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ย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กย.63!$A$1:$I$68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G27" i="21" l="1"/>
  <c r="G26" i="21"/>
  <c r="G113" i="21" l="1"/>
  <c r="G109" i="21"/>
  <c r="G105" i="21"/>
  <c r="G156" i="21"/>
  <c r="D156" i="21"/>
  <c r="F158" i="21" s="1"/>
  <c r="G159" i="21" s="1"/>
  <c r="F154" i="21"/>
  <c r="G155" i="21" s="1"/>
  <c r="G152" i="21"/>
  <c r="G148" i="21"/>
  <c r="D148" i="21"/>
  <c r="F150" i="21" s="1"/>
  <c r="G151" i="21" s="1"/>
  <c r="G144" i="21"/>
  <c r="D144" i="21"/>
  <c r="F146" i="21" s="1"/>
  <c r="G147" i="21" s="1"/>
  <c r="G139" i="21"/>
  <c r="D139" i="21"/>
  <c r="F142" i="21" s="1"/>
  <c r="G143" i="21" s="1"/>
  <c r="G121" i="21"/>
  <c r="D121" i="21"/>
  <c r="F124" i="21" s="1"/>
  <c r="G125" i="21" s="1"/>
  <c r="G117" i="21"/>
  <c r="D117" i="21"/>
  <c r="F119" i="21" s="1"/>
  <c r="G120" i="21" s="1"/>
  <c r="D113" i="21"/>
  <c r="F115" i="21" s="1"/>
  <c r="G116" i="21" s="1"/>
  <c r="D109" i="21"/>
  <c r="F111" i="21" s="1"/>
  <c r="G112" i="21" s="1"/>
  <c r="D105" i="21"/>
  <c r="F107" i="21" s="1"/>
  <c r="G108" i="21" s="1"/>
  <c r="G18" i="21"/>
  <c r="G6" i="21"/>
  <c r="E81" i="21" l="1"/>
  <c r="E86" i="21" s="1"/>
  <c r="E91" i="21" s="1"/>
  <c r="F60" i="21"/>
  <c r="D43" i="21"/>
  <c r="F45" i="21" s="1"/>
  <c r="G91" i="21" l="1"/>
  <c r="D91" i="21"/>
  <c r="F94" i="21" s="1"/>
  <c r="G95" i="21" s="1"/>
  <c r="G86" i="21"/>
  <c r="D86" i="21"/>
  <c r="F89" i="21" s="1"/>
  <c r="G90" i="21" s="1"/>
  <c r="G81" i="21"/>
  <c r="F84" i="21"/>
  <c r="G85" i="21" s="1"/>
  <c r="G76" i="21"/>
  <c r="D76" i="21"/>
  <c r="F79" i="21" s="1"/>
  <c r="G80" i="21" s="1"/>
  <c r="G72" i="21"/>
  <c r="F74" i="21"/>
  <c r="G75" i="21" s="1"/>
  <c r="G68" i="21"/>
  <c r="D68" i="21"/>
  <c r="F70" i="21" s="1"/>
  <c r="G71" i="21" s="1"/>
  <c r="G60" i="21"/>
  <c r="G43" i="21"/>
  <c r="G39" i="21"/>
  <c r="G64" i="21" l="1"/>
  <c r="D64" i="21" l="1"/>
  <c r="F66" i="21" s="1"/>
  <c r="G67" i="21" s="1"/>
  <c r="D60" i="21"/>
  <c r="F62" i="21" s="1"/>
  <c r="G63" i="21" s="1"/>
  <c r="G46" i="21"/>
  <c r="D39" i="21"/>
  <c r="F41" i="21" s="1"/>
  <c r="G42" i="21" s="1"/>
  <c r="D35" i="21"/>
  <c r="F37" i="21" s="1"/>
  <c r="D31" i="21"/>
  <c r="D26" i="21"/>
  <c r="F29" i="21" s="1"/>
  <c r="G30" i="21" s="1"/>
  <c r="D22" i="21"/>
  <c r="F24" i="21" s="1"/>
  <c r="D18" i="21"/>
  <c r="F20" i="21" s="1"/>
  <c r="G21" i="21" s="1"/>
  <c r="I16" i="21"/>
  <c r="I20" i="21" s="1"/>
  <c r="I24" i="21" s="1"/>
  <c r="I29" i="21" s="1"/>
  <c r="I33" i="21" s="1"/>
  <c r="I37" i="21" s="1"/>
  <c r="I41" i="21" s="1"/>
  <c r="I45" i="21" s="1"/>
  <c r="I62" i="21" s="1"/>
  <c r="I66" i="21" s="1"/>
  <c r="I70" i="21" s="1"/>
  <c r="D14" i="21"/>
  <c r="F16" i="21" s="1"/>
  <c r="G17" i="21" s="1"/>
  <c r="I12" i="21"/>
  <c r="D10" i="21"/>
  <c r="F12" i="21" s="1"/>
  <c r="D6" i="21"/>
  <c r="F8" i="21"/>
  <c r="I89" i="21" l="1"/>
  <c r="A101" i="21"/>
  <c r="A134" i="21" s="1"/>
  <c r="I107" i="21" l="1"/>
  <c r="I111" i="21" s="1"/>
  <c r="I115" i="21" s="1"/>
  <c r="I119" i="21" s="1"/>
  <c r="I124" i="21" s="1"/>
  <c r="I142" i="21" s="1"/>
  <c r="I146" i="21" s="1"/>
  <c r="I150" i="21" s="1"/>
  <c r="I154" i="21" s="1"/>
  <c r="I158" i="21" s="1"/>
  <c r="A55" i="21"/>
  <c r="A57" i="21" l="1"/>
  <c r="A103" i="21"/>
  <c r="A136" i="21" s="1"/>
  <c r="G9" i="21"/>
  <c r="G38" i="21"/>
  <c r="F33" i="21"/>
  <c r="G34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<sst xmlns="http://schemas.openxmlformats.org/spreadsheetml/2006/main" count="4299" uniqueCount="435">
  <si>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</si>
  <si>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</si>
  <si>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</si>
  <si>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</si>
  <si>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</si>
  <si>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</si>
  <si>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</si>
  <si>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</si>
  <si>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</si>
  <si>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</si>
  <si>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</si>
  <si>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</si>
  <si>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</si>
  <si>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</si>
  <si>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</si>
  <si>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</si>
  <si>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</si>
  <si>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</si>
  <si>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</si>
  <si>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</si>
  <si>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</si>
  <si>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</si>
  <si>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</si>
  <si>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</si>
  <si>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</si>
  <si>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</si>
  <si>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</si>
  <si>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</si>
  <si>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</si>
  <si>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</si>
  <si>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</si>
  <si>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</si>
  <si>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</si>
  <si>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</si>
  <si>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</si>
  <si>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</si>
  <si>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</si>
  <si>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</si>
  <si>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</si>
  <si>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</si>
  <si>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</si>
  <si>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</si>
  <si>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</si>
  <si>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</si>
  <si>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</si>
  <si>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</si>
  <si>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</si>
  <si>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</si>
  <si>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</si>
  <si>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</si>
  <si>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</si>
  <si>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</si>
  <si>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</si>
  <si>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</si>
  <si>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</si>
  <si>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</si>
  <si>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</si>
  <si>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</si>
  <si>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</si>
  <si>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</si>
  <si>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</si>
  <si>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</si>
  <si>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</si>
  <si>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</si>
  <si>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</si>
  <si>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</si>
  <si>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</si>
  <si>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</si>
  <si>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</si>
  <si>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</si>
  <si>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</si>
  <si>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</si>
  <si>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</si>
  <si>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</si>
  <si>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</si>
  <si>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</si>
  <si>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</si>
  <si>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</si>
  <si>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</si>
  <si>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</si>
  <si>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</si>
  <si>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</si>
  <si>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</si>
  <si>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</si>
  <si>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</si>
  <si>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</si>
  <si>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</si>
  <si>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</si>
  <si>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</si>
  <si>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</si>
  <si>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</si>
  <si>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</si>
  <si>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</si>
  <si>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</si>
  <si>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</si>
  <si>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</si>
  <si>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</si>
  <si>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</si>
  <si>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</si>
  <si>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</si>
  <si>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</si>
  <si>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</si>
  <si>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</si>
  <si>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</si>
  <si>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</si>
  <si>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</si>
  <si>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</si>
  <si>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</si>
  <si>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</si>
  <si>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</si>
  <si>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</si>
  <si>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</si>
  <si>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</si>
  <si>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</si>
  <si>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</si>
  <si>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</si>
  <si>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</si>
  <si>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</si>
  <si>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</si>
  <si>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</si>
  <si>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</si>
  <si>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</si>
  <si>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</si>
  <si>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</si>
  <si>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</si>
  <si>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</si>
  <si>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</si>
  <si>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</si>
  <si>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</si>
  <si>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</si>
  <si>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</si>
  <si>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</si>
  <si>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</si>
  <si>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</si>
  <si>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</si>
  <si>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</si>
  <si>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</si>
  <si>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</si>
  <si>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</si>
  <si>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</si>
  <si>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</si>
  <si>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</si>
  <si>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</si>
  <si>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</si>
  <si>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</si>
  <si>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</si>
  <si>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</si>
  <si>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</si>
  <si>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</si>
  <si>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</si>
  <si>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</si>
  <si>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</si>
  <si>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</si>
  <si>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</si>
  <si>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</si>
  <si>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</si>
  <si>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</si>
  <si>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</si>
  <si>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</si>
  <si>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</si>
  <si>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</si>
  <si>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</si>
  <si>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</si>
  <si>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</si>
  <si>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</si>
  <si>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</si>
  <si>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</si>
  <si>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</si>
  <si>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</si>
  <si>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</si>
  <si>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</si>
  <si>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</si>
  <si>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</si>
  <si>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</si>
  <si>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</si>
  <si>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</si>
  <si>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</si>
  <si>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</si>
  <si>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</si>
  <si>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</si>
  <si>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</si>
  <si>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</si>
  <si>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</si>
  <si>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</si>
  <si>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</si>
  <si>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</si>
  <si>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</si>
  <si>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</si>
  <si>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</si>
  <si>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</si>
  <si>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</si>
  <si>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</si>
  <si>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</si>
  <si>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</si>
  <si>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</si>
  <si>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</si>
  <si>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</si>
  <si>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</si>
  <si>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</si>
  <si>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</si>
  <si>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</si>
  <si>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</si>
  <si>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</si>
  <si>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</si>
  <si>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</si>
  <si>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</si>
  <si>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</si>
  <si>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</si>
  <si>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</si>
  <si>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</si>
  <si>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</si>
  <si>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</si>
  <si>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</si>
  <si>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</si>
  <si>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</si>
  <si>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</si>
  <si>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</si>
  <si>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</si>
  <si>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</si>
  <si>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</si>
  <si>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</si>
  <si>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</si>
  <si>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</si>
  <si>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</si>
  <si>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</si>
  <si>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</si>
  <si>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</si>
  <si>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</si>
  <si>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</si>
  <si>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</si>
  <si>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</si>
  <si>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</si>
  <si>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</si>
  <si>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</si>
  <si>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</si>
  <si>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</si>
  <si>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</si>
  <si>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</si>
  <si>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</si>
  <si>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</si>
  <si>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</si>
  <si>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</si>
  <si>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</si>
  <si>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</si>
  <si>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</si>
  <si>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</si>
  <si>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</si>
  <si>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</si>
  <si>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</si>
  <si>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</si>
  <si>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</si>
  <si>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</si>
  <si>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</si>
  <si>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</si>
  <si>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</si>
  <si>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</si>
  <si>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</si>
  <si>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</si>
  <si>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</si>
  <si>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</si>
  <si>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</si>
  <si>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</si>
  <si>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</si>
  <si>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</si>
  <si>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</si>
  <si>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</si>
  <si>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</si>
  <si>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</si>
  <si>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</si>
  <si>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</si>
  <si>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</si>
  <si>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</si>
  <si>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</si>
  <si>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</si>
  <si>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</si>
  <si>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</si>
  <si>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</si>
  <si>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</si>
  <si>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</si>
  <si>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</si>
  <si>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</si>
  <si>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</si>
  <si>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</si>
  <si>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</si>
  <si>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</si>
  <si>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</si>
  <si>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</si>
  <si>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</si>
  <si>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</si>
  <si>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</si>
  <si>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</si>
  <si>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</si>
  <si>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</si>
  <si>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</si>
  <si>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</si>
  <si>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</si>
  <si>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</si>
  <si>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</si>
  <si>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</si>
  <si>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</si>
  <si>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</si>
  <si>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</si>
  <si>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</si>
  <si>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</si>
  <si>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</si>
  <si>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</si>
  <si>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</si>
  <si>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</si>
  <si>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</si>
  <si>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</si>
  <si>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</si>
  <si>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</si>
  <si>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</si>
  <si>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</si>
  <si>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</si>
  <si>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</si>
  <si>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</si>
  <si>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</si>
  <si>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</si>
  <si>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</si>
  <si>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</si>
  <si>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</si>
  <si>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</si>
  <si>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</si>
  <si>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</si>
  <si>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</si>
  <si>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</si>
  <si>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</si>
  <si>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</si>
  <si>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</si>
  <si>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</si>
  <si>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</si>
  <si>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</si>
  <si>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</si>
  <si>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</si>
  <si>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</si>
  <si>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</si>
  <si>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</si>
  <si>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</si>
  <si>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</si>
  <si>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</si>
  <si>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</si>
  <si>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</si>
  <si>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</si>
  <si>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</si>
  <si>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</si>
  <si>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</si>
  <si>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</si>
  <si>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</si>
  <si>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</si>
  <si>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</si>
  <si>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</si>
  <si>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</si>
  <si>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</si>
  <si>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</si>
  <si>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</si>
  <si>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</si>
  <si>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</si>
  <si>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</si>
  <si>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</si>
  <si>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</si>
  <si>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</si>
  <si>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</si>
  <si>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</si>
  <si>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</si>
  <si>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</si>
  <si>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</si>
  <si>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</si>
  <si>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</si>
  <si>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</si>
  <si>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</si>
  <si>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</si>
  <si>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</si>
  <si>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</si>
  <si>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</si>
  <si>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</si>
  <si>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</si>
  <si>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</si>
  <si>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</si>
  <si>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</si>
  <si>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</si>
  <si>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</si>
  <si>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1,115.50 บาท</t>
  </si>
  <si>
    <t>912.40 บาท</t>
  </si>
  <si>
    <t>1,120.50 บาท</t>
  </si>
  <si>
    <t>896.40 บาท</t>
  </si>
  <si>
    <t>1,199.90 บาท</t>
  </si>
  <si>
    <t>ค่าไกลโฟเซต</t>
  </si>
  <si>
    <t xml:space="preserve">ลงวันที่ 16 </t>
  </si>
  <si>
    <t>600.- บาท</t>
  </si>
  <si>
    <t>กรุ๊ป จำกัด</t>
  </si>
  <si>
    <t>.</t>
  </si>
  <si>
    <t>ค่าซ่อมแซมรถจักรยานยนต์</t>
  </si>
  <si>
    <t>คนบ 271 สข.</t>
  </si>
  <si>
    <t>ค่าวัสดุ-อุปกรณ์ซ่อมแซม</t>
  </si>
  <si>
    <t>9,844.- บาท</t>
  </si>
  <si>
    <t>ร้านหน้าเขาก่อสร้าง</t>
  </si>
  <si>
    <t>อู่สุวรรณยางยนต์</t>
  </si>
  <si>
    <t>9,613.95 บาท</t>
  </si>
  <si>
    <t>5,250.- บาท</t>
  </si>
  <si>
    <t>ห้างหุ้นส่วนจำกัด  เขาพนม</t>
  </si>
  <si>
    <t>คอนกรีต</t>
  </si>
  <si>
    <t>ห้างหุ้นส่วน จำกัด เขาพนม</t>
  </si>
  <si>
    <t>ค่าจ้างรถแทรกเตอร์เอกชน</t>
  </si>
  <si>
    <t>กวาดเตรียมพื้นที่ โรงเก็บยาง</t>
  </si>
  <si>
    <t>พาราแผ่นดิบ</t>
  </si>
  <si>
    <t>2,700.- บาท</t>
  </si>
  <si>
    <t>นายเทวฤทธิ์  สายเส็น</t>
  </si>
  <si>
    <t>ซ่อมแซมทางตรวจการ</t>
  </si>
  <si>
    <t>แปลงปี 2560/2533</t>
  </si>
  <si>
    <t>แปลงปี 2560/2534</t>
  </si>
  <si>
    <t>กำจัดวัชพืชแปลงปี 2560/2534</t>
  </si>
  <si>
    <t>8,100.- บาท</t>
  </si>
  <si>
    <t>สรุปผลการดำเนินการจัดซื้อจัดจ้างในรอบเดือน ตุลาคม  2563</t>
  </si>
  <si>
    <t>1100.50 บาท</t>
  </si>
  <si>
    <t>737.34 บาท</t>
  </si>
  <si>
    <t xml:space="preserve">ลงวันที่ 28 </t>
  </si>
  <si>
    <t>ค่ากระดาษ A4</t>
  </si>
  <si>
    <t>ค่าแฟ้มเอกสาร</t>
  </si>
  <si>
    <t>บริษัท ปัญญาชน ไอที อินเตอร์</t>
  </si>
  <si>
    <t>ร้านพนมเบญจาเครื่องเขียน</t>
  </si>
  <si>
    <t>ค่าวัสดุ-อุปกรณ์ ซ่อมแซม</t>
  </si>
  <si>
    <t xml:space="preserve">รหัส ทส.145092-1000/17 </t>
  </si>
  <si>
    <t>5,141.35 บาท</t>
  </si>
  <si>
    <t xml:space="preserve">ลงวันที่ 30 </t>
  </si>
  <si>
    <t>8,500.- บาท</t>
  </si>
  <si>
    <t xml:space="preserve">ห้างหุ้นส่วนจำกัด เขาพนม </t>
  </si>
  <si>
    <t>61,824.60 บาท</t>
  </si>
  <si>
    <t>หลังคาโรงเก็บยางพารา</t>
  </si>
  <si>
    <t>แผ่นดิบ รหัส ทส.</t>
  </si>
  <si>
    <t>145092-1000/16</t>
  </si>
  <si>
    <t>57,600.- บาท</t>
  </si>
  <si>
    <t>นายสุธากร อมรชาติ</t>
  </si>
  <si>
    <t>โรงเก็บยางพารา</t>
  </si>
  <si>
    <t>วันที่  5  เดือน พฤศจิกายน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</si>
</sst>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54</xdr:row>
      <xdr:rowOff>19051</xdr:rowOff>
    </xdr:from>
    <xdr:to>
      <xdr:col>9</xdr:col>
      <xdr:colOff>0</xdr:colOff>
      <xdr:row>55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54</xdr:row>
      <xdr:rowOff>19051</xdr:rowOff>
    </xdr:from>
    <xdr:to>
      <xdr:col>9</xdr:col>
      <xdr:colOff>0</xdr:colOff>
      <xdr:row>55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133</xdr:row>
      <xdr:rowOff>19051</xdr:rowOff>
    </xdr:from>
    <xdr:to>
      <xdr:col>9</xdr:col>
      <xdr:colOff>0</xdr:colOff>
      <xdr:row>134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133</xdr:row>
      <xdr:rowOff>19051</xdr:rowOff>
    </xdr:from>
    <xdr:to>
      <xdr:col>9</xdr:col>
      <xdr:colOff>0</xdr:colOff>
      <xdr:row>134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100</xdr:row>
      <xdr:rowOff>19051</xdr:rowOff>
    </xdr:from>
    <xdr:to>
      <xdr:col>9</xdr:col>
      <xdr:colOff>0</xdr:colOff>
      <xdr:row>101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100</xdr:row>
      <xdr:rowOff>19051</xdr:rowOff>
    </xdr:from>
    <xdr:to>
      <xdr:col>9</xdr:col>
      <xdr:colOff>0</xdr:colOff>
      <xdr:row>101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137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105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4" t="s">
        <v>104</v>
      </c>
      <c r="B27" s="74"/>
      <c r="C27" s="74"/>
      <c r="D27" s="74"/>
      <c r="E27" s="74"/>
      <c r="F27" s="74"/>
      <c r="G27" s="74"/>
      <c r="H27" s="74"/>
      <c r="I27" s="74"/>
    </row>
    <row r="28" spans="1:9" x14ac:dyDescent="0.35">
      <c r="A28" s="74" t="str">
        <f>+A2</f>
        <v>หน่วยงาน : สวนป่าเขาพนมเบญจา องค์การอุตสาหกรรมป่าไม้เขตหาดใหญ่</v>
      </c>
      <c r="B28" s="74"/>
      <c r="C28" s="74"/>
      <c r="D28" s="74"/>
      <c r="E28" s="74"/>
      <c r="F28" s="74"/>
      <c r="G28" s="74"/>
      <c r="H28" s="74"/>
      <c r="I28" s="74"/>
    </row>
    <row r="29" spans="1:9" x14ac:dyDescent="0.35">
      <c r="A29" s="74" t="s">
        <v>105</v>
      </c>
      <c r="B29" s="74"/>
      <c r="C29" s="74"/>
      <c r="D29" s="74"/>
      <c r="E29" s="74"/>
      <c r="F29" s="74"/>
      <c r="G29" s="74"/>
      <c r="H29" s="74"/>
      <c r="I29" s="74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4" t="s">
        <v>18</v>
      </c>
      <c r="B53" s="74"/>
      <c r="C53" s="74"/>
      <c r="D53" s="74"/>
      <c r="E53" s="74"/>
      <c r="F53" s="74"/>
      <c r="G53" s="74"/>
      <c r="H53" s="74"/>
      <c r="I53" s="74"/>
    </row>
    <row r="54" spans="1:9" x14ac:dyDescent="0.35">
      <c r="A54" s="74" t="str">
        <f>+A28</f>
        <v>หน่วยงาน : สวนป่าเขาพนมเบญจา องค์การอุตสาหกรรมป่าไม้เขตหาดใหญ่</v>
      </c>
      <c r="B54" s="74"/>
      <c r="C54" s="74"/>
      <c r="D54" s="74"/>
      <c r="E54" s="74"/>
      <c r="F54" s="74"/>
      <c r="G54" s="74"/>
      <c r="H54" s="74"/>
      <c r="I54" s="74"/>
    </row>
    <row r="55" spans="1:9" x14ac:dyDescent="0.35">
      <c r="A55" s="74" t="s">
        <v>105</v>
      </c>
      <c r="B55" s="74"/>
      <c r="C55" s="74"/>
      <c r="D55" s="74"/>
      <c r="E55" s="74"/>
      <c r="F55" s="74"/>
      <c r="G55" s="74"/>
      <c r="H55" s="74"/>
      <c r="I55" s="74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4" t="s">
        <v>18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tr">
        <f>+A54</f>
        <v>หน่วยงาน : สวนป่าเขาพนมเบญจา องค์การอุตสาหกรรมป่าไม้เขตหาดใหญ่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74" t="s">
        <v>105</v>
      </c>
      <c r="B81" s="74"/>
      <c r="C81" s="74"/>
      <c r="D81" s="74"/>
      <c r="E81" s="74"/>
      <c r="F81" s="74"/>
      <c r="G81" s="74"/>
      <c r="H81" s="74"/>
      <c r="I81" s="74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200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4" t="s">
        <v>199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200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199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200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139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11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11" x14ac:dyDescent="0.35">
      <c r="A26" s="74" t="str">
        <f>+A3</f>
        <v>วันที่ 30 เดือน มีนาคม พ.ศ.2561(๑)</v>
      </c>
      <c r="B26" s="74"/>
      <c r="C26" s="74"/>
      <c r="D26" s="74"/>
      <c r="E26" s="74"/>
      <c r="F26" s="74"/>
      <c r="G26" s="74"/>
      <c r="H26" s="74"/>
      <c r="I26" s="74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11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tr">
        <f>+A26</f>
        <v>วันที่ 30 เดือน มีนาคม พ.ศ.2561(๑)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tr">
        <f>+A49</f>
        <v>วันที่ 30 เดือน มีนาคม พ.ศ.2561(๑)</v>
      </c>
      <c r="B72" s="74"/>
      <c r="C72" s="74"/>
      <c r="D72" s="74"/>
      <c r="E72" s="74"/>
      <c r="F72" s="74"/>
      <c r="G72" s="74"/>
      <c r="H72" s="74"/>
      <c r="I72" s="74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tr">
        <f>+A72</f>
        <v>วันที่ 30 เดือน มีนาคม พ.ศ.2561(๑)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20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21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22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23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24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25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26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27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95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9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9" x14ac:dyDescent="0.35">
      <c r="A26" s="74" t="s">
        <v>95</v>
      </c>
      <c r="B26" s="74"/>
      <c r="C26" s="74"/>
      <c r="D26" s="74"/>
      <c r="E26" s="74"/>
      <c r="F26" s="74"/>
      <c r="G26" s="74"/>
      <c r="H26" s="74"/>
      <c r="I26" s="74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9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">
        <v>95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">
        <v>95</v>
      </c>
      <c r="B72" s="74"/>
      <c r="C72" s="74"/>
      <c r="D72" s="74"/>
      <c r="E72" s="74"/>
      <c r="F72" s="74"/>
      <c r="G72" s="74"/>
      <c r="H72" s="74"/>
      <c r="I72" s="74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">
        <v>95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28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tabSelected="1" topLeftCell="A74" workbookViewId="0">
      <selection activeCell="A26" sqref="A26:I34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.5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4" t="s">
        <v>413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434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414</v>
      </c>
      <c r="D6" s="57" t="str">
        <f>+C6</f>
        <v>1100.50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52</v>
      </c>
    </row>
    <row r="8" spans="1:14" x14ac:dyDescent="0.35">
      <c r="A8" s="26"/>
      <c r="B8" s="32"/>
      <c r="C8" s="32"/>
      <c r="D8" s="64"/>
      <c r="E8" s="64"/>
      <c r="F8" s="57" t="str">
        <f>+C6</f>
        <v>1100.50 บาท</v>
      </c>
      <c r="G8" s="64" t="s">
        <v>34</v>
      </c>
      <c r="H8" s="64" t="s">
        <v>37</v>
      </c>
      <c r="I8" s="71">
        <v>23285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1100.50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415</v>
      </c>
      <c r="D10" s="28" t="str">
        <f>+C10</f>
        <v>737.34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388</v>
      </c>
    </row>
    <row r="12" spans="1:14" x14ac:dyDescent="0.35">
      <c r="A12" s="26"/>
      <c r="B12" s="32"/>
      <c r="C12" s="32"/>
      <c r="D12" s="64"/>
      <c r="E12" s="64"/>
      <c r="F12" s="29" t="str">
        <f>+D10</f>
        <v>737.34 บาท</v>
      </c>
      <c r="G12" s="64" t="s">
        <v>34</v>
      </c>
      <c r="H12" s="64" t="s">
        <v>37</v>
      </c>
      <c r="I12" s="71">
        <f>+I8</f>
        <v>23285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737.34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382</v>
      </c>
      <c r="D14" s="28" t="str">
        <f>+C14</f>
        <v>1,115.50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69</v>
      </c>
    </row>
    <row r="16" spans="1:14" x14ac:dyDescent="0.35">
      <c r="A16" s="51"/>
      <c r="B16" s="32"/>
      <c r="C16" s="32"/>
      <c r="D16" s="64"/>
      <c r="E16" s="64"/>
      <c r="F16" s="29" t="str">
        <f>+D14</f>
        <v>1,115.50 บาท</v>
      </c>
      <c r="G16" s="64" t="s">
        <v>34</v>
      </c>
      <c r="H16" s="64" t="s">
        <v>37</v>
      </c>
      <c r="I16" s="71">
        <f>+I8</f>
        <v>23285</v>
      </c>
    </row>
    <row r="17" spans="1:9" x14ac:dyDescent="0.35">
      <c r="A17" s="51"/>
      <c r="B17" s="32"/>
      <c r="C17" s="25"/>
      <c r="D17" s="67"/>
      <c r="E17" s="67"/>
      <c r="F17" s="67"/>
      <c r="G17" s="24" t="str">
        <f>+F16</f>
        <v>1,115.50 บาท</v>
      </c>
      <c r="H17" s="68"/>
      <c r="I17" s="67"/>
    </row>
    <row r="18" spans="1:9" x14ac:dyDescent="0.35">
      <c r="A18" s="22" t="s">
        <v>50</v>
      </c>
      <c r="B18" s="22" t="s">
        <v>319</v>
      </c>
      <c r="C18" s="28" t="s">
        <v>382</v>
      </c>
      <c r="D18" s="28" t="str">
        <f>+C18</f>
        <v>1,115.50 บาท</v>
      </c>
      <c r="E18" s="61" t="s">
        <v>30</v>
      </c>
      <c r="F18" s="62" t="s">
        <v>321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9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416</v>
      </c>
    </row>
    <row r="20" spans="1:9" x14ac:dyDescent="0.35">
      <c r="A20" s="26"/>
      <c r="B20" s="32"/>
      <c r="C20" s="32"/>
      <c r="D20" s="64"/>
      <c r="E20" s="64"/>
      <c r="F20" s="29" t="str">
        <f>+D18</f>
        <v>1,115.50 บาท</v>
      </c>
      <c r="G20" s="64" t="s">
        <v>34</v>
      </c>
      <c r="H20" s="64" t="s">
        <v>37</v>
      </c>
      <c r="I20" s="71">
        <f>+I16</f>
        <v>23285</v>
      </c>
    </row>
    <row r="21" spans="1:9" x14ac:dyDescent="0.35">
      <c r="A21" s="23"/>
      <c r="B21" s="34"/>
      <c r="C21" s="25"/>
      <c r="D21" s="67"/>
      <c r="E21" s="67"/>
      <c r="F21" s="67"/>
      <c r="G21" s="24" t="str">
        <f>+F20</f>
        <v>1,115.50 บาท</v>
      </c>
      <c r="H21" s="68"/>
      <c r="I21" s="67"/>
    </row>
    <row r="22" spans="1:9" x14ac:dyDescent="0.35">
      <c r="A22" s="22" t="s">
        <v>53</v>
      </c>
      <c r="B22" s="22" t="s">
        <v>319</v>
      </c>
      <c r="C22" s="28" t="s">
        <v>177</v>
      </c>
      <c r="D22" s="28" t="str">
        <f>+C22</f>
        <v>400.-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9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52</v>
      </c>
    </row>
    <row r="24" spans="1:9" x14ac:dyDescent="0.35">
      <c r="A24" s="26"/>
      <c r="B24" s="32"/>
      <c r="C24" s="32"/>
      <c r="D24" s="64"/>
      <c r="E24" s="64"/>
      <c r="F24" s="29" t="str">
        <f>+D22</f>
        <v>400.- บาท</v>
      </c>
      <c r="G24" s="64" t="s">
        <v>34</v>
      </c>
      <c r="H24" s="64" t="s">
        <v>37</v>
      </c>
      <c r="I24" s="71">
        <f>+I20</f>
        <v>23285</v>
      </c>
    </row>
    <row r="25" spans="1:9" x14ac:dyDescent="0.35">
      <c r="A25" s="23"/>
      <c r="B25" s="34"/>
      <c r="C25" s="25"/>
      <c r="D25" s="67"/>
      <c r="E25" s="67"/>
      <c r="F25" s="67"/>
      <c r="G25" s="67" t="str">
        <f>+F24</f>
        <v>400.- บาท</v>
      </c>
      <c r="H25" s="68"/>
      <c r="I25" s="67"/>
    </row>
    <row r="26" spans="1:9" x14ac:dyDescent="0.35">
      <c r="A26" s="22" t="s">
        <v>56</v>
      </c>
      <c r="B26" s="22" t="s">
        <v>417</v>
      </c>
      <c r="C26" s="28" t="s">
        <v>389</v>
      </c>
      <c r="D26" s="28" t="str">
        <f>+C26</f>
        <v>600.- บาท</v>
      </c>
      <c r="E26" s="61" t="s">
        <v>30</v>
      </c>
      <c r="F26" s="62" t="s">
        <v>419</v>
      </c>
      <c r="G26" s="62" t="str">
        <f>+F26</f>
        <v>บริษัท ปัญญาชน ไอที อินเตอร์</v>
      </c>
      <c r="H26" s="63" t="s">
        <v>35</v>
      </c>
      <c r="I26" s="63" t="s">
        <v>42</v>
      </c>
    </row>
    <row r="27" spans="1:9" x14ac:dyDescent="0.35">
      <c r="A27" s="27"/>
      <c r="B27" s="27"/>
      <c r="C27" s="29"/>
      <c r="D27" s="29"/>
      <c r="E27" s="69"/>
      <c r="F27" s="64" t="s">
        <v>390</v>
      </c>
      <c r="G27" s="64" t="str">
        <f>+F27</f>
        <v>กรุ๊ป จำกัด</v>
      </c>
      <c r="H27" s="73"/>
      <c r="I27" s="73"/>
    </row>
    <row r="28" spans="1:9" x14ac:dyDescent="0.35">
      <c r="A28" s="26"/>
      <c r="B28" s="32"/>
      <c r="C28" s="32"/>
      <c r="D28" s="64"/>
      <c r="E28" s="64"/>
      <c r="F28" s="64" t="s">
        <v>32</v>
      </c>
      <c r="G28" s="64" t="s">
        <v>33</v>
      </c>
      <c r="H28" s="64" t="s">
        <v>36</v>
      </c>
      <c r="I28" s="64" t="s">
        <v>75</v>
      </c>
    </row>
    <row r="29" spans="1:9" x14ac:dyDescent="0.35">
      <c r="A29" s="26"/>
      <c r="B29" s="32"/>
      <c r="C29" s="32"/>
      <c r="D29" s="64"/>
      <c r="E29" s="64"/>
      <c r="F29" s="29" t="str">
        <f>+D26</f>
        <v>600.- บาท</v>
      </c>
      <c r="G29" s="64" t="s">
        <v>34</v>
      </c>
      <c r="H29" s="64" t="s">
        <v>37</v>
      </c>
      <c r="I29" s="71">
        <f>+I24:I24</f>
        <v>23285</v>
      </c>
    </row>
    <row r="30" spans="1:9" x14ac:dyDescent="0.35">
      <c r="A30" s="23"/>
      <c r="B30" s="34"/>
      <c r="C30" s="25"/>
      <c r="D30" s="67"/>
      <c r="E30" s="67"/>
      <c r="F30" s="67"/>
      <c r="G30" s="24" t="str">
        <f>+F29</f>
        <v>600.- บาท</v>
      </c>
      <c r="H30" s="68"/>
      <c r="I30" s="67"/>
    </row>
    <row r="31" spans="1:9" hidden="1" x14ac:dyDescent="0.35">
      <c r="A31" s="22" t="s">
        <v>60</v>
      </c>
      <c r="B31" s="22" t="s">
        <v>319</v>
      </c>
      <c r="C31" s="28" t="s">
        <v>382</v>
      </c>
      <c r="D31" s="28" t="str">
        <f>+C31</f>
        <v>1,115.50 บาท</v>
      </c>
      <c r="E31" s="61" t="s">
        <v>30</v>
      </c>
      <c r="F31" s="62" t="s">
        <v>321</v>
      </c>
      <c r="G31" s="62" t="s">
        <v>321</v>
      </c>
      <c r="H31" s="63" t="s">
        <v>35</v>
      </c>
      <c r="I31" s="63" t="s">
        <v>42</v>
      </c>
    </row>
    <row r="32" spans="1:9" hidden="1" x14ac:dyDescent="0.35">
      <c r="A32" s="26"/>
      <c r="B32" s="32"/>
      <c r="C32" s="32"/>
      <c r="D32" s="64"/>
      <c r="E32" s="64"/>
      <c r="F32" s="69" t="s">
        <v>32</v>
      </c>
      <c r="G32" s="64" t="s">
        <v>33</v>
      </c>
      <c r="H32" s="64" t="s">
        <v>36</v>
      </c>
      <c r="I32" s="64" t="s">
        <v>115</v>
      </c>
    </row>
    <row r="33" spans="1:9" hidden="1" x14ac:dyDescent="0.35">
      <c r="A33" s="26"/>
      <c r="B33" s="32"/>
      <c r="C33" s="32"/>
      <c r="D33" s="64"/>
      <c r="E33" s="64"/>
      <c r="F33" s="69" t="str">
        <f>+D31</f>
        <v>1,115.50 บาท</v>
      </c>
      <c r="G33" s="64" t="s">
        <v>34</v>
      </c>
      <c r="H33" s="64" t="s">
        <v>37</v>
      </c>
      <c r="I33" s="71">
        <f>+I29</f>
        <v>23285</v>
      </c>
    </row>
    <row r="34" spans="1:9" hidden="1" x14ac:dyDescent="0.35">
      <c r="A34" s="23"/>
      <c r="B34" s="34"/>
      <c r="C34" s="25"/>
      <c r="D34" s="67"/>
      <c r="E34" s="67"/>
      <c r="F34" s="67"/>
      <c r="G34" s="67" t="str">
        <f>+F33</f>
        <v>1,115.50 บาท</v>
      </c>
      <c r="H34" s="68"/>
      <c r="I34" s="67"/>
    </row>
    <row r="35" spans="1:9" hidden="1" x14ac:dyDescent="0.35">
      <c r="A35" s="22" t="s">
        <v>63</v>
      </c>
      <c r="B35" s="32" t="s">
        <v>319</v>
      </c>
      <c r="C35" s="28" t="s">
        <v>383</v>
      </c>
      <c r="D35" s="28" t="str">
        <f>+C35</f>
        <v>912.40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9" hidden="1" x14ac:dyDescent="0.35">
      <c r="A36" s="51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182</v>
      </c>
    </row>
    <row r="37" spans="1:9" hidden="1" x14ac:dyDescent="0.35">
      <c r="A37" s="51"/>
      <c r="B37" s="32"/>
      <c r="C37" s="32"/>
      <c r="D37" s="64"/>
      <c r="E37" s="64"/>
      <c r="F37" s="29" t="str">
        <f>+D35</f>
        <v>912.40 บาท</v>
      </c>
      <c r="G37" s="64" t="s">
        <v>34</v>
      </c>
      <c r="H37" s="64" t="s">
        <v>37</v>
      </c>
      <c r="I37" s="71">
        <f>+I33</f>
        <v>23285</v>
      </c>
    </row>
    <row r="38" spans="1:9" hidden="1" x14ac:dyDescent="0.35">
      <c r="A38" s="51"/>
      <c r="B38" s="32"/>
      <c r="C38" s="25"/>
      <c r="D38" s="67"/>
      <c r="E38" s="67"/>
      <c r="F38" s="67"/>
      <c r="G38" s="67" t="str">
        <f>+F37</f>
        <v>912.40 บาท</v>
      </c>
      <c r="H38" s="68"/>
      <c r="I38" s="67"/>
    </row>
    <row r="39" spans="1:9" hidden="1" x14ac:dyDescent="0.35">
      <c r="A39" s="22" t="s">
        <v>66</v>
      </c>
      <c r="B39" s="22" t="s">
        <v>319</v>
      </c>
      <c r="C39" s="28" t="s">
        <v>384</v>
      </c>
      <c r="D39" s="28" t="str">
        <f>+C39</f>
        <v>1,120.50 บาท</v>
      </c>
      <c r="E39" s="61" t="s">
        <v>30</v>
      </c>
      <c r="F39" s="62" t="s">
        <v>321</v>
      </c>
      <c r="G39" s="62" t="str">
        <f>+F39</f>
        <v xml:space="preserve">บริษัท ซัสโก้ จำกัด (มหาชน) </v>
      </c>
      <c r="H39" s="63" t="s">
        <v>35</v>
      </c>
      <c r="I39" s="63" t="s">
        <v>42</v>
      </c>
    </row>
    <row r="40" spans="1:9" hidden="1" x14ac:dyDescent="0.35">
      <c r="A40" s="26"/>
      <c r="B40" s="32"/>
      <c r="C40" s="32"/>
      <c r="D40" s="29"/>
      <c r="E40" s="64"/>
      <c r="F40" s="64" t="s">
        <v>32</v>
      </c>
      <c r="G40" s="64" t="s">
        <v>33</v>
      </c>
      <c r="H40" s="64" t="s">
        <v>36</v>
      </c>
      <c r="I40" s="64" t="s">
        <v>77</v>
      </c>
    </row>
    <row r="41" spans="1:9" hidden="1" x14ac:dyDescent="0.35">
      <c r="A41" s="26"/>
      <c r="B41" s="32"/>
      <c r="C41" s="32"/>
      <c r="D41" s="29"/>
      <c r="E41" s="64"/>
      <c r="F41" s="29" t="str">
        <f>+D39</f>
        <v>1,120.50 บาท</v>
      </c>
      <c r="G41" s="64" t="s">
        <v>34</v>
      </c>
      <c r="H41" s="64" t="s">
        <v>37</v>
      </c>
      <c r="I41" s="71">
        <f>+I37</f>
        <v>23285</v>
      </c>
    </row>
    <row r="42" spans="1:9" hidden="1" x14ac:dyDescent="0.35">
      <c r="A42" s="23"/>
      <c r="B42" s="34"/>
      <c r="C42" s="25"/>
      <c r="D42" s="30"/>
      <c r="E42" s="67"/>
      <c r="F42" s="29"/>
      <c r="G42" s="24" t="str">
        <f>+F41</f>
        <v>1,120.50 บาท</v>
      </c>
      <c r="H42" s="68"/>
      <c r="I42" s="67"/>
    </row>
    <row r="43" spans="1:9" hidden="1" x14ac:dyDescent="0.35">
      <c r="A43" s="22" t="s">
        <v>70</v>
      </c>
      <c r="B43" s="22" t="s">
        <v>319</v>
      </c>
      <c r="C43" s="28" t="s">
        <v>385</v>
      </c>
      <c r="D43" s="29" t="str">
        <f t="shared" ref="D43" si="0">+C43</f>
        <v>896.40 บาท</v>
      </c>
      <c r="E43" s="61" t="s">
        <v>30</v>
      </c>
      <c r="F43" s="29" t="s">
        <v>321</v>
      </c>
      <c r="G43" s="62" t="str">
        <f>+F43</f>
        <v xml:space="preserve">บริษัท ซัสโก้ จำกัด (มหาชน) </v>
      </c>
      <c r="H43" s="63" t="s">
        <v>35</v>
      </c>
      <c r="I43" s="63" t="s">
        <v>42</v>
      </c>
    </row>
    <row r="44" spans="1:9" hidden="1" x14ac:dyDescent="0.35">
      <c r="A44" s="26"/>
      <c r="B44" s="32"/>
      <c r="C44" s="32"/>
      <c r="D44" s="64"/>
      <c r="E44" s="64"/>
      <c r="F44" s="29" t="s">
        <v>32</v>
      </c>
      <c r="G44" s="64" t="s">
        <v>33</v>
      </c>
      <c r="H44" s="64" t="s">
        <v>36</v>
      </c>
      <c r="I44" s="64" t="s">
        <v>216</v>
      </c>
    </row>
    <row r="45" spans="1:9" hidden="1" x14ac:dyDescent="0.35">
      <c r="A45" s="26"/>
      <c r="B45" s="32"/>
      <c r="C45" s="32"/>
      <c r="D45" s="64"/>
      <c r="E45" s="64"/>
      <c r="F45" s="29" t="str">
        <f t="shared" ref="F45" si="1">+D43</f>
        <v>896.40 บาท</v>
      </c>
      <c r="G45" s="64" t="s">
        <v>34</v>
      </c>
      <c r="H45" s="64" t="s">
        <v>37</v>
      </c>
      <c r="I45" s="71">
        <f>+I41</f>
        <v>23285</v>
      </c>
    </row>
    <row r="46" spans="1:9" hidden="1" x14ac:dyDescent="0.35">
      <c r="A46" s="23"/>
      <c r="B46" s="34"/>
      <c r="C46" s="25"/>
      <c r="D46" s="67"/>
      <c r="E46" s="67"/>
      <c r="F46" s="67"/>
      <c r="G46" s="24" t="str">
        <f>+F45</f>
        <v>896.40 บาท</v>
      </c>
      <c r="H46" s="68"/>
      <c r="I46" s="67"/>
    </row>
    <row r="47" spans="1:9" hidden="1" x14ac:dyDescent="0.35">
      <c r="A47" s="38"/>
      <c r="B47" s="33"/>
      <c r="C47" s="39"/>
      <c r="D47" s="69"/>
      <c r="E47" s="69"/>
      <c r="F47" s="69"/>
      <c r="G47" s="69"/>
      <c r="H47" s="69"/>
      <c r="I47" s="69"/>
    </row>
    <row r="48" spans="1:9" hidden="1" x14ac:dyDescent="0.35">
      <c r="A48" s="38"/>
      <c r="B48" s="33"/>
      <c r="C48" s="39"/>
      <c r="D48" s="69"/>
      <c r="E48" s="69"/>
      <c r="F48" s="69"/>
      <c r="G48" s="69"/>
      <c r="H48" s="69"/>
      <c r="I48" s="69"/>
    </row>
    <row r="49" spans="1:14" hidden="1" x14ac:dyDescent="0.35">
      <c r="A49" s="38"/>
      <c r="B49" s="33"/>
      <c r="C49" s="39"/>
      <c r="D49" s="69"/>
      <c r="E49" s="69"/>
      <c r="F49" s="69"/>
      <c r="G49" s="69"/>
      <c r="H49" s="69"/>
      <c r="I49" s="69"/>
    </row>
    <row r="50" spans="1:14" hidden="1" x14ac:dyDescent="0.35">
      <c r="A50" s="38"/>
      <c r="B50" s="33"/>
      <c r="C50" s="39"/>
      <c r="D50" s="69"/>
      <c r="E50" s="69"/>
      <c r="F50" s="69"/>
      <c r="G50" s="69"/>
      <c r="H50" s="69"/>
      <c r="I50" s="69"/>
    </row>
    <row r="51" spans="1:14" hidden="1" x14ac:dyDescent="0.35">
      <c r="A51" s="38"/>
      <c r="B51" s="33"/>
      <c r="C51" s="39"/>
      <c r="D51" s="69"/>
      <c r="E51" s="69"/>
      <c r="F51" s="69"/>
      <c r="G51" s="69"/>
      <c r="H51" s="69"/>
      <c r="I51" s="69"/>
    </row>
    <row r="52" spans="1:14" hidden="1" x14ac:dyDescent="0.35">
      <c r="A52" s="38"/>
      <c r="B52" s="33"/>
      <c r="C52" s="39"/>
      <c r="D52" s="69"/>
      <c r="E52" s="69"/>
      <c r="F52" s="69"/>
      <c r="G52" s="69"/>
      <c r="H52" s="69"/>
      <c r="I52" s="69"/>
    </row>
    <row r="53" spans="1:14" hidden="1" x14ac:dyDescent="0.35">
      <c r="A53" s="38"/>
      <c r="B53" s="33"/>
      <c r="C53" s="39"/>
      <c r="D53" s="69"/>
      <c r="E53" s="69"/>
      <c r="F53" s="69"/>
      <c r="G53" s="69"/>
      <c r="H53" s="69"/>
      <c r="I53" s="69"/>
    </row>
    <row r="54" spans="1:14" hidden="1" x14ac:dyDescent="0.35">
      <c r="A54" s="38"/>
      <c r="B54" s="33"/>
      <c r="C54" s="39"/>
      <c r="D54" s="69"/>
      <c r="E54" s="69"/>
      <c r="F54" s="69"/>
      <c r="G54" s="69"/>
      <c r="H54" s="69"/>
      <c r="I54" s="69"/>
    </row>
    <row r="55" spans="1:14" hidden="1" x14ac:dyDescent="0.35">
      <c r="A55" s="74" t="e">
        <f>+#REF!</f>
        <v>#REF!</v>
      </c>
      <c r="B55" s="74"/>
      <c r="C55" s="74"/>
      <c r="D55" s="74"/>
      <c r="E55" s="74"/>
      <c r="F55" s="74"/>
      <c r="G55" s="74"/>
      <c r="H55" s="74"/>
      <c r="I55" s="74"/>
      <c r="J55" s="12"/>
      <c r="K55" s="12"/>
      <c r="L55" s="12"/>
      <c r="M55" s="12"/>
      <c r="N55" s="12"/>
    </row>
    <row r="56" spans="1:14" hidden="1" x14ac:dyDescent="0.35">
      <c r="A56" s="74" t="s">
        <v>138</v>
      </c>
      <c r="B56" s="74"/>
      <c r="C56" s="74"/>
      <c r="D56" s="74"/>
      <c r="E56" s="74"/>
      <c r="F56" s="74"/>
      <c r="G56" s="74"/>
      <c r="H56" s="74"/>
      <c r="I56" s="74"/>
      <c r="J56" s="12"/>
      <c r="K56" s="12"/>
      <c r="L56" s="12"/>
      <c r="M56" s="12"/>
      <c r="N56" s="12"/>
    </row>
    <row r="57" spans="1:14" hidden="1" x14ac:dyDescent="0.35">
      <c r="A57" s="74" t="e">
        <f>+#REF!</f>
        <v>#REF!</v>
      </c>
      <c r="B57" s="74"/>
      <c r="C57" s="74"/>
      <c r="D57" s="74"/>
      <c r="E57" s="74"/>
      <c r="F57" s="74"/>
      <c r="G57" s="74"/>
      <c r="H57" s="74"/>
      <c r="I57" s="74"/>
      <c r="J57" s="12"/>
      <c r="K57" s="12"/>
      <c r="L57" s="12"/>
      <c r="M57" s="12"/>
      <c r="N57" s="12"/>
    </row>
    <row r="58" spans="1:14" hidden="1" x14ac:dyDescent="0.35">
      <c r="A58" s="56"/>
      <c r="B58" s="56"/>
      <c r="C58" s="56"/>
      <c r="D58" s="58"/>
      <c r="E58" s="58"/>
      <c r="F58" s="58"/>
      <c r="G58" s="58"/>
      <c r="H58" s="58"/>
      <c r="I58" s="58"/>
      <c r="J58" s="12"/>
      <c r="K58" s="12"/>
      <c r="L58" s="12"/>
      <c r="M58" s="12"/>
      <c r="N58" s="12"/>
    </row>
    <row r="59" spans="1:14" ht="63" hidden="1" x14ac:dyDescent="0.35">
      <c r="A59" s="15" t="s">
        <v>0</v>
      </c>
      <c r="B59" s="16" t="s">
        <v>1</v>
      </c>
      <c r="C59" s="20" t="s">
        <v>2</v>
      </c>
      <c r="D59" s="59" t="s">
        <v>3</v>
      </c>
      <c r="E59" s="60" t="s">
        <v>4</v>
      </c>
      <c r="F59" s="60" t="s">
        <v>8</v>
      </c>
      <c r="G59" s="60" t="s">
        <v>5</v>
      </c>
      <c r="H59" s="60" t="s">
        <v>6</v>
      </c>
      <c r="I59" s="60" t="s">
        <v>7</v>
      </c>
    </row>
    <row r="60" spans="1:14" hidden="1" x14ac:dyDescent="0.35">
      <c r="A60" s="22" t="s">
        <v>73</v>
      </c>
      <c r="B60" s="22" t="s">
        <v>319</v>
      </c>
      <c r="C60" s="28" t="s">
        <v>386</v>
      </c>
      <c r="D60" s="28" t="str">
        <f>+C60</f>
        <v>1,199.90 บาท</v>
      </c>
      <c r="E60" s="61" t="s">
        <v>30</v>
      </c>
      <c r="F60" s="62" t="str">
        <f>+F39</f>
        <v xml:space="preserve">บริษัท ซัสโก้ จำกัด (มหาชน) </v>
      </c>
      <c r="G60" s="62" t="str">
        <f>+F60</f>
        <v xml:space="preserve">บริษัท ซัสโก้ จำกัด (มหาชน) </v>
      </c>
      <c r="H60" s="63" t="s">
        <v>35</v>
      </c>
      <c r="I60" s="63" t="s">
        <v>42</v>
      </c>
    </row>
    <row r="61" spans="1:14" hidden="1" x14ac:dyDescent="0.35">
      <c r="A61" s="26"/>
      <c r="B61" s="32"/>
      <c r="C61" s="32"/>
      <c r="D61" s="64"/>
      <c r="E61" s="64"/>
      <c r="F61" s="69" t="s">
        <v>32</v>
      </c>
      <c r="G61" s="64" t="s">
        <v>33</v>
      </c>
      <c r="H61" s="64" t="s">
        <v>36</v>
      </c>
      <c r="I61" s="64" t="s">
        <v>263</v>
      </c>
    </row>
    <row r="62" spans="1:14" hidden="1" x14ac:dyDescent="0.35">
      <c r="A62" s="26"/>
      <c r="B62" s="32"/>
      <c r="C62" s="32"/>
      <c r="D62" s="64"/>
      <c r="E62" s="64"/>
      <c r="F62" s="40" t="str">
        <f>+D60</f>
        <v>1,199.90 บาท</v>
      </c>
      <c r="G62" s="64" t="s">
        <v>34</v>
      </c>
      <c r="H62" s="64" t="s">
        <v>37</v>
      </c>
      <c r="I62" s="71">
        <f>+I45:I45</f>
        <v>23285</v>
      </c>
    </row>
    <row r="63" spans="1:14" hidden="1" x14ac:dyDescent="0.35">
      <c r="A63" s="23"/>
      <c r="B63" s="34"/>
      <c r="C63" s="25"/>
      <c r="D63" s="67"/>
      <c r="E63" s="67"/>
      <c r="F63" s="67"/>
      <c r="G63" s="24" t="str">
        <f>+F62</f>
        <v>1,199.90 บาท</v>
      </c>
      <c r="H63" s="68"/>
      <c r="I63" s="67"/>
    </row>
    <row r="64" spans="1:14" hidden="1" x14ac:dyDescent="0.35">
      <c r="A64" s="22" t="s">
        <v>107</v>
      </c>
      <c r="B64" s="22" t="s">
        <v>319</v>
      </c>
      <c r="C64" s="28" t="s">
        <v>386</v>
      </c>
      <c r="D64" s="28" t="str">
        <f>+C64</f>
        <v>1,199.90 บาท</v>
      </c>
      <c r="E64" s="61" t="s">
        <v>30</v>
      </c>
      <c r="F64" s="62" t="s">
        <v>321</v>
      </c>
      <c r="G64" s="62" t="str">
        <f>+F64</f>
        <v xml:space="preserve">บริษัท ซัสโก้ จำกัด (มหาชน) </v>
      </c>
      <c r="H64" s="63" t="s">
        <v>35</v>
      </c>
      <c r="I64" s="63" t="s">
        <v>42</v>
      </c>
    </row>
    <row r="65" spans="1:9" hidden="1" x14ac:dyDescent="0.35">
      <c r="A65" s="26"/>
      <c r="B65" s="32"/>
      <c r="C65" s="32"/>
      <c r="D65" s="64"/>
      <c r="E65" s="64"/>
      <c r="F65" s="69" t="s">
        <v>32</v>
      </c>
      <c r="G65" s="64" t="s">
        <v>33</v>
      </c>
      <c r="H65" s="64" t="s">
        <v>36</v>
      </c>
      <c r="I65" s="64" t="s">
        <v>263</v>
      </c>
    </row>
    <row r="66" spans="1:9" hidden="1" x14ac:dyDescent="0.35">
      <c r="A66" s="26"/>
      <c r="B66" s="32"/>
      <c r="C66" s="32"/>
      <c r="D66" s="64"/>
      <c r="E66" s="64"/>
      <c r="F66" s="40" t="str">
        <f>+D64</f>
        <v>1,199.90 บาท</v>
      </c>
      <c r="G66" s="64" t="s">
        <v>34</v>
      </c>
      <c r="H66" s="64" t="s">
        <v>37</v>
      </c>
      <c r="I66" s="71">
        <f>+I62</f>
        <v>23285</v>
      </c>
    </row>
    <row r="67" spans="1:9" hidden="1" x14ac:dyDescent="0.35">
      <c r="A67" s="23"/>
      <c r="B67" s="34"/>
      <c r="C67" s="25"/>
      <c r="D67" s="67"/>
      <c r="E67" s="67"/>
      <c r="F67" s="67"/>
      <c r="G67" s="24" t="str">
        <f>+F66</f>
        <v>1,199.90 บาท</v>
      </c>
      <c r="H67" s="68"/>
      <c r="I67" s="67"/>
    </row>
    <row r="68" spans="1:9" x14ac:dyDescent="0.35">
      <c r="A68" s="22" t="s">
        <v>60</v>
      </c>
      <c r="B68" s="22" t="s">
        <v>418</v>
      </c>
      <c r="C68" s="28" t="s">
        <v>61</v>
      </c>
      <c r="D68" s="28" t="str">
        <f>+C68</f>
        <v>1,200.- บาท</v>
      </c>
      <c r="E68" s="61" t="s">
        <v>30</v>
      </c>
      <c r="F68" s="62" t="s">
        <v>420</v>
      </c>
      <c r="G68" s="62" t="str">
        <f>+F68</f>
        <v>ร้านพนมเบญจาเครื่องเขียน</v>
      </c>
      <c r="H68" s="63" t="s">
        <v>35</v>
      </c>
      <c r="I68" s="63" t="s">
        <v>42</v>
      </c>
    </row>
    <row r="69" spans="1:9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75</v>
      </c>
    </row>
    <row r="70" spans="1:9" x14ac:dyDescent="0.35">
      <c r="A70" s="26"/>
      <c r="B70" s="32"/>
      <c r="C70" s="32"/>
      <c r="D70" s="64"/>
      <c r="E70" s="64"/>
      <c r="F70" s="40" t="str">
        <f>+D68</f>
        <v>1,200.- บาท</v>
      </c>
      <c r="G70" s="64" t="s">
        <v>34</v>
      </c>
      <c r="H70" s="64" t="s">
        <v>37</v>
      </c>
      <c r="I70" s="71">
        <f>+I66</f>
        <v>23285</v>
      </c>
    </row>
    <row r="71" spans="1:9" x14ac:dyDescent="0.35">
      <c r="A71" s="23"/>
      <c r="B71" s="34"/>
      <c r="C71" s="25"/>
      <c r="D71" s="67"/>
      <c r="E71" s="67"/>
      <c r="F71" s="67"/>
      <c r="G71" s="24" t="str">
        <f>+F70</f>
        <v>1,200.- บาท</v>
      </c>
      <c r="H71" s="68"/>
      <c r="I71" s="67"/>
    </row>
    <row r="72" spans="1:9" x14ac:dyDescent="0.35">
      <c r="A72" s="22" t="s">
        <v>63</v>
      </c>
      <c r="B72" s="22" t="s">
        <v>421</v>
      </c>
      <c r="C72" s="28" t="s">
        <v>423</v>
      </c>
      <c r="D72" s="28" t="s">
        <v>423</v>
      </c>
      <c r="E72" s="61" t="s">
        <v>339</v>
      </c>
      <c r="F72" s="62" t="s">
        <v>396</v>
      </c>
      <c r="G72" s="62" t="str">
        <f>+F72</f>
        <v>ร้านหน้าเขาก่อสร้าง</v>
      </c>
      <c r="H72" s="63" t="s">
        <v>35</v>
      </c>
      <c r="I72" s="63" t="s">
        <v>42</v>
      </c>
    </row>
    <row r="73" spans="1:9" x14ac:dyDescent="0.35">
      <c r="A73" s="26"/>
      <c r="B73" s="32" t="s">
        <v>349</v>
      </c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424</v>
      </c>
    </row>
    <row r="74" spans="1:9" x14ac:dyDescent="0.35">
      <c r="A74" s="26"/>
      <c r="B74" s="32" t="s">
        <v>422</v>
      </c>
      <c r="C74" s="32"/>
      <c r="D74" s="64"/>
      <c r="E74" s="64"/>
      <c r="F74" s="40" t="str">
        <f>+D72</f>
        <v>5,141.35 บาท</v>
      </c>
      <c r="G74" s="64" t="s">
        <v>34</v>
      </c>
      <c r="H74" s="64" t="s">
        <v>37</v>
      </c>
      <c r="I74" s="71">
        <v>23255</v>
      </c>
    </row>
    <row r="75" spans="1:9" x14ac:dyDescent="0.35">
      <c r="A75" s="23"/>
      <c r="B75" s="34"/>
      <c r="C75" s="25"/>
      <c r="D75" s="67"/>
      <c r="E75" s="67"/>
      <c r="F75" s="67"/>
      <c r="G75" s="24" t="str">
        <f>+F74</f>
        <v>5,141.35 บาท</v>
      </c>
      <c r="H75" s="68"/>
      <c r="I75" s="67"/>
    </row>
    <row r="76" spans="1:9" x14ac:dyDescent="0.35">
      <c r="A76" s="22" t="s">
        <v>66</v>
      </c>
      <c r="B76" s="22" t="s">
        <v>421</v>
      </c>
      <c r="C76" s="28" t="s">
        <v>425</v>
      </c>
      <c r="D76" s="28" t="str">
        <f>+C76</f>
        <v>8,500.- บาท</v>
      </c>
      <c r="E76" s="61" t="s">
        <v>339</v>
      </c>
      <c r="F76" s="62" t="s">
        <v>426</v>
      </c>
      <c r="G76" s="62" t="str">
        <f>+F76</f>
        <v xml:space="preserve">ห้างหุ้นส่วนจำกัด เขาพนม </v>
      </c>
      <c r="H76" s="63" t="s">
        <v>35</v>
      </c>
      <c r="I76" s="63" t="s">
        <v>42</v>
      </c>
    </row>
    <row r="77" spans="1:9" x14ac:dyDescent="0.35">
      <c r="A77" s="27"/>
      <c r="B77" s="32" t="s">
        <v>349</v>
      </c>
      <c r="C77" s="29"/>
      <c r="D77" s="29"/>
      <c r="E77" s="69"/>
      <c r="F77" s="69" t="s">
        <v>401</v>
      </c>
      <c r="G77" s="64"/>
      <c r="H77" s="73"/>
      <c r="I77" s="73"/>
    </row>
    <row r="78" spans="1:9" x14ac:dyDescent="0.35">
      <c r="A78" s="26"/>
      <c r="B78" s="32" t="s">
        <v>422</v>
      </c>
      <c r="C78" s="32"/>
      <c r="D78" s="64"/>
      <c r="E78" s="64"/>
      <c r="F78" s="69" t="s">
        <v>32</v>
      </c>
      <c r="G78" s="64" t="s">
        <v>33</v>
      </c>
      <c r="H78" s="64" t="s">
        <v>36</v>
      </c>
      <c r="I78" s="64" t="s">
        <v>52</v>
      </c>
    </row>
    <row r="79" spans="1:9" x14ac:dyDescent="0.35">
      <c r="A79" s="26"/>
      <c r="C79" s="32"/>
      <c r="D79" s="64"/>
      <c r="E79" s="64"/>
      <c r="F79" s="40" t="str">
        <f>+D76</f>
        <v>8,500.- บาท</v>
      </c>
      <c r="G79" s="64" t="s">
        <v>34</v>
      </c>
      <c r="H79" s="64" t="s">
        <v>37</v>
      </c>
      <c r="I79" s="71">
        <v>23285</v>
      </c>
    </row>
    <row r="80" spans="1:9" x14ac:dyDescent="0.35">
      <c r="A80" s="23"/>
      <c r="B80" s="34"/>
      <c r="C80" s="25"/>
      <c r="D80" s="67"/>
      <c r="E80" s="67"/>
      <c r="F80" s="67"/>
      <c r="G80" s="24" t="str">
        <f>+F79</f>
        <v>8,500.- บาท</v>
      </c>
      <c r="H80" s="68"/>
      <c r="I80" s="67"/>
    </row>
    <row r="81" spans="1:9" x14ac:dyDescent="0.35">
      <c r="A81" s="22" t="s">
        <v>70</v>
      </c>
      <c r="B81" s="22" t="s">
        <v>421</v>
      </c>
      <c r="C81" s="28" t="s">
        <v>427</v>
      </c>
      <c r="D81" s="28" t="s">
        <v>427</v>
      </c>
      <c r="E81" s="61" t="str">
        <f>+E76</f>
        <v>วิธีเพื่อการพาณิชย์</v>
      </c>
      <c r="F81" s="62" t="s">
        <v>396</v>
      </c>
      <c r="G81" s="62" t="str">
        <f>+F81</f>
        <v>ร้านหน้าเขาก่อสร้าง</v>
      </c>
      <c r="H81" s="63" t="s">
        <v>35</v>
      </c>
      <c r="I81" s="63" t="s">
        <v>42</v>
      </c>
    </row>
    <row r="82" spans="1:9" x14ac:dyDescent="0.35">
      <c r="A82" s="27"/>
      <c r="B82" s="27" t="s">
        <v>349</v>
      </c>
      <c r="C82" s="29"/>
      <c r="D82" s="29"/>
      <c r="E82" s="69"/>
      <c r="F82" s="69"/>
      <c r="G82" s="64"/>
      <c r="H82" s="73"/>
      <c r="I82" s="73"/>
    </row>
    <row r="83" spans="1:9" x14ac:dyDescent="0.35">
      <c r="A83" s="26"/>
      <c r="B83" s="32" t="s">
        <v>422</v>
      </c>
      <c r="C83" s="32"/>
      <c r="D83" s="64"/>
      <c r="E83" s="64"/>
      <c r="F83" s="69" t="s">
        <v>32</v>
      </c>
      <c r="G83" s="64" t="s">
        <v>33</v>
      </c>
      <c r="H83" s="64" t="s">
        <v>36</v>
      </c>
      <c r="I83" s="64" t="s">
        <v>424</v>
      </c>
    </row>
    <row r="84" spans="1:9" x14ac:dyDescent="0.35">
      <c r="A84" s="26"/>
      <c r="B84" s="32"/>
      <c r="C84" s="32"/>
      <c r="D84" s="64"/>
      <c r="E84" s="64"/>
      <c r="F84" s="40" t="str">
        <f>+D81</f>
        <v>61,824.60 บาท</v>
      </c>
      <c r="G84" s="64" t="s">
        <v>34</v>
      </c>
      <c r="H84" s="64" t="s">
        <v>37</v>
      </c>
      <c r="I84" s="71">
        <v>23255</v>
      </c>
    </row>
    <row r="85" spans="1:9" x14ac:dyDescent="0.35">
      <c r="A85" s="23"/>
      <c r="B85" s="34"/>
      <c r="C85" s="25"/>
      <c r="D85" s="67"/>
      <c r="E85" s="67"/>
      <c r="F85" s="67"/>
      <c r="G85" s="24" t="str">
        <f>+F84</f>
        <v>61,824.60 บาท</v>
      </c>
      <c r="H85" s="68"/>
      <c r="I85" s="67"/>
    </row>
    <row r="86" spans="1:9" x14ac:dyDescent="0.35">
      <c r="A86" s="22" t="s">
        <v>73</v>
      </c>
      <c r="B86" s="22" t="s">
        <v>348</v>
      </c>
      <c r="C86" s="28" t="s">
        <v>431</v>
      </c>
      <c r="D86" s="28" t="str">
        <f>+C86</f>
        <v>57,600.- บาท</v>
      </c>
      <c r="E86" s="61" t="str">
        <f>+E81</f>
        <v>วิธีเพื่อการพาณิชย์</v>
      </c>
      <c r="F86" s="62" t="s">
        <v>432</v>
      </c>
      <c r="G86" s="62" t="str">
        <f>+F86</f>
        <v>นายสุธากร อมรชาติ</v>
      </c>
      <c r="H86" s="63" t="s">
        <v>35</v>
      </c>
      <c r="I86" s="63" t="s">
        <v>42</v>
      </c>
    </row>
    <row r="87" spans="1:9" x14ac:dyDescent="0.35">
      <c r="A87" s="27"/>
      <c r="B87" s="27" t="s">
        <v>433</v>
      </c>
      <c r="C87" s="29"/>
      <c r="D87" s="29"/>
      <c r="E87" s="69"/>
      <c r="F87" s="69"/>
      <c r="G87" s="64"/>
      <c r="H87" s="73"/>
      <c r="I87" s="73"/>
    </row>
    <row r="88" spans="1:9" x14ac:dyDescent="0.35">
      <c r="A88" s="26"/>
      <c r="B88" s="32" t="s">
        <v>429</v>
      </c>
      <c r="C88" s="32"/>
      <c r="D88" s="64"/>
      <c r="E88" s="64"/>
      <c r="F88" s="69" t="s">
        <v>32</v>
      </c>
      <c r="G88" s="64" t="s">
        <v>33</v>
      </c>
      <c r="H88" s="64" t="s">
        <v>36</v>
      </c>
      <c r="I88" s="64" t="s">
        <v>424</v>
      </c>
    </row>
    <row r="89" spans="1:9" x14ac:dyDescent="0.35">
      <c r="A89" s="26"/>
      <c r="B89" s="32" t="s">
        <v>430</v>
      </c>
      <c r="C89" s="32"/>
      <c r="D89" s="64"/>
      <c r="E89" s="64"/>
      <c r="F89" s="40" t="str">
        <f>+D86</f>
        <v>57,600.- บาท</v>
      </c>
      <c r="G89" s="64" t="s">
        <v>34</v>
      </c>
      <c r="H89" s="64" t="s">
        <v>37</v>
      </c>
      <c r="I89" s="71">
        <f>+I84</f>
        <v>23255</v>
      </c>
    </row>
    <row r="90" spans="1:9" x14ac:dyDescent="0.35">
      <c r="A90" s="23"/>
      <c r="B90" s="34"/>
      <c r="C90" s="25"/>
      <c r="D90" s="67"/>
      <c r="E90" s="67"/>
      <c r="F90" s="67"/>
      <c r="G90" s="24" t="str">
        <f>+F89</f>
        <v>57,600.- บาท</v>
      </c>
      <c r="H90" s="68"/>
      <c r="I90" s="67"/>
    </row>
    <row r="91" spans="1:9" x14ac:dyDescent="0.35">
      <c r="A91" s="22" t="s">
        <v>107</v>
      </c>
      <c r="B91" s="22" t="s">
        <v>348</v>
      </c>
      <c r="C91" s="28" t="s">
        <v>406</v>
      </c>
      <c r="D91" s="28" t="str">
        <f>+C91</f>
        <v>2,700.- บาท</v>
      </c>
      <c r="E91" s="61" t="str">
        <f>+E86</f>
        <v>วิธีเพื่อการพาณิชย์</v>
      </c>
      <c r="F91" s="62" t="s">
        <v>432</v>
      </c>
      <c r="G91" s="62" t="str">
        <f>+F91</f>
        <v>นายสุธากร อมรชาติ</v>
      </c>
      <c r="H91" s="63" t="s">
        <v>35</v>
      </c>
      <c r="I91" s="63" t="s">
        <v>42</v>
      </c>
    </row>
    <row r="92" spans="1:9" x14ac:dyDescent="0.35">
      <c r="A92" s="27"/>
      <c r="B92" s="27" t="s">
        <v>428</v>
      </c>
      <c r="C92" s="29"/>
      <c r="D92" s="29"/>
      <c r="E92" s="69"/>
      <c r="F92" s="69"/>
      <c r="G92" s="64"/>
      <c r="H92" s="73"/>
      <c r="I92" s="73"/>
    </row>
    <row r="93" spans="1:9" x14ac:dyDescent="0.35">
      <c r="A93" s="26"/>
      <c r="B93" s="32" t="s">
        <v>429</v>
      </c>
      <c r="C93" s="32"/>
      <c r="D93" s="64"/>
      <c r="E93" s="64"/>
      <c r="F93" s="69" t="s">
        <v>32</v>
      </c>
      <c r="G93" s="64" t="s">
        <v>33</v>
      </c>
      <c r="H93" s="64" t="s">
        <v>36</v>
      </c>
      <c r="I93" s="64" t="s">
        <v>178</v>
      </c>
    </row>
    <row r="94" spans="1:9" x14ac:dyDescent="0.35">
      <c r="A94" s="26"/>
      <c r="B94" s="32" t="s">
        <v>430</v>
      </c>
      <c r="C94" s="32"/>
      <c r="D94" s="64"/>
      <c r="E94" s="64"/>
      <c r="F94" s="40" t="str">
        <f>+D91</f>
        <v>2,700.- บาท</v>
      </c>
      <c r="G94" s="64" t="s">
        <v>34</v>
      </c>
      <c r="H94" s="64" t="s">
        <v>37</v>
      </c>
      <c r="I94" s="71">
        <v>23285</v>
      </c>
    </row>
    <row r="95" spans="1:9" x14ac:dyDescent="0.35">
      <c r="A95" s="23"/>
      <c r="B95" s="34"/>
      <c r="C95" s="25"/>
      <c r="D95" s="67"/>
      <c r="E95" s="67"/>
      <c r="F95" s="67"/>
      <c r="G95" s="24" t="str">
        <f>+F94</f>
        <v>2,700.- บาท</v>
      </c>
      <c r="H95" s="68"/>
      <c r="I95" s="67"/>
    </row>
    <row r="96" spans="1:9" hidden="1" x14ac:dyDescent="0.35">
      <c r="A96" s="22"/>
      <c r="B96" s="22"/>
      <c r="C96" s="28"/>
      <c r="D96" s="28"/>
      <c r="E96" s="61"/>
      <c r="F96" s="62"/>
      <c r="G96" s="62"/>
      <c r="H96" s="63"/>
      <c r="I96" s="63"/>
    </row>
    <row r="97" spans="1:9" hidden="1" x14ac:dyDescent="0.35">
      <c r="A97" s="26"/>
      <c r="B97" s="32"/>
      <c r="C97" s="32"/>
      <c r="D97" s="64"/>
      <c r="E97" s="64"/>
      <c r="F97" s="69"/>
      <c r="G97" s="64"/>
      <c r="H97" s="64"/>
      <c r="I97" s="64"/>
    </row>
    <row r="98" spans="1:9" hidden="1" x14ac:dyDescent="0.35">
      <c r="A98" s="26"/>
      <c r="B98" s="32"/>
      <c r="C98" s="32"/>
      <c r="D98" s="64"/>
      <c r="E98" s="64"/>
      <c r="F98" s="40"/>
      <c r="G98" s="64"/>
      <c r="H98" s="64"/>
      <c r="I98" s="71"/>
    </row>
    <row r="99" spans="1:9" hidden="1" x14ac:dyDescent="0.35">
      <c r="A99" s="23"/>
      <c r="B99" s="34"/>
      <c r="C99" s="25"/>
      <c r="D99" s="67"/>
      <c r="E99" s="67"/>
      <c r="F99" s="67"/>
      <c r="G99" s="24"/>
      <c r="H99" s="68"/>
      <c r="I99" s="67"/>
    </row>
    <row r="100" spans="1:9" hidden="1" x14ac:dyDescent="0.35"/>
    <row r="101" spans="1:9" hidden="1" x14ac:dyDescent="0.35">
      <c r="A101" s="74" t="e">
        <f>+#REF!</f>
        <v>#REF!</v>
      </c>
      <c r="B101" s="74"/>
      <c r="C101" s="74"/>
      <c r="D101" s="74"/>
      <c r="E101" s="74"/>
      <c r="F101" s="74"/>
      <c r="G101" s="74"/>
      <c r="H101" s="74"/>
      <c r="I101" s="74"/>
    </row>
    <row r="102" spans="1:9" hidden="1" x14ac:dyDescent="0.35">
      <c r="A102" s="74" t="s">
        <v>138</v>
      </c>
      <c r="B102" s="74"/>
      <c r="C102" s="74"/>
      <c r="D102" s="74"/>
      <c r="E102" s="74"/>
      <c r="F102" s="74"/>
      <c r="G102" s="74"/>
      <c r="H102" s="74"/>
      <c r="I102" s="74"/>
    </row>
    <row r="103" spans="1:9" hidden="1" x14ac:dyDescent="0.35">
      <c r="A103" s="74" t="e">
        <f>+#REF!</f>
        <v>#REF!</v>
      </c>
      <c r="B103" s="74"/>
      <c r="C103" s="74"/>
      <c r="D103" s="74"/>
      <c r="E103" s="74"/>
      <c r="F103" s="74"/>
      <c r="G103" s="74"/>
      <c r="H103" s="74"/>
      <c r="I103" s="74"/>
    </row>
    <row r="104" spans="1:9" hidden="1" x14ac:dyDescent="0.35">
      <c r="A104" s="72" t="s">
        <v>391</v>
      </c>
      <c r="B104" s="72"/>
      <c r="C104" s="72"/>
      <c r="D104" s="58"/>
      <c r="E104" s="58"/>
      <c r="F104" s="58"/>
      <c r="G104" s="58"/>
      <c r="H104" s="58"/>
      <c r="I104" s="58"/>
    </row>
    <row r="105" spans="1:9" hidden="1" x14ac:dyDescent="0.35">
      <c r="A105" s="22" t="s">
        <v>109</v>
      </c>
      <c r="B105" s="22" t="s">
        <v>392</v>
      </c>
      <c r="C105" s="28" t="s">
        <v>389</v>
      </c>
      <c r="D105" s="28" t="str">
        <f>+C105</f>
        <v>600.- บาท</v>
      </c>
      <c r="E105" s="61" t="s">
        <v>30</v>
      </c>
      <c r="F105" s="62" t="s">
        <v>397</v>
      </c>
      <c r="G105" s="62" t="str">
        <f>+F105</f>
        <v>อู่สุวรรณยางยนต์</v>
      </c>
      <c r="H105" s="63" t="s">
        <v>35</v>
      </c>
      <c r="I105" s="63" t="s">
        <v>42</v>
      </c>
    </row>
    <row r="106" spans="1:9" hidden="1" x14ac:dyDescent="0.35">
      <c r="A106" s="26"/>
      <c r="B106" s="32" t="s">
        <v>393</v>
      </c>
      <c r="C106" s="32"/>
      <c r="D106" s="64"/>
      <c r="E106" s="64"/>
      <c r="F106" s="64" t="s">
        <v>32</v>
      </c>
      <c r="G106" s="64" t="s">
        <v>33</v>
      </c>
      <c r="H106" s="64" t="s">
        <v>36</v>
      </c>
      <c r="I106" s="64" t="s">
        <v>52</v>
      </c>
    </row>
    <row r="107" spans="1:9" hidden="1" x14ac:dyDescent="0.35">
      <c r="A107" s="26"/>
      <c r="B107" s="32"/>
      <c r="C107" s="32"/>
      <c r="D107" s="64"/>
      <c r="E107" s="64"/>
      <c r="F107" s="29" t="str">
        <f>+D105</f>
        <v>600.- บาท</v>
      </c>
      <c r="G107" s="64" t="s">
        <v>34</v>
      </c>
      <c r="H107" s="64" t="s">
        <v>37</v>
      </c>
      <c r="I107" s="71">
        <f>+I94:I94</f>
        <v>23285</v>
      </c>
    </row>
    <row r="108" spans="1:9" hidden="1" x14ac:dyDescent="0.35">
      <c r="A108" s="23"/>
      <c r="B108" s="34"/>
      <c r="C108" s="25"/>
      <c r="D108" s="67"/>
      <c r="E108" s="67"/>
      <c r="F108" s="67"/>
      <c r="G108" s="24" t="str">
        <f>+F107</f>
        <v>600.- บาท</v>
      </c>
      <c r="H108" s="68"/>
      <c r="I108" s="67"/>
    </row>
    <row r="109" spans="1:9" hidden="1" x14ac:dyDescent="0.35">
      <c r="A109" s="22" t="s">
        <v>110</v>
      </c>
      <c r="B109" s="22" t="s">
        <v>394</v>
      </c>
      <c r="C109" s="28" t="s">
        <v>395</v>
      </c>
      <c r="D109" s="28" t="str">
        <f>+C109</f>
        <v>9,844.- บาท</v>
      </c>
      <c r="E109" s="61" t="s">
        <v>339</v>
      </c>
      <c r="F109" s="62" t="s">
        <v>396</v>
      </c>
      <c r="G109" s="62" t="str">
        <f>+F109</f>
        <v>ร้านหน้าเขาก่อสร้าง</v>
      </c>
      <c r="H109" s="63" t="s">
        <v>35</v>
      </c>
      <c r="I109" s="63" t="s">
        <v>42</v>
      </c>
    </row>
    <row r="110" spans="1:9" hidden="1" x14ac:dyDescent="0.35">
      <c r="A110" s="26"/>
      <c r="B110" s="32" t="s">
        <v>349</v>
      </c>
      <c r="C110" s="32"/>
      <c r="D110" s="64"/>
      <c r="E110" s="64"/>
      <c r="F110" s="69" t="s">
        <v>32</v>
      </c>
      <c r="G110" s="64" t="s">
        <v>33</v>
      </c>
      <c r="H110" s="64" t="s">
        <v>36</v>
      </c>
      <c r="I110" s="64" t="s">
        <v>75</v>
      </c>
    </row>
    <row r="111" spans="1:9" hidden="1" x14ac:dyDescent="0.35">
      <c r="A111" s="26"/>
      <c r="B111" s="32"/>
      <c r="C111" s="32"/>
      <c r="D111" s="64"/>
      <c r="E111" s="64"/>
      <c r="F111" s="69" t="str">
        <f>+D109</f>
        <v>9,844.- บาท</v>
      </c>
      <c r="G111" s="64" t="s">
        <v>34</v>
      </c>
      <c r="H111" s="64" t="s">
        <v>37</v>
      </c>
      <c r="I111" s="71">
        <f>+I107</f>
        <v>23285</v>
      </c>
    </row>
    <row r="112" spans="1:9" hidden="1" x14ac:dyDescent="0.35">
      <c r="A112" s="23"/>
      <c r="B112" s="34"/>
      <c r="C112" s="25"/>
      <c r="D112" s="67"/>
      <c r="E112" s="67"/>
      <c r="F112" s="67"/>
      <c r="G112" s="67" t="str">
        <f>+F111</f>
        <v>9,844.- บาท</v>
      </c>
      <c r="H112" s="68"/>
      <c r="I112" s="67"/>
    </row>
    <row r="113" spans="1:9" hidden="1" x14ac:dyDescent="0.35">
      <c r="A113" s="22" t="s">
        <v>111</v>
      </c>
      <c r="B113" s="32" t="s">
        <v>394</v>
      </c>
      <c r="C113" s="28" t="s">
        <v>398</v>
      </c>
      <c r="D113" s="28" t="str">
        <f>+C113</f>
        <v>9,613.95 บาท</v>
      </c>
      <c r="E113" s="61" t="s">
        <v>339</v>
      </c>
      <c r="F113" s="62" t="s">
        <v>396</v>
      </c>
      <c r="G113" s="62" t="str">
        <f>+F113</f>
        <v>ร้านหน้าเขาก่อสร้าง</v>
      </c>
      <c r="H113" s="63" t="s">
        <v>35</v>
      </c>
      <c r="I113" s="63" t="s">
        <v>42</v>
      </c>
    </row>
    <row r="114" spans="1:9" hidden="1" x14ac:dyDescent="0.35">
      <c r="A114" s="51"/>
      <c r="B114" s="32" t="s">
        <v>349</v>
      </c>
      <c r="C114" s="32"/>
      <c r="D114" s="64"/>
      <c r="E114" s="64"/>
      <c r="F114" s="64" t="s">
        <v>32</v>
      </c>
      <c r="G114" s="64" t="s">
        <v>33</v>
      </c>
      <c r="H114" s="64" t="s">
        <v>36</v>
      </c>
      <c r="I114" s="64" t="s">
        <v>75</v>
      </c>
    </row>
    <row r="115" spans="1:9" hidden="1" x14ac:dyDescent="0.35">
      <c r="A115" s="51"/>
      <c r="B115" s="32"/>
      <c r="C115" s="32"/>
      <c r="D115" s="64"/>
      <c r="E115" s="64"/>
      <c r="F115" s="29" t="str">
        <f>+D113</f>
        <v>9,613.95 บาท</v>
      </c>
      <c r="G115" s="64" t="s">
        <v>34</v>
      </c>
      <c r="H115" s="64" t="s">
        <v>37</v>
      </c>
      <c r="I115" s="71">
        <f>+I111</f>
        <v>23285</v>
      </c>
    </row>
    <row r="116" spans="1:9" hidden="1" x14ac:dyDescent="0.35">
      <c r="A116" s="51"/>
      <c r="B116" s="32"/>
      <c r="C116" s="25"/>
      <c r="D116" s="67"/>
      <c r="E116" s="67"/>
      <c r="F116" s="67"/>
      <c r="G116" s="67" t="str">
        <f>+F115</f>
        <v>9,613.95 บาท</v>
      </c>
      <c r="H116" s="68"/>
      <c r="I116" s="67"/>
    </row>
    <row r="117" spans="1:9" hidden="1" x14ac:dyDescent="0.35">
      <c r="A117" s="22" t="s">
        <v>112</v>
      </c>
      <c r="B117" s="22" t="s">
        <v>309</v>
      </c>
      <c r="C117" s="28" t="s">
        <v>365</v>
      </c>
      <c r="D117" s="28" t="str">
        <f>+C117</f>
        <v>2,200.- บาท</v>
      </c>
      <c r="E117" s="61" t="s">
        <v>339</v>
      </c>
      <c r="F117" s="62" t="s">
        <v>81</v>
      </c>
      <c r="G117" s="62" t="str">
        <f>+F117</f>
        <v>ร้านแหลมทองการเกษตร</v>
      </c>
      <c r="H117" s="63" t="s">
        <v>35</v>
      </c>
      <c r="I117" s="63" t="s">
        <v>42</v>
      </c>
    </row>
    <row r="118" spans="1:9" hidden="1" x14ac:dyDescent="0.35">
      <c r="A118" s="26"/>
      <c r="B118" s="32"/>
      <c r="C118" s="32"/>
      <c r="D118" s="29"/>
      <c r="E118" s="64"/>
      <c r="F118" s="64" t="s">
        <v>32</v>
      </c>
      <c r="G118" s="64" t="s">
        <v>33</v>
      </c>
      <c r="H118" s="64" t="s">
        <v>36</v>
      </c>
      <c r="I118" s="64" t="s">
        <v>75</v>
      </c>
    </row>
    <row r="119" spans="1:9" hidden="1" x14ac:dyDescent="0.35">
      <c r="A119" s="26"/>
      <c r="B119" s="32"/>
      <c r="C119" s="32"/>
      <c r="D119" s="29"/>
      <c r="E119" s="64"/>
      <c r="F119" s="29" t="str">
        <f>+D117</f>
        <v>2,200.- บาท</v>
      </c>
      <c r="G119" s="64" t="s">
        <v>34</v>
      </c>
      <c r="H119" s="64" t="s">
        <v>37</v>
      </c>
      <c r="I119" s="71">
        <f>+I115</f>
        <v>23285</v>
      </c>
    </row>
    <row r="120" spans="1:9" hidden="1" x14ac:dyDescent="0.35">
      <c r="A120" s="23"/>
      <c r="B120" s="34"/>
      <c r="C120" s="25"/>
      <c r="D120" s="30"/>
      <c r="E120" s="67"/>
      <c r="F120" s="29"/>
      <c r="G120" s="24" t="str">
        <f>+F119</f>
        <v>2,200.- บาท</v>
      </c>
      <c r="H120" s="68"/>
      <c r="I120" s="67"/>
    </row>
    <row r="121" spans="1:9" hidden="1" x14ac:dyDescent="0.35">
      <c r="A121" s="22" t="s">
        <v>113</v>
      </c>
      <c r="B121" s="22" t="s">
        <v>394</v>
      </c>
      <c r="C121" s="28" t="s">
        <v>399</v>
      </c>
      <c r="D121" s="29" t="str">
        <f t="shared" ref="D121" si="2">+C121</f>
        <v>5,250.- บาท</v>
      </c>
      <c r="E121" s="61" t="s">
        <v>339</v>
      </c>
      <c r="F121" s="29" t="s">
        <v>400</v>
      </c>
      <c r="G121" s="62" t="str">
        <f>+F121</f>
        <v>ห้างหุ้นส่วนจำกัด  เขาพนม</v>
      </c>
      <c r="H121" s="63" t="s">
        <v>35</v>
      </c>
      <c r="I121" s="63" t="s">
        <v>42</v>
      </c>
    </row>
    <row r="122" spans="1:9" hidden="1" x14ac:dyDescent="0.35">
      <c r="A122" s="27"/>
      <c r="B122" s="32" t="s">
        <v>349</v>
      </c>
      <c r="C122" s="29"/>
      <c r="D122" s="29"/>
      <c r="E122" s="69"/>
      <c r="F122" s="29" t="s">
        <v>401</v>
      </c>
      <c r="G122" s="64"/>
      <c r="H122" s="73"/>
      <c r="I122" s="73"/>
    </row>
    <row r="123" spans="1:9" hidden="1" x14ac:dyDescent="0.35">
      <c r="A123" s="26"/>
      <c r="C123" s="32"/>
      <c r="D123" s="64"/>
      <c r="E123" s="64"/>
      <c r="F123" s="29" t="s">
        <v>32</v>
      </c>
      <c r="G123" s="64" t="s">
        <v>33</v>
      </c>
      <c r="H123" s="64" t="s">
        <v>36</v>
      </c>
      <c r="I123" s="64" t="s">
        <v>75</v>
      </c>
    </row>
    <row r="124" spans="1:9" hidden="1" x14ac:dyDescent="0.35">
      <c r="A124" s="26"/>
      <c r="B124" s="32"/>
      <c r="C124" s="32"/>
      <c r="D124" s="64"/>
      <c r="E124" s="64"/>
      <c r="F124" s="29" t="str">
        <f t="shared" ref="F124" si="3">+D121</f>
        <v>5,250.- บาท</v>
      </c>
      <c r="G124" s="64" t="s">
        <v>34</v>
      </c>
      <c r="H124" s="64" t="s">
        <v>37</v>
      </c>
      <c r="I124" s="71">
        <f>+I119</f>
        <v>23285</v>
      </c>
    </row>
    <row r="125" spans="1:9" hidden="1" x14ac:dyDescent="0.35">
      <c r="A125" s="23"/>
      <c r="B125" s="34"/>
      <c r="C125" s="25"/>
      <c r="D125" s="67"/>
      <c r="E125" s="67"/>
      <c r="F125" s="67"/>
      <c r="G125" s="24" t="str">
        <f>+F124</f>
        <v>5,250.- บาท</v>
      </c>
      <c r="H125" s="68"/>
      <c r="I125" s="67"/>
    </row>
    <row r="126" spans="1:9" hidden="1" x14ac:dyDescent="0.35">
      <c r="A126" s="38"/>
      <c r="B126" s="33"/>
      <c r="C126" s="39"/>
      <c r="D126" s="69"/>
      <c r="E126" s="69"/>
      <c r="F126" s="69"/>
      <c r="G126" s="69"/>
      <c r="H126" s="69"/>
      <c r="I126" s="69"/>
    </row>
    <row r="127" spans="1:9" hidden="1" x14ac:dyDescent="0.35">
      <c r="A127" s="38"/>
      <c r="B127" s="33"/>
      <c r="C127" s="39"/>
      <c r="D127" s="69"/>
      <c r="E127" s="69"/>
      <c r="F127" s="69"/>
      <c r="G127" s="69"/>
      <c r="H127" s="69"/>
      <c r="I127" s="69"/>
    </row>
    <row r="128" spans="1:9" hidden="1" x14ac:dyDescent="0.35">
      <c r="A128" s="38"/>
      <c r="B128" s="33"/>
      <c r="C128" s="39"/>
      <c r="D128" s="69"/>
      <c r="E128" s="69"/>
      <c r="F128" s="69"/>
      <c r="G128" s="69"/>
      <c r="H128" s="69"/>
      <c r="I128" s="69"/>
    </row>
    <row r="129" spans="1:9" hidden="1" x14ac:dyDescent="0.35">
      <c r="A129" s="38"/>
      <c r="B129" s="33"/>
      <c r="C129" s="39"/>
      <c r="D129" s="69"/>
      <c r="E129" s="69"/>
      <c r="F129" s="69"/>
      <c r="G129" s="69"/>
      <c r="H129" s="69"/>
      <c r="I129" s="69"/>
    </row>
    <row r="130" spans="1:9" hidden="1" x14ac:dyDescent="0.35">
      <c r="A130" s="38"/>
      <c r="B130" s="33"/>
      <c r="C130" s="39"/>
      <c r="D130" s="69"/>
      <c r="E130" s="69"/>
      <c r="F130" s="69"/>
      <c r="G130" s="69"/>
      <c r="H130" s="69"/>
      <c r="I130" s="69"/>
    </row>
    <row r="131" spans="1:9" hidden="1" x14ac:dyDescent="0.35">
      <c r="A131" s="38"/>
      <c r="B131" s="33"/>
      <c r="C131" s="39"/>
      <c r="D131" s="69"/>
      <c r="E131" s="69"/>
      <c r="F131" s="69"/>
      <c r="G131" s="69"/>
      <c r="H131" s="69"/>
      <c r="I131" s="69"/>
    </row>
    <row r="132" spans="1:9" hidden="1" x14ac:dyDescent="0.35">
      <c r="A132" s="38"/>
      <c r="B132" s="33"/>
      <c r="C132" s="39"/>
      <c r="D132" s="69"/>
      <c r="E132" s="69"/>
      <c r="F132" s="69"/>
      <c r="G132" s="69"/>
      <c r="H132" s="69"/>
      <c r="I132" s="69"/>
    </row>
    <row r="133" spans="1:9" hidden="1" x14ac:dyDescent="0.35">
      <c r="A133" s="38"/>
      <c r="B133" s="33"/>
      <c r="C133" s="39"/>
      <c r="D133" s="69"/>
      <c r="E133" s="69"/>
      <c r="F133" s="69"/>
      <c r="G133" s="69"/>
      <c r="H133" s="69"/>
      <c r="I133" s="69"/>
    </row>
    <row r="134" spans="1:9" hidden="1" x14ac:dyDescent="0.35">
      <c r="A134" s="74" t="e">
        <f>+A101</f>
        <v>#REF!</v>
      </c>
      <c r="B134" s="74"/>
      <c r="C134" s="74"/>
      <c r="D134" s="74"/>
      <c r="E134" s="74"/>
      <c r="F134" s="74"/>
      <c r="G134" s="74"/>
      <c r="H134" s="74"/>
      <c r="I134" s="74"/>
    </row>
    <row r="135" spans="1:9" hidden="1" x14ac:dyDescent="0.35">
      <c r="A135" s="74" t="s">
        <v>138</v>
      </c>
      <c r="B135" s="74"/>
      <c r="C135" s="74"/>
      <c r="D135" s="74"/>
      <c r="E135" s="74"/>
      <c r="F135" s="74"/>
      <c r="G135" s="74"/>
      <c r="H135" s="74"/>
      <c r="I135" s="74"/>
    </row>
    <row r="136" spans="1:9" hidden="1" x14ac:dyDescent="0.35">
      <c r="A136" s="74" t="e">
        <f>+A103</f>
        <v>#REF!</v>
      </c>
      <c r="B136" s="74"/>
      <c r="C136" s="74"/>
      <c r="D136" s="74"/>
      <c r="E136" s="74"/>
      <c r="F136" s="74"/>
      <c r="G136" s="74"/>
      <c r="H136" s="74"/>
      <c r="I136" s="74"/>
    </row>
    <row r="137" spans="1:9" hidden="1" x14ac:dyDescent="0.35">
      <c r="A137" s="72"/>
      <c r="B137" s="72"/>
      <c r="C137" s="72"/>
      <c r="D137" s="58"/>
      <c r="E137" s="58"/>
      <c r="F137" s="58"/>
      <c r="G137" s="58"/>
      <c r="H137" s="58"/>
      <c r="I137" s="58"/>
    </row>
    <row r="138" spans="1:9" ht="63" hidden="1" x14ac:dyDescent="0.35">
      <c r="A138" s="15" t="s">
        <v>0</v>
      </c>
      <c r="B138" s="16" t="s">
        <v>1</v>
      </c>
      <c r="C138" s="20" t="s">
        <v>2</v>
      </c>
      <c r="D138" s="59" t="s">
        <v>3</v>
      </c>
      <c r="E138" s="60" t="s">
        <v>4</v>
      </c>
      <c r="F138" s="60" t="s">
        <v>8</v>
      </c>
      <c r="G138" s="60" t="s">
        <v>5</v>
      </c>
      <c r="H138" s="60" t="s">
        <v>6</v>
      </c>
      <c r="I138" s="60" t="s">
        <v>7</v>
      </c>
    </row>
    <row r="139" spans="1:9" hidden="1" x14ac:dyDescent="0.35">
      <c r="A139" s="22" t="s">
        <v>114</v>
      </c>
      <c r="B139" s="22" t="s">
        <v>394</v>
      </c>
      <c r="C139" s="28" t="s">
        <v>87</v>
      </c>
      <c r="D139" s="28" t="str">
        <f>+C139</f>
        <v>4,000.- บาท</v>
      </c>
      <c r="E139" s="61" t="s">
        <v>339</v>
      </c>
      <c r="F139" s="62" t="s">
        <v>402</v>
      </c>
      <c r="G139" s="62" t="str">
        <f>+F139</f>
        <v>ห้างหุ้นส่วน จำกัด เขาพนม</v>
      </c>
      <c r="H139" s="63" t="s">
        <v>35</v>
      </c>
      <c r="I139" s="63" t="s">
        <v>42</v>
      </c>
    </row>
    <row r="140" spans="1:9" hidden="1" x14ac:dyDescent="0.35">
      <c r="A140" s="27"/>
      <c r="B140" s="32" t="s">
        <v>349</v>
      </c>
      <c r="C140" s="29"/>
      <c r="D140" s="29"/>
      <c r="E140" s="69"/>
      <c r="F140" s="69" t="s">
        <v>401</v>
      </c>
      <c r="G140" s="64"/>
      <c r="H140" s="73"/>
      <c r="I140" s="73"/>
    </row>
    <row r="141" spans="1:9" hidden="1" x14ac:dyDescent="0.35">
      <c r="A141" s="26"/>
      <c r="C141" s="32"/>
      <c r="D141" s="64"/>
      <c r="E141" s="64"/>
      <c r="F141" s="69" t="s">
        <v>32</v>
      </c>
      <c r="G141" s="64" t="s">
        <v>33</v>
      </c>
      <c r="H141" s="64" t="s">
        <v>36</v>
      </c>
      <c r="I141" s="64" t="s">
        <v>186</v>
      </c>
    </row>
    <row r="142" spans="1:9" hidden="1" x14ac:dyDescent="0.35">
      <c r="A142" s="26"/>
      <c r="B142" s="32"/>
      <c r="C142" s="32"/>
      <c r="D142" s="64"/>
      <c r="E142" s="64"/>
      <c r="F142" s="40" t="str">
        <f>+D139</f>
        <v>4,000.- บาท</v>
      </c>
      <c r="G142" s="64" t="s">
        <v>34</v>
      </c>
      <c r="H142" s="64" t="s">
        <v>37</v>
      </c>
      <c r="I142" s="71">
        <f>+I124:I124</f>
        <v>23285</v>
      </c>
    </row>
    <row r="143" spans="1:9" hidden="1" x14ac:dyDescent="0.35">
      <c r="A143" s="23"/>
      <c r="B143" s="34"/>
      <c r="C143" s="25"/>
      <c r="D143" s="67"/>
      <c r="E143" s="67"/>
      <c r="F143" s="67"/>
      <c r="G143" s="24" t="str">
        <f>+F142</f>
        <v>4,000.- บาท</v>
      </c>
      <c r="H143" s="68"/>
      <c r="I143" s="67"/>
    </row>
    <row r="144" spans="1:9" hidden="1" x14ac:dyDescent="0.35">
      <c r="A144" s="22" t="s">
        <v>191</v>
      </c>
      <c r="B144" s="22" t="s">
        <v>403</v>
      </c>
      <c r="C144" s="28" t="s">
        <v>406</v>
      </c>
      <c r="D144" s="28" t="str">
        <f>+C144</f>
        <v>2,700.- บาท</v>
      </c>
      <c r="E144" s="61" t="s">
        <v>339</v>
      </c>
      <c r="F144" s="62" t="s">
        <v>407</v>
      </c>
      <c r="G144" s="62" t="str">
        <f>+F144</f>
        <v>นายเทวฤทธิ์  สายเส็น</v>
      </c>
      <c r="H144" s="63" t="s">
        <v>35</v>
      </c>
      <c r="I144" s="63" t="s">
        <v>42</v>
      </c>
    </row>
    <row r="145" spans="1:9" hidden="1" x14ac:dyDescent="0.35">
      <c r="A145" s="26"/>
      <c r="B145" s="32" t="s">
        <v>404</v>
      </c>
      <c r="C145" s="32"/>
      <c r="D145" s="64"/>
      <c r="E145" s="64"/>
      <c r="F145" s="69" t="s">
        <v>32</v>
      </c>
      <c r="G145" s="64" t="s">
        <v>33</v>
      </c>
      <c r="H145" s="64" t="s">
        <v>36</v>
      </c>
      <c r="I145" s="64" t="s">
        <v>123</v>
      </c>
    </row>
    <row r="146" spans="1:9" hidden="1" x14ac:dyDescent="0.35">
      <c r="A146" s="26"/>
      <c r="B146" s="32" t="s">
        <v>405</v>
      </c>
      <c r="C146" s="32"/>
      <c r="D146" s="64"/>
      <c r="E146" s="64"/>
      <c r="F146" s="40" t="str">
        <f>+D144</f>
        <v>2,700.- บาท</v>
      </c>
      <c r="G146" s="64" t="s">
        <v>34</v>
      </c>
      <c r="H146" s="64" t="s">
        <v>37</v>
      </c>
      <c r="I146" s="71">
        <f>+I142</f>
        <v>23285</v>
      </c>
    </row>
    <row r="147" spans="1:9" hidden="1" x14ac:dyDescent="0.35">
      <c r="A147" s="23"/>
      <c r="B147" s="34"/>
      <c r="C147" s="25"/>
      <c r="D147" s="67"/>
      <c r="E147" s="67"/>
      <c r="F147" s="67"/>
      <c r="G147" s="24" t="str">
        <f>+F146</f>
        <v>2,700.- บาท</v>
      </c>
      <c r="H147" s="68"/>
      <c r="I147" s="67"/>
    </row>
    <row r="148" spans="1:9" hidden="1" x14ac:dyDescent="0.35">
      <c r="A148" s="22" t="s">
        <v>192</v>
      </c>
      <c r="B148" s="22" t="s">
        <v>132</v>
      </c>
      <c r="C148" s="28" t="s">
        <v>127</v>
      </c>
      <c r="D148" s="28" t="str">
        <f>+C148</f>
        <v>10,000.- บาท</v>
      </c>
      <c r="E148" s="61" t="s">
        <v>30</v>
      </c>
      <c r="F148" s="62" t="s">
        <v>31</v>
      </c>
      <c r="G148" s="62" t="str">
        <f>+F148</f>
        <v>บ่อหินครูษา</v>
      </c>
      <c r="H148" s="63" t="s">
        <v>35</v>
      </c>
      <c r="I148" s="63" t="s">
        <v>42</v>
      </c>
    </row>
    <row r="149" spans="1:9" hidden="1" x14ac:dyDescent="0.35">
      <c r="A149" s="26"/>
      <c r="B149" s="32" t="s">
        <v>408</v>
      </c>
      <c r="C149" s="32"/>
      <c r="D149" s="64"/>
      <c r="E149" s="64"/>
      <c r="F149" s="69" t="s">
        <v>32</v>
      </c>
      <c r="G149" s="64" t="s">
        <v>33</v>
      </c>
      <c r="H149" s="64" t="s">
        <v>36</v>
      </c>
      <c r="I149" s="64" t="s">
        <v>59</v>
      </c>
    </row>
    <row r="150" spans="1:9" hidden="1" x14ac:dyDescent="0.35">
      <c r="A150" s="26"/>
      <c r="B150" s="32" t="s">
        <v>409</v>
      </c>
      <c r="C150" s="32"/>
      <c r="D150" s="64"/>
      <c r="E150" s="64"/>
      <c r="F150" s="40" t="str">
        <f>+D148</f>
        <v>10,000.- บาท</v>
      </c>
      <c r="G150" s="64" t="s">
        <v>34</v>
      </c>
      <c r="H150" s="64" t="s">
        <v>37</v>
      </c>
      <c r="I150" s="71">
        <f>+I146</f>
        <v>23285</v>
      </c>
    </row>
    <row r="151" spans="1:9" hidden="1" x14ac:dyDescent="0.35">
      <c r="A151" s="23"/>
      <c r="B151" s="34"/>
      <c r="C151" s="25"/>
      <c r="D151" s="67"/>
      <c r="E151" s="67"/>
      <c r="F151" s="67"/>
      <c r="G151" s="24" t="str">
        <f>+F150</f>
        <v>10,000.- บาท</v>
      </c>
      <c r="H151" s="68"/>
      <c r="I151" s="67"/>
    </row>
    <row r="152" spans="1:9" hidden="1" x14ac:dyDescent="0.35">
      <c r="A152" s="22" t="s">
        <v>196</v>
      </c>
      <c r="B152" s="22" t="s">
        <v>132</v>
      </c>
      <c r="C152" s="28" t="s">
        <v>127</v>
      </c>
      <c r="D152" s="28" t="s">
        <v>127</v>
      </c>
      <c r="E152" s="61" t="s">
        <v>30</v>
      </c>
      <c r="F152" s="62" t="s">
        <v>31</v>
      </c>
      <c r="G152" s="62" t="str">
        <f>+F152</f>
        <v>บ่อหินครูษา</v>
      </c>
      <c r="H152" s="63" t="s">
        <v>35</v>
      </c>
      <c r="I152" s="63" t="s">
        <v>42</v>
      </c>
    </row>
    <row r="153" spans="1:9" hidden="1" x14ac:dyDescent="0.35">
      <c r="A153" s="26"/>
      <c r="B153" s="32" t="s">
        <v>408</v>
      </c>
      <c r="C153" s="32"/>
      <c r="D153" s="64"/>
      <c r="E153" s="64"/>
      <c r="F153" s="69" t="s">
        <v>32</v>
      </c>
      <c r="G153" s="64" t="s">
        <v>33</v>
      </c>
      <c r="H153" s="64" t="s">
        <v>36</v>
      </c>
      <c r="I153" s="64" t="s">
        <v>59</v>
      </c>
    </row>
    <row r="154" spans="1:9" hidden="1" x14ac:dyDescent="0.35">
      <c r="A154" s="26"/>
      <c r="B154" s="32" t="s">
        <v>410</v>
      </c>
      <c r="C154" s="32"/>
      <c r="D154" s="64"/>
      <c r="E154" s="64"/>
      <c r="F154" s="40" t="str">
        <f>+D152</f>
        <v>10,000.- บาท</v>
      </c>
      <c r="G154" s="64" t="s">
        <v>34</v>
      </c>
      <c r="H154" s="64" t="s">
        <v>37</v>
      </c>
      <c r="I154" s="71">
        <f>+I150</f>
        <v>23285</v>
      </c>
    </row>
    <row r="155" spans="1:9" hidden="1" x14ac:dyDescent="0.35">
      <c r="A155" s="23"/>
      <c r="B155" s="34"/>
      <c r="C155" s="25"/>
      <c r="D155" s="67"/>
      <c r="E155" s="67"/>
      <c r="F155" s="67"/>
      <c r="G155" s="24" t="str">
        <f>+F154</f>
        <v>10,000.- บาท</v>
      </c>
      <c r="H155" s="68"/>
      <c r="I155" s="67"/>
    </row>
    <row r="156" spans="1:9" hidden="1" x14ac:dyDescent="0.35">
      <c r="A156" s="22" t="s">
        <v>264</v>
      </c>
      <c r="B156" s="22" t="s">
        <v>387</v>
      </c>
      <c r="C156" s="28" t="s">
        <v>412</v>
      </c>
      <c r="D156" s="28" t="str">
        <f>+C156</f>
        <v>8,100.- บาท</v>
      </c>
      <c r="E156" s="61" t="s">
        <v>339</v>
      </c>
      <c r="F156" s="62" t="s">
        <v>81</v>
      </c>
      <c r="G156" s="62" t="str">
        <f>+F156</f>
        <v>ร้านแหลมทองการเกษตร</v>
      </c>
      <c r="H156" s="63" t="s">
        <v>35</v>
      </c>
      <c r="I156" s="63" t="s">
        <v>42</v>
      </c>
    </row>
    <row r="157" spans="1:9" hidden="1" x14ac:dyDescent="0.35">
      <c r="A157" s="26"/>
      <c r="B157" s="32" t="s">
        <v>411</v>
      </c>
      <c r="C157" s="32"/>
      <c r="D157" s="64"/>
      <c r="E157" s="64"/>
      <c r="F157" s="69" t="s">
        <v>32</v>
      </c>
      <c r="G157" s="64" t="s">
        <v>33</v>
      </c>
      <c r="H157" s="64" t="s">
        <v>36</v>
      </c>
      <c r="I157" s="64" t="s">
        <v>75</v>
      </c>
    </row>
    <row r="158" spans="1:9" hidden="1" x14ac:dyDescent="0.35">
      <c r="A158" s="26"/>
      <c r="B158" s="32"/>
      <c r="C158" s="32"/>
      <c r="D158" s="64"/>
      <c r="E158" s="64"/>
      <c r="F158" s="40" t="str">
        <f>+D156</f>
        <v>8,100.- บาท</v>
      </c>
      <c r="G158" s="64" t="s">
        <v>34</v>
      </c>
      <c r="H158" s="64" t="s">
        <v>37</v>
      </c>
      <c r="I158" s="71">
        <f>+I154</f>
        <v>23285</v>
      </c>
    </row>
    <row r="159" spans="1:9" hidden="1" x14ac:dyDescent="0.35">
      <c r="A159" s="23"/>
      <c r="B159" s="34"/>
      <c r="C159" s="25"/>
      <c r="D159" s="67"/>
      <c r="E159" s="67"/>
      <c r="F159" s="67"/>
      <c r="G159" s="24" t="str">
        <f>+F158</f>
        <v>8,100.- บาท</v>
      </c>
      <c r="H159" s="68"/>
      <c r="I159" s="67"/>
    </row>
    <row r="160" spans="1:9" hidden="1" x14ac:dyDescent="0.35"/>
    <row r="161" hidden="1" x14ac:dyDescent="0.35"/>
  </sheetData>
  <mergeCells count="12">
    <mergeCell ref="A136:I136"/>
    <mergeCell ref="A101:I101"/>
    <mergeCell ref="A102:I102"/>
    <mergeCell ref="A103:I103"/>
    <mergeCell ref="A134:I134"/>
    <mergeCell ref="A135:I135"/>
    <mergeCell ref="A55:I55"/>
    <mergeCell ref="A56:I56"/>
    <mergeCell ref="A57:I57"/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372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369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372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369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372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369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356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357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4" t="s">
        <v>356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357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356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357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328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329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328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329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328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329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328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329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313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312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4" t="s">
        <v>313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318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313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318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313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318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290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289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4" t="s">
        <v>290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289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290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311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217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4" t="s">
        <v>232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217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232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217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4" t="s">
        <v>232</v>
      </c>
      <c r="B77" s="74"/>
      <c r="C77" s="74"/>
      <c r="D77" s="74"/>
      <c r="E77" s="74"/>
      <c r="F77" s="74"/>
      <c r="G77" s="74"/>
      <c r="H77" s="74"/>
      <c r="I77" s="74"/>
    </row>
    <row r="78" spans="1:9" x14ac:dyDescent="0.35">
      <c r="A78" s="74" t="s">
        <v>138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217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4" t="s">
        <v>232</v>
      </c>
      <c r="B103" s="74"/>
      <c r="C103" s="74"/>
      <c r="D103" s="74"/>
      <c r="E103" s="74"/>
      <c r="F103" s="74"/>
      <c r="G103" s="74"/>
      <c r="H103" s="74"/>
      <c r="I103" s="74"/>
    </row>
    <row r="104" spans="1:9" x14ac:dyDescent="0.35">
      <c r="A104" s="74" t="s">
        <v>138</v>
      </c>
      <c r="B104" s="74"/>
      <c r="C104" s="74"/>
      <c r="D104" s="74"/>
      <c r="E104" s="74"/>
      <c r="F104" s="74"/>
      <c r="G104" s="74"/>
      <c r="H104" s="74"/>
      <c r="I104" s="74"/>
    </row>
    <row r="105" spans="1:9" x14ac:dyDescent="0.35">
      <c r="A105" s="74" t="s">
        <v>217</v>
      </c>
      <c r="B105" s="74"/>
      <c r="C105" s="74"/>
      <c r="D105" s="74"/>
      <c r="E105" s="74"/>
      <c r="F105" s="74"/>
      <c r="G105" s="74"/>
      <c r="H105" s="74"/>
      <c r="I105" s="74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4" t="s">
        <v>232</v>
      </c>
      <c r="B129" s="74"/>
      <c r="C129" s="74"/>
      <c r="D129" s="74"/>
      <c r="E129" s="74"/>
      <c r="F129" s="74"/>
      <c r="G129" s="74"/>
      <c r="H129" s="74"/>
      <c r="I129" s="74"/>
    </row>
    <row r="130" spans="1:9" x14ac:dyDescent="0.35">
      <c r="A130" s="74" t="s">
        <v>138</v>
      </c>
      <c r="B130" s="74"/>
      <c r="C130" s="74"/>
      <c r="D130" s="74"/>
      <c r="E130" s="74"/>
      <c r="F130" s="74"/>
      <c r="G130" s="74"/>
      <c r="H130" s="74"/>
      <c r="I130" s="74"/>
    </row>
    <row r="131" spans="1:9" x14ac:dyDescent="0.35">
      <c r="A131" s="74" t="s">
        <v>217</v>
      </c>
      <c r="B131" s="74"/>
      <c r="C131" s="74"/>
      <c r="D131" s="74"/>
      <c r="E131" s="74"/>
      <c r="F131" s="74"/>
      <c r="G131" s="74"/>
      <c r="H131" s="74"/>
      <c r="I131" s="74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4" t="s">
        <v>232</v>
      </c>
      <c r="B155" s="74"/>
      <c r="C155" s="74"/>
      <c r="D155" s="74"/>
      <c r="E155" s="74"/>
      <c r="F155" s="74"/>
      <c r="G155" s="74"/>
      <c r="H155" s="74"/>
      <c r="I155" s="74"/>
    </row>
    <row r="156" spans="1:9" x14ac:dyDescent="0.35">
      <c r="A156" s="74" t="s">
        <v>138</v>
      </c>
      <c r="B156" s="74"/>
      <c r="C156" s="74"/>
      <c r="D156" s="74"/>
      <c r="E156" s="74"/>
      <c r="F156" s="74"/>
      <c r="G156" s="74"/>
      <c r="H156" s="74"/>
      <c r="I156" s="74"/>
    </row>
    <row r="157" spans="1:9" x14ac:dyDescent="0.35">
      <c r="A157" s="74" t="s">
        <v>217</v>
      </c>
      <c r="B157" s="74"/>
      <c r="C157" s="74"/>
      <c r="D157" s="74"/>
      <c r="E157" s="74"/>
      <c r="F157" s="74"/>
      <c r="G157" s="74"/>
      <c r="H157" s="74"/>
      <c r="I157" s="74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กย.63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กย.63!Print_Area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2020-11-03T08:17:06Z</dcterms:modified>
</cp:coreProperties>
</file>