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tabRatio="640" activeTab="2"/>
  </bookViews>
  <sheets>
    <sheet name="กรกฏาคม64" sheetId="1" r:id="rId1"/>
    <sheet name="สิงหาคม 64" sheetId="2" r:id="rId2"/>
    <sheet name="กันยายน 64" sheetId="3" r:id="rId3"/>
    <sheet name="Sheet1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Stealth</author>
    <author>USER</author>
  </authors>
  <commentList>
    <comment ref="C9" authorId="0">
      <text>
        <r>
          <rPr>
            <b/>
            <sz val="8"/>
            <rFont val="Tahoma"/>
            <family val="2"/>
          </rPr>
          <t>ส่วนอำนวยการ ขอยกเลิกการใช้บริการ
เดือน พค.57 เป็นต้นไป</t>
        </r>
        <r>
          <rPr>
            <sz val="8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9"/>
            <rFont val="Tahoma"/>
            <family val="2"/>
          </rPr>
          <t xml:space="preserve">เกษียณอายุ ตค.57
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อนุมัติ 57 อ้างถึง 1413.1/2469 ลว.26 ธค.56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อนุมัติ 57 อ้างถึง 1413.1/2469 ลว. 26 ธค.56
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8"/>
            <rFont val="Tahoma"/>
            <family val="2"/>
          </rPr>
          <t xml:space="preserve">อนุมัติเพิ่มเติม เมย- ธค.57
ย้ายไป สนผ.สิ้นเดือน กย.57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อนุมัติปี 57  1413.1/2469 ลว. 26 ธค.56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อนุมัติ 57 1413.1/2469 ลว. 26 ธค.56
</t>
        </r>
      </text>
    </comment>
    <comment ref="C46" authorId="0">
      <text>
        <r>
          <rPr>
            <b/>
            <sz val="8"/>
            <rFont val="Tahoma"/>
            <family val="2"/>
          </rPr>
          <t>ออป.เขต นม.ยกการใช้บริการตั้งแต่เดือน พค.57 อ้างถึง 1413.5/921 ลว.19 พค.57</t>
        </r>
        <r>
          <rPr>
            <sz val="8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2"/>
          </rPr>
          <t xml:space="preserve">อนุมัติ 57 อ้างถึง 1413.1/2469 ลว. 26 ธค.56
</t>
        </r>
        <r>
          <rPr>
            <sz val="8"/>
            <rFont val="Tahoma"/>
            <family val="2"/>
          </rPr>
          <t xml:space="preserve">
</t>
        </r>
      </text>
    </comment>
    <comment ref="C61" authorId="1">
      <text>
        <r>
          <rPr>
            <b/>
            <sz val="9"/>
            <rFont val="Tahoma"/>
            <family val="2"/>
          </rPr>
          <t>เปลี่ยนแปลงหมายเลขโทรศัพท์/ย้ายสำนักงาน</t>
        </r>
        <r>
          <rPr>
            <sz val="9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2"/>
          </rPr>
          <t xml:space="preserve">อนุมัติ 57 อ้างถึง 1413.1/2469 ลว. 26 ธค.56
</t>
        </r>
        <r>
          <rPr>
            <sz val="8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2"/>
          </rPr>
          <t xml:space="preserve">เปลี่ยนเบอร์ และอนุมัติ 57 </t>
        </r>
        <r>
          <rPr>
            <sz val="8"/>
            <rFont val="Tahoma"/>
            <family val="2"/>
          </rPr>
          <t xml:space="preserve">
</t>
        </r>
      </text>
    </comment>
    <comment ref="C71" authorId="1">
      <text>
        <r>
          <rPr>
            <b/>
            <sz val="9"/>
            <rFont val="Tahoma"/>
            <family val="2"/>
          </rPr>
          <t xml:space="preserve">อนุมัติ </t>
        </r>
      </text>
    </comment>
  </commentList>
</comments>
</file>

<file path=xl/sharedStrings.xml><?xml version="1.0" encoding="utf-8"?>
<sst xmlns="http://schemas.openxmlformats.org/spreadsheetml/2006/main" count="380" uniqueCount="214">
  <si>
    <t>หมายเลข</t>
  </si>
  <si>
    <t>นายพิทักษ์  รักอาชีพ</t>
  </si>
  <si>
    <t>นายจเด็จ  นฤคนธ์</t>
  </si>
  <si>
    <t>นางสุกัญญา  จุฟ้ามาณี</t>
  </si>
  <si>
    <t>นายสมศักดิ์  วิเชียรชัยชาญ</t>
  </si>
  <si>
    <t>นายชาญณรงค์  อินทนนท์</t>
  </si>
  <si>
    <t>นายบรรยง  บุญญโก</t>
  </si>
  <si>
    <t>นายประกาศิต  ปริมา</t>
  </si>
  <si>
    <t>นายพิชัย    ถมปัทม์</t>
  </si>
  <si>
    <t xml:space="preserve">นายพิชัย  คณะคาย </t>
  </si>
  <si>
    <t>นายชัยยุทธ  คัมภิรานนท์</t>
  </si>
  <si>
    <t>นายอภิเดช  เรืองชัย</t>
  </si>
  <si>
    <t>นายนพพร  ยูรสูงเนิน</t>
  </si>
  <si>
    <t>นายขวัญชัย  สันติแสงทอง</t>
  </si>
  <si>
    <t>นายขวัญประชา  ทองทวี</t>
  </si>
  <si>
    <t>นายกรกฎ  สมบัติทอง</t>
  </si>
  <si>
    <t>นายสันติ  เสวกพันธ์</t>
  </si>
  <si>
    <t>นายอรรคณี  จารัตน์</t>
  </si>
  <si>
    <t>นายประสิทธิ์  วิปุละ</t>
  </si>
  <si>
    <t>นายดนัย  ศรีมงคล</t>
  </si>
  <si>
    <t>08-6233-9753</t>
  </si>
  <si>
    <t>นายรังสรรค์  ฉลาดเฉลียว</t>
  </si>
  <si>
    <t>08-9861-7746</t>
  </si>
  <si>
    <t>08-7854-8513</t>
  </si>
  <si>
    <t>08-4604-9018</t>
  </si>
  <si>
    <t>08-1871-5621</t>
  </si>
  <si>
    <t>08-9861-2367</t>
  </si>
  <si>
    <t>08-9844-5903</t>
  </si>
  <si>
    <t>08-1952-4761</t>
  </si>
  <si>
    <t>08-1904-9763</t>
  </si>
  <si>
    <t>08-1790-3913</t>
  </si>
  <si>
    <t>08-1790-0546</t>
  </si>
  <si>
    <t>08-1976-3418</t>
  </si>
  <si>
    <t>08-1266-0800</t>
  </si>
  <si>
    <t>08-1790-2322</t>
  </si>
  <si>
    <t>08-1790-2032</t>
  </si>
  <si>
    <t>นายวิเชียร  พลพงษ์</t>
  </si>
  <si>
    <t>08-9093-9654</t>
  </si>
  <si>
    <t>นายสถาพร  สมดี</t>
  </si>
  <si>
    <t>หน่วยงาน</t>
  </si>
  <si>
    <t>0-4323-4546</t>
  </si>
  <si>
    <t>0-4324-3540</t>
  </si>
  <si>
    <t>ประจำสำนักงาน</t>
  </si>
  <si>
    <t>0-4323-6780</t>
  </si>
  <si>
    <t>0-4323-4997</t>
  </si>
  <si>
    <t>0-4323-6890</t>
  </si>
  <si>
    <t>0-4280-1274</t>
  </si>
  <si>
    <t>งานสวนป่าน้ำสวยห้วยปลาดุก</t>
  </si>
  <si>
    <t>งานสวนป่ามัญจาคีรี</t>
  </si>
  <si>
    <t>ประจำสำนักงาน(งานบริหารทั่วไป)</t>
  </si>
  <si>
    <t>ประจำสำนักงาน(งานบัญชีการเงิน)</t>
  </si>
  <si>
    <t>0-4424-2619</t>
  </si>
  <si>
    <t>0-4426-1546</t>
  </si>
  <si>
    <t>0-4424-4486</t>
  </si>
  <si>
    <t>0-4435-3083</t>
  </si>
  <si>
    <t>08-6491-8966</t>
  </si>
  <si>
    <t>08-6491-9952</t>
  </si>
  <si>
    <t>08-1966-3036</t>
  </si>
  <si>
    <t>08-9841-9454</t>
  </si>
  <si>
    <t>08-1927-7576</t>
  </si>
  <si>
    <t>โทรสาร</t>
  </si>
  <si>
    <t>ลำดับที่</t>
  </si>
  <si>
    <t>อินเทอร์เน็ต</t>
  </si>
  <si>
    <t>โทรศัพท์
 เคลื่อนที่</t>
  </si>
  <si>
    <t>โทรศัพท์
 พื้นฐาน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</si>
  <si>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</si>
  <si>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</si>
  <si>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</si>
  <si>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</si>
  <si>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</si>
  <si>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</si>
  <si>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</si>
  <si>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</si>
  <si>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</si>
  <si>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</si>
  <si>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</si>
  <si>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รวม</t>
  </si>
  <si>
    <t>รวมทั้งสิ้น</t>
  </si>
  <si>
    <t>กค</t>
  </si>
  <si>
    <t>สค.</t>
  </si>
  <si>
    <t>กย.</t>
  </si>
  <si>
    <t>ตค.</t>
  </si>
  <si>
    <t>พย.</t>
  </si>
  <si>
    <t>ธค.</t>
  </si>
  <si>
    <t>มค</t>
  </si>
  <si>
    <t>กพ.</t>
  </si>
  <si>
    <t>มีค.</t>
  </si>
  <si>
    <t>กค.</t>
  </si>
  <si>
    <t>กพ</t>
  </si>
  <si>
    <t>มีค</t>
  </si>
  <si>
    <t>เมย.</t>
  </si>
  <si>
    <t>พค.</t>
  </si>
  <si>
    <t>มิย.</t>
  </si>
  <si>
    <t>สค</t>
  </si>
  <si>
    <t>กย</t>
  </si>
  <si>
    <t>ตค</t>
  </si>
  <si>
    <t>พย</t>
  </si>
  <si>
    <t>ธค</t>
  </si>
  <si>
    <t>รวมหน่วยงาน</t>
  </si>
  <si>
    <t>ประจำสำนักงาน สป.ด่านขุนทด</t>
  </si>
  <si>
    <t>นายกฤษดา  กฤษมานิต</t>
  </si>
  <si>
    <t>08-1059-0607</t>
  </si>
  <si>
    <t>0-4380-1080</t>
  </si>
  <si>
    <t>0-4424-9268</t>
  </si>
  <si>
    <t>นายชัยอนันต์  ราชชมภู</t>
  </si>
  <si>
    <t>08-5499-4563</t>
  </si>
  <si>
    <t xml:space="preserve">                                         </t>
  </si>
  <si>
    <t>องค์การอุตสาหกรรมป่าไม้ภาคตะวันออกเฉียงเหนือ</t>
  </si>
  <si>
    <t>ส่วนอำนวยการ</t>
  </si>
  <si>
    <t>อ.อ.ป.ภาคตะวันออกเฉียงเหนือ</t>
  </si>
  <si>
    <t>อ.อ.ป.เขตขอนแก่น</t>
  </si>
  <si>
    <t>อ.อ.ป.เขตอุบลราชธานี</t>
  </si>
  <si>
    <t>อ.อ.ป.เขตนครราชสีมา</t>
  </si>
  <si>
    <t>นายนพดล  ดลรัตน์</t>
  </si>
  <si>
    <t>นางจารุวรรณ  มงคลสกุลฤทธิ์</t>
  </si>
  <si>
    <t>08-1260-5496</t>
  </si>
  <si>
    <t>08-1954-9572</t>
  </si>
  <si>
    <t>08-1941-5442</t>
  </si>
  <si>
    <t>08-1470-3063</t>
  </si>
  <si>
    <t>08-9719-1002</t>
  </si>
  <si>
    <t>08-1471-5692</t>
  </si>
  <si>
    <t>08-6859-6776</t>
  </si>
  <si>
    <t>นายประกอบ  กนกหงส์</t>
  </si>
  <si>
    <t>นางพนิดา  เหล่าพันนา</t>
  </si>
  <si>
    <t>08-5609-8399</t>
  </si>
  <si>
    <t>08-9622-2250</t>
  </si>
  <si>
    <t>นายสัมพันธ์  ศรีลาจันทร์</t>
  </si>
  <si>
    <t>นางสาวบุศรา  ภาคสุวรรณ</t>
  </si>
  <si>
    <t>08-1697-6025</t>
  </si>
  <si>
    <t>08-1781-5614</t>
  </si>
  <si>
    <t>นางสาวสุทธิรัตน์  สารีบุตร</t>
  </si>
  <si>
    <t>08-8581-8272</t>
  </si>
  <si>
    <t>08-3073-0894</t>
  </si>
  <si>
    <t>ว่าที่ รต.ชัยยงค์  เนื่องแก้ว</t>
  </si>
  <si>
    <t>นายศักดิ์ศรี  หงษ์วิเศษ</t>
  </si>
  <si>
    <t>08-3373-3394</t>
  </si>
  <si>
    <t>นางสาววิภารัศมิ์  ผิวสวัสดิ์</t>
  </si>
  <si>
    <t>08-0504-6997</t>
  </si>
  <si>
    <t>ออป.ตะวันออกเฉียงเหนือ</t>
  </si>
  <si>
    <t>0-4531-6685</t>
  </si>
  <si>
    <t>นายสราวุธ  ปัสสาคร</t>
  </si>
  <si>
    <t>08-1962-7398</t>
  </si>
  <si>
    <t>นางสาวกิตติมาศ  จบนุช</t>
  </si>
  <si>
    <t>08-6626-6277</t>
  </si>
  <si>
    <t>นายธาตรี  มีแก้ว</t>
  </si>
  <si>
    <t>09-1828-0004</t>
  </si>
  <si>
    <t>นางสาวพนิดา  ไชยโอชะ</t>
  </si>
  <si>
    <t>08-1624-6971</t>
  </si>
  <si>
    <t>นายสุรศักดิ์  อัคคะปะช</t>
  </si>
  <si>
    <t>นายปรัชญา  ศรีสุรักษ์</t>
  </si>
  <si>
    <t>08-3026-3032</t>
  </si>
  <si>
    <t>นางภัทริน  มหานิล</t>
  </si>
  <si>
    <t>08-8768-7920</t>
  </si>
  <si>
    <t>ค่าโทรศัพท์เคลื่อนที่ ผอ.พิทักษ์ รักอาชีพ เบิกจ่าย ระหว่างงวดวันที่ 16/09/2558 - 15/10/2558  เป็นเงิน 1,268.00 บาท</t>
  </si>
  <si>
    <t>ค่าโทรศัพท์เคลื่อนที่ ผอ.พิทักษ์ รักอาชีพ เบิกจ่าย ระหว่างงวดวันที่ 16/10/2558 - 15/11/2558  เป็นเงิน 1,368.00 บาท</t>
  </si>
  <si>
    <t>งานสวนป่าสมเด็จ 1</t>
  </si>
  <si>
    <t>งานสวนป่าสมเด็จ 2</t>
  </si>
  <si>
    <t>หมายเหตุ  ส่วนอำนวยการ</t>
  </si>
  <si>
    <t>รายงานค่าโทรศัพท์ ประจำเดือน กุมภาพันธ์  2559</t>
  </si>
  <si>
    <t>สรุปผลการดำเนินการจัดซื้อจัดจ้างในรอบเดือน กรกฏาคม 2564</t>
  </si>
  <si>
    <t>ส่วนพัฒนาธุรกิจและอุตสาหกรรมไม้ องค์การอุตสาหกรรมป่าไม้ภาคตะวันออกเฉียงเหนือ</t>
  </si>
  <si>
    <t>ลำดับ</t>
  </si>
  <si>
    <t>งานจัดซื้อจัดจ้าง</t>
  </si>
  <si>
    <t>วงเงินงบประมาณ</t>
  </si>
  <si>
    <t xml:space="preserve"> (ราคากลาง)</t>
  </si>
  <si>
    <t>วิธีซื้อ/จ้าง</t>
  </si>
  <si>
    <t>ผู้เสนอราคา</t>
  </si>
  <si>
    <t>และราคาที่เสนอ</t>
  </si>
  <si>
    <t>ผู้ได้รับการคัดเลือกและราคา</t>
  </si>
  <si>
    <t>จำนวน</t>
  </si>
  <si>
    <t>รายการ</t>
  </si>
  <si>
    <t>จำนวนเงิน</t>
  </si>
  <si>
    <t>เหตุผลที่คัดเลือก</t>
  </si>
  <si>
    <t>โดยสังเขป</t>
  </si>
  <si>
    <t>วิธีเฉพาะเจาะจง</t>
  </si>
  <si>
    <t xml:space="preserve"> ค่าจัดทำตรายาง</t>
  </si>
  <si>
    <t xml:space="preserve"> ร้านวีระวิทยา</t>
  </si>
  <si>
    <t xml:space="preserve"> 1 รายการ</t>
  </si>
  <si>
    <t xml:space="preserve"> ค่าสาย Lan  5  เมตร</t>
  </si>
  <si>
    <t xml:space="preserve"> ร้านโอเว่นคอมพิวเตอร์</t>
  </si>
  <si>
    <t xml:space="preserve"> ค่าซ่อมแซมเครื่อง Printer</t>
  </si>
  <si>
    <t xml:space="preserve"> ร้าน IT ขอนแก่น</t>
  </si>
  <si>
    <t xml:space="preserve"> 2 รายการ</t>
  </si>
  <si>
    <t xml:space="preserve"> ค่าซ่อมแซมทรัพย์สิน</t>
  </si>
  <si>
    <t xml:space="preserve"> 3 รายการ</t>
  </si>
  <si>
    <t xml:space="preserve"> ค่าใช้จ่ายเบ็ดเตล็ด</t>
  </si>
  <si>
    <t xml:space="preserve"> ร้านคุณกรมอเตอร์</t>
  </si>
  <si>
    <t xml:space="preserve"> ห้างหุ้นส่วนจำกัด ชัยยนต์อะไหล่</t>
  </si>
  <si>
    <t xml:space="preserve"> ค่าชุดปลั๊กพ่วง 1 ชุด</t>
  </si>
  <si>
    <t xml:space="preserve"> ร้านไทยนานา</t>
  </si>
  <si>
    <t xml:space="preserve"> ค่าน้ำมันเชื้อเพลิง</t>
  </si>
  <si>
    <t xml:space="preserve"> หจก.ไทยรุ่งโรจน์ปิโตรเลี่ยม</t>
  </si>
  <si>
    <t xml:space="preserve"> ร้านสติล เพาเวอร์ทูลส์</t>
  </si>
  <si>
    <t xml:space="preserve"> ค่าซ่อมแซมเลื่อยยนต์</t>
  </si>
  <si>
    <t xml:space="preserve"> ร้านชัยณรงค์การช่าง</t>
  </si>
  <si>
    <t xml:space="preserve"> ค่าซ่อมแซมระยนต์ บล.6270</t>
  </si>
  <si>
    <t>สรุปผลการดำเนินการจัดซื้อจัดจ้างในรอบเดือน สิงหาคม 2564</t>
  </si>
  <si>
    <t>ค่าจัดทำตรายาง</t>
  </si>
  <si>
    <t>ค่าน้ำมันเชื้อเพลิง</t>
  </si>
  <si>
    <t xml:space="preserve"> ห้างหุ้นส่วนจำกัด ดาวขจรเกียรติ</t>
  </si>
  <si>
    <t>ค่าพวงหรีด</t>
  </si>
  <si>
    <t xml:space="preserve"> ร้านปรียากร</t>
  </si>
  <si>
    <t>ค่าอุปกรณ์ทาสีไม้แปรรูป</t>
  </si>
  <si>
    <t xml:space="preserve"> บริษัท สยามโกลบอลเฮ้าส์ จำกัด (มหาชน)</t>
  </si>
  <si>
    <t>คาน้ำมันเชื้อเพลิง</t>
  </si>
  <si>
    <t xml:space="preserve"> หจก.ไทยรุ่งโรจน์ปิโตรเลียม</t>
  </si>
  <si>
    <t>ค่าน้ำมันหล่อลื่น</t>
  </si>
  <si>
    <t>ค่าซ่อมแซมทรัพย์สิน</t>
  </si>
  <si>
    <t>สรุปผลการดำเนินการจัดซื้อจัดจ้างในรอบเดือน กันยายน 2564</t>
  </si>
  <si>
    <t>ค่าเปลี่ยนตลับหมึก</t>
  </si>
  <si>
    <t>ร้าน IT ขอนแก่น</t>
  </si>
  <si>
    <t>บริษัท รัฐะลิดา ออยล์ จำกัด</t>
  </si>
  <si>
    <t>บริษัท ปตท.น้ำมันและการค้าปลีก จำกัด</t>
  </si>
  <si>
    <t>ห้างหุ้นส่วนจำกัด พรประทาน ปิโตรเลี่ยม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</si>
</sst>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8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u val="single"/>
      <sz val="16"/>
      <name val="TH SarabunPSK"/>
      <family val="2"/>
    </font>
    <font>
      <u val="doubleAccounting"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0" xfId="33" applyFont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0" xfId="33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1" xfId="33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3" fontId="4" fillId="0" borderId="14" xfId="33" applyFont="1" applyFill="1" applyBorder="1" applyAlignment="1">
      <alignment/>
    </xf>
    <xf numFmtId="43" fontId="4" fillId="0" borderId="10" xfId="33" applyFont="1" applyFill="1" applyBorder="1" applyAlignment="1">
      <alignment/>
    </xf>
    <xf numFmtId="43" fontId="4" fillId="0" borderId="10" xfId="33" applyFont="1" applyBorder="1" applyAlignment="1">
      <alignment/>
    </xf>
    <xf numFmtId="43" fontId="4" fillId="0" borderId="15" xfId="33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3" fontId="4" fillId="0" borderId="12" xfId="33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33" applyNumberFormat="1" applyFont="1" applyFill="1" applyBorder="1" applyAlignment="1">
      <alignment horizontal="center" vertical="center"/>
    </xf>
    <xf numFmtId="43" fontId="4" fillId="0" borderId="12" xfId="33" applyFont="1" applyFill="1" applyBorder="1" applyAlignment="1">
      <alignment horizontal="center"/>
    </xf>
    <xf numFmtId="0" fontId="4" fillId="0" borderId="16" xfId="33" applyNumberFormat="1" applyFont="1" applyFill="1" applyBorder="1" applyAlignment="1">
      <alignment horizontal="center" vertical="center"/>
    </xf>
    <xf numFmtId="43" fontId="4" fillId="0" borderId="16" xfId="33" applyFont="1" applyFill="1" applyBorder="1" applyAlignment="1">
      <alignment horizontal="center"/>
    </xf>
    <xf numFmtId="43" fontId="4" fillId="0" borderId="16" xfId="33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3" fontId="4" fillId="0" borderId="16" xfId="33" applyFont="1" applyFill="1" applyBorder="1" applyAlignment="1">
      <alignment wrapText="1"/>
    </xf>
    <xf numFmtId="43" fontId="4" fillId="0" borderId="16" xfId="33" applyFont="1" applyFill="1" applyBorder="1" applyAlignment="1">
      <alignment horizontal="center" wrapText="1"/>
    </xf>
    <xf numFmtId="43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3" xfId="33" applyFont="1" applyFill="1" applyBorder="1" applyAlignment="1">
      <alignment horizontal="center" wrapText="1"/>
    </xf>
    <xf numFmtId="43" fontId="4" fillId="0" borderId="13" xfId="33" applyFont="1" applyFill="1" applyBorder="1" applyAlignment="1">
      <alignment wrapText="1"/>
    </xf>
    <xf numFmtId="43" fontId="4" fillId="0" borderId="10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3" fontId="4" fillId="33" borderId="10" xfId="33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/>
    </xf>
    <xf numFmtId="43" fontId="7" fillId="0" borderId="19" xfId="33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33" applyFont="1" applyFill="1" applyBorder="1" applyAlignment="1">
      <alignment/>
    </xf>
    <xf numFmtId="43" fontId="4" fillId="0" borderId="0" xfId="33" applyFont="1" applyBorder="1" applyAlignment="1">
      <alignment/>
    </xf>
    <xf numFmtId="43" fontId="4" fillId="0" borderId="17" xfId="33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43" fontId="12" fillId="0" borderId="16" xfId="33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3" fontId="4" fillId="0" borderId="20" xfId="33" applyFont="1" applyBorder="1" applyAlignment="1">
      <alignment horizontal="center"/>
    </xf>
    <xf numFmtId="43" fontId="4" fillId="0" borderId="21" xfId="33" applyFont="1" applyBorder="1" applyAlignment="1">
      <alignment horizontal="center"/>
    </xf>
    <xf numFmtId="43" fontId="4" fillId="0" borderId="22" xfId="33" applyFont="1" applyBorder="1" applyAlignment="1">
      <alignment/>
    </xf>
    <xf numFmtId="43" fontId="4" fillId="0" borderId="21" xfId="33" applyFont="1" applyBorder="1" applyAlignment="1">
      <alignment/>
    </xf>
    <xf numFmtId="43" fontId="4" fillId="0" borderId="23" xfId="33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43" fontId="4" fillId="0" borderId="17" xfId="33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18" xfId="33" applyFont="1" applyBorder="1" applyAlignment="1">
      <alignment horizontal="center"/>
    </xf>
    <xf numFmtId="43" fontId="4" fillId="0" borderId="17" xfId="33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43" fontId="4" fillId="0" borderId="27" xfId="33" applyFont="1" applyBorder="1" applyAlignment="1">
      <alignment/>
    </xf>
    <xf numFmtId="0" fontId="4" fillId="0" borderId="14" xfId="0" applyFont="1" applyBorder="1" applyAlignment="1">
      <alignment horizontal="center"/>
    </xf>
    <xf numFmtId="43" fontId="4" fillId="0" borderId="14" xfId="33" applyFont="1" applyBorder="1" applyAlignment="1">
      <alignment/>
    </xf>
    <xf numFmtId="0" fontId="15" fillId="0" borderId="0" xfId="0" applyFont="1" applyAlignment="1">
      <alignment horizontal="center"/>
    </xf>
    <xf numFmtId="43" fontId="15" fillId="0" borderId="0" xfId="33" applyFont="1" applyAlignment="1">
      <alignment/>
    </xf>
    <xf numFmtId="43" fontId="15" fillId="0" borderId="0" xfId="33" applyFont="1" applyFill="1" applyAlignment="1">
      <alignment/>
    </xf>
    <xf numFmtId="0" fontId="15" fillId="0" borderId="0" xfId="0" applyFont="1" applyAlignment="1">
      <alignment/>
    </xf>
    <xf numFmtId="43" fontId="15" fillId="0" borderId="18" xfId="33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3" fontId="15" fillId="0" borderId="20" xfId="33" applyFont="1" applyBorder="1" applyAlignment="1">
      <alignment horizontal="center"/>
    </xf>
    <xf numFmtId="43" fontId="15" fillId="0" borderId="17" xfId="33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43" fontId="15" fillId="0" borderId="21" xfId="33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1" xfId="0" applyFont="1" applyBorder="1" applyAlignment="1">
      <alignment/>
    </xf>
    <xf numFmtId="43" fontId="15" fillId="0" borderId="11" xfId="33" applyFont="1" applyBorder="1" applyAlignment="1">
      <alignment/>
    </xf>
    <xf numFmtId="0" fontId="15" fillId="0" borderId="11" xfId="0" applyFont="1" applyBorder="1" applyAlignment="1">
      <alignment horizontal="center"/>
    </xf>
    <xf numFmtId="43" fontId="15" fillId="0" borderId="22" xfId="33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10" xfId="0" applyFont="1" applyBorder="1" applyAlignment="1">
      <alignment/>
    </xf>
    <xf numFmtId="43" fontId="15" fillId="0" borderId="10" xfId="33" applyFont="1" applyBorder="1" applyAlignment="1">
      <alignment/>
    </xf>
    <xf numFmtId="0" fontId="15" fillId="0" borderId="10" xfId="0" applyFont="1" applyBorder="1" applyAlignment="1">
      <alignment horizontal="center"/>
    </xf>
    <xf numFmtId="43" fontId="15" fillId="0" borderId="23" xfId="33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horizontal="center"/>
    </xf>
    <xf numFmtId="43" fontId="15" fillId="0" borderId="27" xfId="33" applyFont="1" applyBorder="1" applyAlignment="1">
      <alignment/>
    </xf>
    <xf numFmtId="0" fontId="15" fillId="0" borderId="26" xfId="0" applyFont="1" applyBorder="1" applyAlignment="1">
      <alignment horizontal="center"/>
    </xf>
    <xf numFmtId="43" fontId="15" fillId="0" borderId="17" xfId="33" applyFont="1" applyBorder="1" applyAlignment="1">
      <alignment/>
    </xf>
    <xf numFmtId="0" fontId="15" fillId="0" borderId="14" xfId="0" applyFont="1" applyBorder="1" applyAlignment="1">
      <alignment horizontal="center"/>
    </xf>
    <xf numFmtId="43" fontId="15" fillId="0" borderId="14" xfId="33" applyFont="1" applyBorder="1" applyAlignment="1">
      <alignment/>
    </xf>
    <xf numFmtId="43" fontId="15" fillId="0" borderId="21" xfId="33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3" fontId="4" fillId="0" borderId="18" xfId="33" applyFont="1" applyBorder="1" applyAlignment="1">
      <alignment horizontal="center" vertical="center"/>
    </xf>
    <xf numFmtId="43" fontId="4" fillId="0" borderId="17" xfId="33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3" fontId="15" fillId="0" borderId="18" xfId="33" applyFont="1" applyBorder="1" applyAlignment="1">
      <alignment horizontal="center" vertical="center"/>
    </xf>
    <xf numFmtId="43" fontId="15" fillId="0" borderId="17" xfId="33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43" fontId="7" fillId="0" borderId="29" xfId="33" applyFont="1" applyFill="1" applyBorder="1" applyAlignment="1">
      <alignment horizontal="center" vertical="center" wrapText="1"/>
    </xf>
    <xf numFmtId="43" fontId="7" fillId="0" borderId="30" xfId="33" applyFont="1" applyFill="1" applyBorder="1" applyAlignment="1">
      <alignment horizontal="center" vertical="center" wrapText="1"/>
    </xf>
    <xf numFmtId="43" fontId="7" fillId="0" borderId="30" xfId="33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6">
      <selection activeCell="B15" sqref="B15"/>
    </sheetView>
  </sheetViews>
  <sheetFormatPr defaultColWidth="9.140625" defaultRowHeight="12.75"/>
  <cols>
    <col min="1" max="1" width="9.140625" style="62" customWidth="1"/>
    <col min="2" max="2" width="31.140625" style="1" customWidth="1"/>
    <col min="3" max="3" width="16.28125" style="4" customWidth="1"/>
    <col min="4" max="4" width="15.00390625" style="1" customWidth="1"/>
    <col min="5" max="5" width="15.140625" style="4" customWidth="1"/>
    <col min="6" max="6" width="37.140625" style="1" customWidth="1"/>
    <col min="7" max="7" width="11.7109375" style="62" customWidth="1"/>
    <col min="8" max="8" width="15.7109375" style="4" customWidth="1"/>
    <col min="9" max="9" width="17.140625" style="4" customWidth="1"/>
    <col min="10" max="15" width="9.140625" style="4" customWidth="1"/>
    <col min="16" max="16" width="9.140625" style="6" customWidth="1"/>
    <col min="17" max="16384" width="9.140625" style="1" customWidth="1"/>
  </cols>
  <sheetData>
    <row r="1" spans="1:9" ht="21">
      <c r="A1" s="118" t="s">
        <v>159</v>
      </c>
      <c r="B1" s="118"/>
      <c r="C1" s="118"/>
      <c r="D1" s="118"/>
      <c r="E1" s="118"/>
      <c r="F1" s="118"/>
      <c r="G1" s="118"/>
      <c r="H1" s="118"/>
      <c r="I1" s="118"/>
    </row>
    <row r="2" spans="1:9" ht="21">
      <c r="A2" s="118" t="s">
        <v>160</v>
      </c>
      <c r="B2" s="118"/>
      <c r="C2" s="118"/>
      <c r="D2" s="118"/>
      <c r="E2" s="118"/>
      <c r="F2" s="118"/>
      <c r="G2" s="118"/>
      <c r="H2" s="118"/>
      <c r="I2" s="118"/>
    </row>
    <row r="3" spans="1:9" ht="21">
      <c r="A3" s="114" t="s">
        <v>161</v>
      </c>
      <c r="B3" s="112" t="s">
        <v>162</v>
      </c>
      <c r="C3" s="76" t="s">
        <v>163</v>
      </c>
      <c r="D3" s="112" t="s">
        <v>165</v>
      </c>
      <c r="E3" s="76" t="s">
        <v>166</v>
      </c>
      <c r="F3" s="68" t="s">
        <v>168</v>
      </c>
      <c r="G3" s="68" t="s">
        <v>169</v>
      </c>
      <c r="H3" s="116" t="s">
        <v>171</v>
      </c>
      <c r="I3" s="63" t="s">
        <v>172</v>
      </c>
    </row>
    <row r="4" spans="1:9" ht="21">
      <c r="A4" s="115"/>
      <c r="B4" s="113"/>
      <c r="C4" s="77" t="s">
        <v>164</v>
      </c>
      <c r="D4" s="113"/>
      <c r="E4" s="77" t="s">
        <v>167</v>
      </c>
      <c r="F4" s="46"/>
      <c r="G4" s="33" t="s">
        <v>170</v>
      </c>
      <c r="H4" s="117"/>
      <c r="I4" s="64" t="s">
        <v>173</v>
      </c>
    </row>
    <row r="5" spans="1:9" ht="21">
      <c r="A5" s="72">
        <v>1</v>
      </c>
      <c r="B5" s="69" t="s">
        <v>175</v>
      </c>
      <c r="C5" s="70">
        <v>0</v>
      </c>
      <c r="D5" s="73" t="s">
        <v>174</v>
      </c>
      <c r="E5" s="70">
        <v>0</v>
      </c>
      <c r="F5" s="69" t="s">
        <v>176</v>
      </c>
      <c r="G5" s="73" t="s">
        <v>177</v>
      </c>
      <c r="H5" s="70">
        <v>625</v>
      </c>
      <c r="I5" s="65">
        <v>0</v>
      </c>
    </row>
    <row r="6" spans="1:9" ht="21">
      <c r="A6" s="74">
        <v>2</v>
      </c>
      <c r="B6" s="3" t="s">
        <v>178</v>
      </c>
      <c r="C6" s="16">
        <v>0</v>
      </c>
      <c r="D6" s="2" t="s">
        <v>174</v>
      </c>
      <c r="E6" s="16">
        <v>0</v>
      </c>
      <c r="F6" s="3" t="s">
        <v>179</v>
      </c>
      <c r="G6" s="2" t="s">
        <v>177</v>
      </c>
      <c r="H6" s="16">
        <v>160</v>
      </c>
      <c r="I6" s="67">
        <v>0</v>
      </c>
    </row>
    <row r="7" spans="1:9" ht="21">
      <c r="A7" s="74">
        <v>3</v>
      </c>
      <c r="B7" s="3" t="s">
        <v>180</v>
      </c>
      <c r="C7" s="16">
        <v>0</v>
      </c>
      <c r="D7" s="2" t="s">
        <v>174</v>
      </c>
      <c r="E7" s="16">
        <v>0</v>
      </c>
      <c r="F7" s="3" t="s">
        <v>181</v>
      </c>
      <c r="G7" s="2" t="s">
        <v>177</v>
      </c>
      <c r="H7" s="16">
        <v>1500</v>
      </c>
      <c r="I7" s="67"/>
    </row>
    <row r="8" spans="1:9" ht="21">
      <c r="A8" s="74">
        <v>4</v>
      </c>
      <c r="B8" s="3" t="s">
        <v>180</v>
      </c>
      <c r="C8" s="16">
        <v>0</v>
      </c>
      <c r="D8" s="2" t="s">
        <v>174</v>
      </c>
      <c r="E8" s="16">
        <v>0</v>
      </c>
      <c r="F8" s="3" t="s">
        <v>181</v>
      </c>
      <c r="G8" s="2" t="s">
        <v>182</v>
      </c>
      <c r="H8" s="16">
        <v>1800</v>
      </c>
      <c r="I8" s="67"/>
    </row>
    <row r="9" spans="1:9" ht="21">
      <c r="A9" s="74">
        <v>5</v>
      </c>
      <c r="B9" s="3" t="s">
        <v>183</v>
      </c>
      <c r="C9" s="16">
        <v>0</v>
      </c>
      <c r="D9" s="2" t="s">
        <v>174</v>
      </c>
      <c r="E9" s="16">
        <v>0</v>
      </c>
      <c r="F9" s="3" t="s">
        <v>187</v>
      </c>
      <c r="G9" s="2" t="s">
        <v>184</v>
      </c>
      <c r="H9" s="16">
        <v>440</v>
      </c>
      <c r="I9" s="67"/>
    </row>
    <row r="10" spans="1:9" ht="21">
      <c r="A10" s="74">
        <v>6</v>
      </c>
      <c r="B10" s="3" t="s">
        <v>185</v>
      </c>
      <c r="C10" s="16">
        <v>0</v>
      </c>
      <c r="D10" s="2" t="s">
        <v>174</v>
      </c>
      <c r="E10" s="16">
        <v>0</v>
      </c>
      <c r="F10" s="3" t="s">
        <v>186</v>
      </c>
      <c r="G10" s="2" t="s">
        <v>177</v>
      </c>
      <c r="H10" s="16">
        <v>326</v>
      </c>
      <c r="I10" s="67"/>
    </row>
    <row r="11" spans="1:9" ht="21">
      <c r="A11" s="74">
        <v>7</v>
      </c>
      <c r="B11" s="3" t="s">
        <v>183</v>
      </c>
      <c r="C11" s="16">
        <v>0</v>
      </c>
      <c r="D11" s="2" t="s">
        <v>174</v>
      </c>
      <c r="E11" s="16">
        <v>0</v>
      </c>
      <c r="F11" s="3" t="s">
        <v>187</v>
      </c>
      <c r="G11" s="2" t="s">
        <v>184</v>
      </c>
      <c r="H11" s="16">
        <v>620</v>
      </c>
      <c r="I11" s="67"/>
    </row>
    <row r="12" spans="1:9" ht="21">
      <c r="A12" s="74">
        <v>8</v>
      </c>
      <c r="B12" s="3" t="s">
        <v>188</v>
      </c>
      <c r="C12" s="16">
        <v>0</v>
      </c>
      <c r="D12" s="2" t="s">
        <v>174</v>
      </c>
      <c r="E12" s="16">
        <v>0</v>
      </c>
      <c r="F12" s="3" t="s">
        <v>189</v>
      </c>
      <c r="G12" s="2" t="s">
        <v>177</v>
      </c>
      <c r="H12" s="16">
        <v>350</v>
      </c>
      <c r="I12" s="67"/>
    </row>
    <row r="13" spans="1:9" ht="21">
      <c r="A13" s="74">
        <v>9</v>
      </c>
      <c r="B13" s="3" t="s">
        <v>190</v>
      </c>
      <c r="C13" s="16">
        <v>0</v>
      </c>
      <c r="D13" s="2" t="s">
        <v>174</v>
      </c>
      <c r="E13" s="16"/>
      <c r="F13" s="3" t="s">
        <v>191</v>
      </c>
      <c r="G13" s="2" t="s">
        <v>177</v>
      </c>
      <c r="H13" s="16">
        <v>934.58</v>
      </c>
      <c r="I13" s="67"/>
    </row>
    <row r="14" spans="1:9" ht="21">
      <c r="A14" s="74">
        <v>10</v>
      </c>
      <c r="B14" s="3" t="s">
        <v>190</v>
      </c>
      <c r="C14" s="16"/>
      <c r="D14" s="2" t="s">
        <v>174</v>
      </c>
      <c r="E14" s="16"/>
      <c r="F14" s="3" t="s">
        <v>191</v>
      </c>
      <c r="G14" s="2" t="s">
        <v>177</v>
      </c>
      <c r="H14" s="16">
        <v>2803.74</v>
      </c>
      <c r="I14" s="67"/>
    </row>
    <row r="15" spans="1:9" ht="21">
      <c r="A15" s="74">
        <v>11</v>
      </c>
      <c r="B15" s="3" t="s">
        <v>190</v>
      </c>
      <c r="C15" s="16"/>
      <c r="D15" s="2" t="s">
        <v>174</v>
      </c>
      <c r="E15" s="16"/>
      <c r="F15" s="3" t="s">
        <v>192</v>
      </c>
      <c r="G15" s="2" t="s">
        <v>177</v>
      </c>
      <c r="H15" s="16">
        <v>2035</v>
      </c>
      <c r="I15" s="67"/>
    </row>
    <row r="16" spans="1:9" ht="21">
      <c r="A16" s="74">
        <v>12</v>
      </c>
      <c r="B16" s="3" t="s">
        <v>190</v>
      </c>
      <c r="C16" s="16"/>
      <c r="D16" s="2" t="s">
        <v>174</v>
      </c>
      <c r="E16" s="16"/>
      <c r="F16" s="3" t="s">
        <v>191</v>
      </c>
      <c r="G16" s="2" t="s">
        <v>177</v>
      </c>
      <c r="H16" s="16">
        <v>934.58</v>
      </c>
      <c r="I16" s="67"/>
    </row>
    <row r="17" spans="1:9" ht="21">
      <c r="A17" s="74">
        <v>13</v>
      </c>
      <c r="B17" s="3" t="s">
        <v>190</v>
      </c>
      <c r="C17" s="16"/>
      <c r="D17" s="2" t="s">
        <v>174</v>
      </c>
      <c r="E17" s="16"/>
      <c r="F17" s="3" t="s">
        <v>191</v>
      </c>
      <c r="G17" s="2" t="s">
        <v>177</v>
      </c>
      <c r="H17" s="16">
        <v>1401.87</v>
      </c>
      <c r="I17" s="67"/>
    </row>
    <row r="18" spans="1:9" ht="21">
      <c r="A18" s="74">
        <v>14</v>
      </c>
      <c r="B18" s="3" t="s">
        <v>190</v>
      </c>
      <c r="C18" s="16"/>
      <c r="D18" s="2" t="s">
        <v>174</v>
      </c>
      <c r="E18" s="16"/>
      <c r="F18" s="3" t="s">
        <v>191</v>
      </c>
      <c r="G18" s="2" t="s">
        <v>177</v>
      </c>
      <c r="H18" s="16">
        <v>1869.16</v>
      </c>
      <c r="I18" s="67"/>
    </row>
    <row r="19" spans="1:9" ht="21">
      <c r="A19" s="74">
        <v>15</v>
      </c>
      <c r="B19" s="3" t="s">
        <v>190</v>
      </c>
      <c r="C19" s="16"/>
      <c r="D19" s="2" t="s">
        <v>174</v>
      </c>
      <c r="E19" s="16"/>
      <c r="F19" s="3" t="s">
        <v>192</v>
      </c>
      <c r="G19" s="2" t="s">
        <v>177</v>
      </c>
      <c r="H19" s="16">
        <v>2495</v>
      </c>
      <c r="I19" s="67"/>
    </row>
    <row r="20" spans="1:9" ht="21">
      <c r="A20" s="74">
        <v>16</v>
      </c>
      <c r="B20" s="3" t="s">
        <v>193</v>
      </c>
      <c r="C20" s="16"/>
      <c r="D20" s="2" t="s">
        <v>174</v>
      </c>
      <c r="E20" s="16"/>
      <c r="F20" s="3" t="s">
        <v>192</v>
      </c>
      <c r="G20" s="2" t="s">
        <v>177</v>
      </c>
      <c r="H20" s="16">
        <v>590</v>
      </c>
      <c r="I20" s="67"/>
    </row>
    <row r="21" spans="1:9" ht="21">
      <c r="A21" s="74">
        <v>17</v>
      </c>
      <c r="B21" s="3" t="s">
        <v>193</v>
      </c>
      <c r="C21" s="16"/>
      <c r="D21" s="2" t="s">
        <v>174</v>
      </c>
      <c r="E21" s="16"/>
      <c r="F21" s="3" t="s">
        <v>192</v>
      </c>
      <c r="G21" s="2" t="s">
        <v>177</v>
      </c>
      <c r="H21" s="16">
        <v>545</v>
      </c>
      <c r="I21" s="67"/>
    </row>
    <row r="22" spans="1:9" ht="21">
      <c r="A22" s="74">
        <v>18</v>
      </c>
      <c r="B22" s="3" t="s">
        <v>195</v>
      </c>
      <c r="C22" s="16"/>
      <c r="D22" s="2" t="s">
        <v>174</v>
      </c>
      <c r="E22" s="16"/>
      <c r="F22" s="3" t="s">
        <v>194</v>
      </c>
      <c r="G22" s="2" t="s">
        <v>177</v>
      </c>
      <c r="H22" s="16">
        <v>1900</v>
      </c>
      <c r="I22" s="67"/>
    </row>
    <row r="23" spans="1:9" ht="21">
      <c r="A23" s="74"/>
      <c r="B23" s="3"/>
      <c r="C23" s="16"/>
      <c r="D23" s="2"/>
      <c r="E23" s="16"/>
      <c r="F23" s="3"/>
      <c r="G23" s="2"/>
      <c r="H23" s="16"/>
      <c r="I23" s="67"/>
    </row>
    <row r="24" spans="1:9" ht="21">
      <c r="A24" s="74"/>
      <c r="B24" s="3"/>
      <c r="C24" s="16"/>
      <c r="D24" s="3"/>
      <c r="E24" s="16"/>
      <c r="F24" s="3"/>
      <c r="G24" s="2"/>
      <c r="H24" s="16"/>
      <c r="I24" s="67"/>
    </row>
    <row r="25" spans="1:9" ht="21">
      <c r="A25" s="74"/>
      <c r="B25" s="3"/>
      <c r="C25" s="16"/>
      <c r="D25" s="3"/>
      <c r="E25" s="16"/>
      <c r="F25" s="3"/>
      <c r="G25" s="2"/>
      <c r="H25" s="16"/>
      <c r="I25" s="67"/>
    </row>
    <row r="26" spans="1:9" ht="21">
      <c r="A26" s="74"/>
      <c r="B26" s="3"/>
      <c r="C26" s="16"/>
      <c r="D26" s="3"/>
      <c r="E26" s="16"/>
      <c r="F26" s="78"/>
      <c r="G26" s="79"/>
      <c r="H26" s="80"/>
      <c r="I26" s="67"/>
    </row>
    <row r="27" spans="1:9" ht="21.75" thickBot="1">
      <c r="A27" s="75"/>
      <c r="B27" s="46"/>
      <c r="C27" s="71"/>
      <c r="D27" s="46"/>
      <c r="E27" s="71"/>
      <c r="F27" s="81" t="s">
        <v>76</v>
      </c>
      <c r="G27" s="81"/>
      <c r="H27" s="82">
        <f>SUM(H5:H26)</f>
        <v>21329.93</v>
      </c>
      <c r="I27" s="66"/>
    </row>
    <row r="28" ht="21.75" thickTop="1"/>
  </sheetData>
  <sheetProtection/>
  <mergeCells count="6">
    <mergeCell ref="D3:D4"/>
    <mergeCell ref="A3:A4"/>
    <mergeCell ref="B3:B4"/>
    <mergeCell ref="H3:H4"/>
    <mergeCell ref="A1:I1"/>
    <mergeCell ref="A2:I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15" zoomScaleNormal="115" zoomScalePageLayoutView="0" workbookViewId="0" topLeftCell="A1">
      <selection activeCell="D14" sqref="D14"/>
    </sheetView>
  </sheetViews>
  <sheetFormatPr defaultColWidth="9.140625" defaultRowHeight="12.75"/>
  <cols>
    <col min="1" max="1" width="4.7109375" style="83" customWidth="1"/>
    <col min="2" max="2" width="18.57421875" style="86" customWidth="1"/>
    <col min="3" max="3" width="13.28125" style="84" customWidth="1"/>
    <col min="4" max="4" width="13.00390625" style="86" customWidth="1"/>
    <col min="5" max="5" width="13.28125" style="84" customWidth="1"/>
    <col min="6" max="6" width="30.421875" style="86" customWidth="1"/>
    <col min="7" max="7" width="11.7109375" style="83" customWidth="1"/>
    <col min="8" max="9" width="12.8515625" style="84" customWidth="1"/>
    <col min="10" max="15" width="9.140625" style="84" customWidth="1"/>
    <col min="16" max="16" width="9.140625" style="85" customWidth="1"/>
    <col min="17" max="16384" width="9.140625" style="86" customWidth="1"/>
  </cols>
  <sheetData>
    <row r="1" spans="1:9" ht="18.75">
      <c r="A1" s="119" t="s">
        <v>196</v>
      </c>
      <c r="B1" s="119"/>
      <c r="C1" s="119"/>
      <c r="D1" s="119"/>
      <c r="E1" s="119"/>
      <c r="F1" s="119"/>
      <c r="G1" s="119"/>
      <c r="H1" s="119"/>
      <c r="I1" s="119"/>
    </row>
    <row r="2" spans="1:9" ht="18.75">
      <c r="A2" s="119" t="s">
        <v>160</v>
      </c>
      <c r="B2" s="119"/>
      <c r="C2" s="119"/>
      <c r="D2" s="119"/>
      <c r="E2" s="119"/>
      <c r="F2" s="119"/>
      <c r="G2" s="119"/>
      <c r="H2" s="119"/>
      <c r="I2" s="119"/>
    </row>
    <row r="3" spans="1:9" ht="18.75">
      <c r="A3" s="120" t="s">
        <v>161</v>
      </c>
      <c r="B3" s="122" t="s">
        <v>162</v>
      </c>
      <c r="C3" s="87" t="s">
        <v>163</v>
      </c>
      <c r="D3" s="122" t="s">
        <v>165</v>
      </c>
      <c r="E3" s="87" t="s">
        <v>166</v>
      </c>
      <c r="F3" s="88" t="s">
        <v>168</v>
      </c>
      <c r="G3" s="88" t="s">
        <v>169</v>
      </c>
      <c r="H3" s="124" t="s">
        <v>171</v>
      </c>
      <c r="I3" s="89" t="s">
        <v>172</v>
      </c>
    </row>
    <row r="4" spans="1:9" ht="18.75">
      <c r="A4" s="121"/>
      <c r="B4" s="123"/>
      <c r="C4" s="90" t="s">
        <v>164</v>
      </c>
      <c r="D4" s="123"/>
      <c r="E4" s="90" t="s">
        <v>167</v>
      </c>
      <c r="F4" s="91"/>
      <c r="G4" s="92" t="s">
        <v>170</v>
      </c>
      <c r="H4" s="125"/>
      <c r="I4" s="93" t="s">
        <v>173</v>
      </c>
    </row>
    <row r="5" spans="1:9" ht="18.75">
      <c r="A5" s="94">
        <v>1</v>
      </c>
      <c r="B5" s="95" t="s">
        <v>197</v>
      </c>
      <c r="C5" s="96">
        <v>0</v>
      </c>
      <c r="D5" s="97" t="s">
        <v>174</v>
      </c>
      <c r="E5" s="96">
        <v>0</v>
      </c>
      <c r="F5" s="95" t="s">
        <v>176</v>
      </c>
      <c r="G5" s="97" t="s">
        <v>177</v>
      </c>
      <c r="H5" s="96">
        <v>390</v>
      </c>
      <c r="I5" s="98">
        <v>0</v>
      </c>
    </row>
    <row r="6" spans="1:9" ht="18.75">
      <c r="A6" s="99">
        <v>2</v>
      </c>
      <c r="B6" s="100" t="s">
        <v>198</v>
      </c>
      <c r="C6" s="101">
        <v>0</v>
      </c>
      <c r="D6" s="102" t="s">
        <v>174</v>
      </c>
      <c r="E6" s="101">
        <v>0</v>
      </c>
      <c r="F6" s="100" t="s">
        <v>199</v>
      </c>
      <c r="G6" s="102" t="s">
        <v>177</v>
      </c>
      <c r="H6" s="101">
        <v>1460</v>
      </c>
      <c r="I6" s="103">
        <v>0</v>
      </c>
    </row>
    <row r="7" spans="1:9" ht="18.75">
      <c r="A7" s="99">
        <v>3</v>
      </c>
      <c r="B7" s="100" t="s">
        <v>200</v>
      </c>
      <c r="C7" s="101">
        <v>0</v>
      </c>
      <c r="D7" s="102" t="s">
        <v>174</v>
      </c>
      <c r="E7" s="101">
        <v>0</v>
      </c>
      <c r="F7" s="100" t="s">
        <v>201</v>
      </c>
      <c r="G7" s="102" t="s">
        <v>177</v>
      </c>
      <c r="H7" s="101">
        <v>1000</v>
      </c>
      <c r="I7" s="103"/>
    </row>
    <row r="8" spans="1:9" ht="18.75">
      <c r="A8" s="99">
        <v>4</v>
      </c>
      <c r="B8" s="100" t="s">
        <v>202</v>
      </c>
      <c r="C8" s="101">
        <v>0</v>
      </c>
      <c r="D8" s="102" t="s">
        <v>174</v>
      </c>
      <c r="E8" s="101">
        <v>0</v>
      </c>
      <c r="F8" s="100" t="s">
        <v>203</v>
      </c>
      <c r="G8" s="102" t="s">
        <v>182</v>
      </c>
      <c r="H8" s="101">
        <v>1265.42</v>
      </c>
      <c r="I8" s="103"/>
    </row>
    <row r="9" spans="1:9" ht="18.75">
      <c r="A9" s="99">
        <v>5</v>
      </c>
      <c r="B9" s="100" t="s">
        <v>204</v>
      </c>
      <c r="C9" s="101">
        <v>0</v>
      </c>
      <c r="D9" s="102" t="s">
        <v>174</v>
      </c>
      <c r="E9" s="101">
        <v>0</v>
      </c>
      <c r="F9" s="100" t="s">
        <v>199</v>
      </c>
      <c r="G9" s="102" t="s">
        <v>184</v>
      </c>
      <c r="H9" s="101">
        <v>1560</v>
      </c>
      <c r="I9" s="103"/>
    </row>
    <row r="10" spans="1:9" ht="18.75">
      <c r="A10" s="99">
        <v>6</v>
      </c>
      <c r="B10" s="100" t="s">
        <v>197</v>
      </c>
      <c r="C10" s="101">
        <v>0</v>
      </c>
      <c r="D10" s="102" t="s">
        <v>174</v>
      </c>
      <c r="E10" s="101">
        <v>0</v>
      </c>
      <c r="F10" s="100" t="s">
        <v>176</v>
      </c>
      <c r="G10" s="102" t="s">
        <v>177</v>
      </c>
      <c r="H10" s="101">
        <v>80</v>
      </c>
      <c r="I10" s="103"/>
    </row>
    <row r="11" spans="1:9" ht="18.75">
      <c r="A11" s="99">
        <v>7</v>
      </c>
      <c r="B11" s="100" t="s">
        <v>204</v>
      </c>
      <c r="C11" s="101">
        <v>0</v>
      </c>
      <c r="D11" s="102" t="s">
        <v>174</v>
      </c>
      <c r="E11" s="101">
        <v>0</v>
      </c>
      <c r="F11" s="100" t="s">
        <v>205</v>
      </c>
      <c r="G11" s="102" t="s">
        <v>184</v>
      </c>
      <c r="H11" s="101">
        <v>2336.45</v>
      </c>
      <c r="I11" s="103"/>
    </row>
    <row r="12" spans="1:9" ht="18.75">
      <c r="A12" s="99">
        <v>8</v>
      </c>
      <c r="B12" s="100" t="s">
        <v>206</v>
      </c>
      <c r="C12" s="101">
        <v>0</v>
      </c>
      <c r="D12" s="102" t="s">
        <v>174</v>
      </c>
      <c r="E12" s="101">
        <v>0</v>
      </c>
      <c r="F12" s="100" t="s">
        <v>192</v>
      </c>
      <c r="G12" s="102" t="s">
        <v>177</v>
      </c>
      <c r="H12" s="101">
        <v>5220</v>
      </c>
      <c r="I12" s="103"/>
    </row>
    <row r="13" spans="1:9" ht="18.75">
      <c r="A13" s="99">
        <v>9</v>
      </c>
      <c r="B13" s="100" t="s">
        <v>206</v>
      </c>
      <c r="C13" s="101">
        <v>0</v>
      </c>
      <c r="D13" s="102" t="s">
        <v>174</v>
      </c>
      <c r="E13" s="101"/>
      <c r="F13" s="100" t="s">
        <v>205</v>
      </c>
      <c r="G13" s="102" t="s">
        <v>177</v>
      </c>
      <c r="H13" s="101">
        <v>1495.33</v>
      </c>
      <c r="I13" s="103"/>
    </row>
    <row r="14" spans="1:9" ht="18.75">
      <c r="A14" s="99">
        <v>10</v>
      </c>
      <c r="B14" s="100" t="s">
        <v>206</v>
      </c>
      <c r="C14" s="101"/>
      <c r="D14" s="102" t="s">
        <v>174</v>
      </c>
      <c r="E14" s="101"/>
      <c r="F14" s="100" t="s">
        <v>205</v>
      </c>
      <c r="G14" s="102" t="s">
        <v>177</v>
      </c>
      <c r="H14" s="101">
        <v>1401.87</v>
      </c>
      <c r="I14" s="103"/>
    </row>
    <row r="15" spans="1:9" ht="18.75">
      <c r="A15" s="99">
        <v>11</v>
      </c>
      <c r="B15" s="100" t="s">
        <v>206</v>
      </c>
      <c r="C15" s="101"/>
      <c r="D15" s="102" t="s">
        <v>174</v>
      </c>
      <c r="E15" s="101"/>
      <c r="F15" s="100" t="s">
        <v>205</v>
      </c>
      <c r="G15" s="102" t="s">
        <v>177</v>
      </c>
      <c r="H15" s="101">
        <f>934.58+1869.16+1401.87+1401.87</f>
        <v>5607.4800000000005</v>
      </c>
      <c r="I15" s="103"/>
    </row>
    <row r="16" spans="1:9" ht="18.75">
      <c r="A16" s="99">
        <v>12</v>
      </c>
      <c r="B16" s="100" t="s">
        <v>207</v>
      </c>
      <c r="C16" s="101"/>
      <c r="D16" s="102" t="s">
        <v>174</v>
      </c>
      <c r="E16" s="101"/>
      <c r="F16" s="100" t="s">
        <v>192</v>
      </c>
      <c r="G16" s="102" t="s">
        <v>177</v>
      </c>
      <c r="H16" s="101">
        <v>1400</v>
      </c>
      <c r="I16" s="103"/>
    </row>
    <row r="17" spans="1:9" ht="18.75">
      <c r="A17" s="99">
        <v>13</v>
      </c>
      <c r="B17" s="100" t="s">
        <v>207</v>
      </c>
      <c r="C17" s="101"/>
      <c r="D17" s="102" t="s">
        <v>174</v>
      </c>
      <c r="E17" s="101"/>
      <c r="F17" s="100" t="s">
        <v>192</v>
      </c>
      <c r="G17" s="102" t="s">
        <v>177</v>
      </c>
      <c r="H17" s="101">
        <v>1600</v>
      </c>
      <c r="I17" s="103"/>
    </row>
    <row r="18" spans="1:9" ht="18.75">
      <c r="A18" s="99">
        <v>14</v>
      </c>
      <c r="B18" s="100" t="s">
        <v>207</v>
      </c>
      <c r="C18" s="101"/>
      <c r="D18" s="102" t="s">
        <v>174</v>
      </c>
      <c r="E18" s="101"/>
      <c r="F18" s="100" t="s">
        <v>192</v>
      </c>
      <c r="G18" s="102" t="s">
        <v>177</v>
      </c>
      <c r="H18" s="101">
        <v>4300</v>
      </c>
      <c r="I18" s="103"/>
    </row>
    <row r="19" spans="1:9" ht="18.75">
      <c r="A19" s="99"/>
      <c r="B19" s="100"/>
      <c r="C19" s="101"/>
      <c r="D19" s="102"/>
      <c r="E19" s="101"/>
      <c r="F19" s="100"/>
      <c r="G19" s="102"/>
      <c r="H19" s="101"/>
      <c r="I19" s="103"/>
    </row>
    <row r="20" spans="1:9" ht="18.75">
      <c r="A20" s="99"/>
      <c r="B20" s="100"/>
      <c r="C20" s="101"/>
      <c r="D20" s="102"/>
      <c r="E20" s="101"/>
      <c r="F20" s="100"/>
      <c r="G20" s="102"/>
      <c r="H20" s="101"/>
      <c r="I20" s="103"/>
    </row>
    <row r="21" spans="1:9" ht="18.75">
      <c r="A21" s="99"/>
      <c r="B21" s="100"/>
      <c r="C21" s="101"/>
      <c r="D21" s="102"/>
      <c r="E21" s="101"/>
      <c r="F21" s="100"/>
      <c r="G21" s="102"/>
      <c r="H21" s="101"/>
      <c r="I21" s="103"/>
    </row>
    <row r="22" spans="1:9" ht="18.75">
      <c r="A22" s="99"/>
      <c r="B22" s="100"/>
      <c r="C22" s="101"/>
      <c r="D22" s="102"/>
      <c r="E22" s="101"/>
      <c r="F22" s="100"/>
      <c r="G22" s="102"/>
      <c r="H22" s="101"/>
      <c r="I22" s="103"/>
    </row>
    <row r="23" spans="1:9" ht="18.75">
      <c r="A23" s="99"/>
      <c r="B23" s="100"/>
      <c r="C23" s="101"/>
      <c r="D23" s="102"/>
      <c r="E23" s="101"/>
      <c r="F23" s="100"/>
      <c r="G23" s="102"/>
      <c r="H23" s="101"/>
      <c r="I23" s="103"/>
    </row>
    <row r="24" spans="1:9" ht="18.75">
      <c r="A24" s="99"/>
      <c r="B24" s="100"/>
      <c r="C24" s="101"/>
      <c r="D24" s="100"/>
      <c r="E24" s="101"/>
      <c r="F24" s="100"/>
      <c r="G24" s="102"/>
      <c r="H24" s="101"/>
      <c r="I24" s="103"/>
    </row>
    <row r="25" spans="1:9" ht="18.75">
      <c r="A25" s="99"/>
      <c r="B25" s="100"/>
      <c r="C25" s="101"/>
      <c r="D25" s="100"/>
      <c r="E25" s="101"/>
      <c r="F25" s="100"/>
      <c r="G25" s="102"/>
      <c r="H25" s="101"/>
      <c r="I25" s="103"/>
    </row>
    <row r="26" spans="1:9" ht="18.75">
      <c r="A26" s="99"/>
      <c r="B26" s="100"/>
      <c r="C26" s="101"/>
      <c r="D26" s="100"/>
      <c r="E26" s="101"/>
      <c r="F26" s="104"/>
      <c r="G26" s="105"/>
      <c r="H26" s="106"/>
      <c r="I26" s="103"/>
    </row>
    <row r="27" spans="1:9" ht="19.5" thickBot="1">
      <c r="A27" s="107"/>
      <c r="B27" s="91"/>
      <c r="C27" s="108"/>
      <c r="D27" s="91"/>
      <c r="E27" s="108"/>
      <c r="F27" s="109" t="s">
        <v>76</v>
      </c>
      <c r="G27" s="109"/>
      <c r="H27" s="110">
        <f>SUM(H5:H26)</f>
        <v>29116.55</v>
      </c>
      <c r="I27" s="111"/>
    </row>
    <row r="28" ht="19.5" thickTop="1"/>
  </sheetData>
  <sheetProtection/>
  <mergeCells count="6">
    <mergeCell ref="A1:I1"/>
    <mergeCell ref="A2:I2"/>
    <mergeCell ref="A3:A4"/>
    <mergeCell ref="B3:B4"/>
    <mergeCell ref="D3:D4"/>
    <mergeCell ref="H3:H4"/>
  </mergeCells>
  <printOptions horizontalCentered="1"/>
  <pageMargins left="0" right="0" top="0.3937007874015748" bottom="0" header="0.31496062992125984" footer="0.31496062992125984"/>
  <pageSetup fitToHeight="1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83" customWidth="1"/>
    <col min="2" max="2" width="17.140625" style="86" customWidth="1"/>
    <col min="3" max="3" width="13.28125" style="84" customWidth="1"/>
    <col min="4" max="4" width="13.00390625" style="86" customWidth="1"/>
    <col min="5" max="5" width="12.57421875" style="84" customWidth="1"/>
    <col min="6" max="6" width="30.421875" style="86" customWidth="1"/>
    <col min="7" max="7" width="11.7109375" style="83" customWidth="1"/>
    <col min="8" max="8" width="12.8515625" style="84" customWidth="1"/>
    <col min="9" max="9" width="13.28125" style="84" customWidth="1"/>
    <col min="10" max="15" width="9.140625" style="84" customWidth="1"/>
    <col min="16" max="16" width="9.140625" style="85" customWidth="1"/>
    <col min="17" max="16384" width="9.140625" style="86" customWidth="1"/>
  </cols>
  <sheetData>
    <row r="1" spans="1:9" ht="18.75">
      <c r="A1" s="119" t="s">
        <v>208</v>
      </c>
      <c r="B1" s="119"/>
      <c r="C1" s="119"/>
      <c r="D1" s="119"/>
      <c r="E1" s="119"/>
      <c r="F1" s="119"/>
      <c r="G1" s="119"/>
      <c r="H1" s="119"/>
      <c r="I1" s="119"/>
    </row>
    <row r="2" spans="1:9" ht="18.75">
      <c r="A2" s="119" t="s">
        <v>160</v>
      </c>
      <c r="B2" s="119"/>
      <c r="C2" s="119"/>
      <c r="D2" s="119"/>
      <c r="E2" s="119"/>
      <c r="F2" s="119"/>
      <c r="G2" s="119"/>
      <c r="H2" s="119"/>
      <c r="I2" s="119"/>
    </row>
    <row r="3" spans="1:9" ht="18.75">
      <c r="A3" s="120" t="s">
        <v>161</v>
      </c>
      <c r="B3" s="122" t="s">
        <v>162</v>
      </c>
      <c r="C3" s="87" t="s">
        <v>163</v>
      </c>
      <c r="D3" s="122" t="s">
        <v>165</v>
      </c>
      <c r="E3" s="87" t="s">
        <v>166</v>
      </c>
      <c r="F3" s="88" t="s">
        <v>168</v>
      </c>
      <c r="G3" s="88" t="s">
        <v>169</v>
      </c>
      <c r="H3" s="124" t="s">
        <v>171</v>
      </c>
      <c r="I3" s="89" t="s">
        <v>172</v>
      </c>
    </row>
    <row r="4" spans="1:9" ht="18.75">
      <c r="A4" s="121"/>
      <c r="B4" s="123"/>
      <c r="C4" s="90" t="s">
        <v>164</v>
      </c>
      <c r="D4" s="123"/>
      <c r="E4" s="90" t="s">
        <v>167</v>
      </c>
      <c r="F4" s="91"/>
      <c r="G4" s="92" t="s">
        <v>170</v>
      </c>
      <c r="H4" s="125"/>
      <c r="I4" s="93" t="s">
        <v>173</v>
      </c>
    </row>
    <row r="5" spans="1:9" ht="18.75">
      <c r="A5" s="94">
        <v>1</v>
      </c>
      <c r="B5" s="95" t="s">
        <v>209</v>
      </c>
      <c r="C5" s="96">
        <v>0</v>
      </c>
      <c r="D5" s="97" t="s">
        <v>174</v>
      </c>
      <c r="E5" s="96">
        <v>0</v>
      </c>
      <c r="F5" s="95" t="s">
        <v>210</v>
      </c>
      <c r="G5" s="97" t="s">
        <v>177</v>
      </c>
      <c r="H5" s="96">
        <v>850</v>
      </c>
      <c r="I5" s="98">
        <v>0</v>
      </c>
    </row>
    <row r="6" spans="1:9" ht="18.75">
      <c r="A6" s="99">
        <v>2</v>
      </c>
      <c r="B6" s="100" t="s">
        <v>198</v>
      </c>
      <c r="C6" s="101">
        <v>0</v>
      </c>
      <c r="D6" s="102" t="s">
        <v>174</v>
      </c>
      <c r="E6" s="101">
        <v>0</v>
      </c>
      <c r="F6" s="100" t="s">
        <v>211</v>
      </c>
      <c r="G6" s="102" t="s">
        <v>177</v>
      </c>
      <c r="H6" s="101">
        <v>1060</v>
      </c>
      <c r="I6" s="103">
        <v>0</v>
      </c>
    </row>
    <row r="7" spans="1:9" ht="18.75">
      <c r="A7" s="99">
        <v>3</v>
      </c>
      <c r="B7" s="100" t="s">
        <v>198</v>
      </c>
      <c r="C7" s="101">
        <v>0</v>
      </c>
      <c r="D7" s="102" t="s">
        <v>174</v>
      </c>
      <c r="E7" s="101">
        <v>0</v>
      </c>
      <c r="F7" s="100" t="s">
        <v>212</v>
      </c>
      <c r="G7" s="102" t="s">
        <v>177</v>
      </c>
      <c r="H7" s="101">
        <v>500</v>
      </c>
      <c r="I7" s="103"/>
    </row>
    <row r="8" spans="1:9" ht="18.75">
      <c r="A8" s="99">
        <v>4</v>
      </c>
      <c r="B8" s="100" t="s">
        <v>198</v>
      </c>
      <c r="C8" s="101">
        <v>0</v>
      </c>
      <c r="D8" s="102" t="s">
        <v>174</v>
      </c>
      <c r="E8" s="101">
        <v>0</v>
      </c>
      <c r="F8" s="100" t="s">
        <v>213</v>
      </c>
      <c r="G8" s="102" t="s">
        <v>182</v>
      </c>
      <c r="H8" s="101">
        <v>1000</v>
      </c>
      <c r="I8" s="103"/>
    </row>
    <row r="9" spans="1:9" ht="18.75">
      <c r="A9" s="99">
        <v>5</v>
      </c>
      <c r="B9" s="100"/>
      <c r="C9" s="101">
        <v>0</v>
      </c>
      <c r="D9" s="102"/>
      <c r="E9" s="101"/>
      <c r="F9" s="100"/>
      <c r="G9" s="102"/>
      <c r="H9" s="101"/>
      <c r="I9" s="103"/>
    </row>
    <row r="10" spans="1:9" ht="18.75">
      <c r="A10" s="99">
        <v>6</v>
      </c>
      <c r="B10" s="100"/>
      <c r="C10" s="101">
        <v>0</v>
      </c>
      <c r="D10" s="102"/>
      <c r="E10" s="101"/>
      <c r="F10" s="100"/>
      <c r="G10" s="102"/>
      <c r="H10" s="101"/>
      <c r="I10" s="103"/>
    </row>
    <row r="11" spans="1:9" ht="18.75">
      <c r="A11" s="99">
        <v>7</v>
      </c>
      <c r="B11" s="100"/>
      <c r="C11" s="101">
        <v>0</v>
      </c>
      <c r="D11" s="102"/>
      <c r="E11" s="101"/>
      <c r="F11" s="100"/>
      <c r="G11" s="102"/>
      <c r="H11" s="101"/>
      <c r="I11" s="103"/>
    </row>
    <row r="12" spans="1:9" ht="18.75">
      <c r="A12" s="99">
        <v>8</v>
      </c>
      <c r="B12" s="100"/>
      <c r="C12" s="101">
        <v>0</v>
      </c>
      <c r="D12" s="102"/>
      <c r="E12" s="101"/>
      <c r="F12" s="100"/>
      <c r="G12" s="102"/>
      <c r="H12" s="101"/>
      <c r="I12" s="103"/>
    </row>
    <row r="13" spans="1:9" ht="18.75">
      <c r="A13" s="99">
        <v>9</v>
      </c>
      <c r="B13" s="100"/>
      <c r="C13" s="101">
        <v>0</v>
      </c>
      <c r="D13" s="102"/>
      <c r="E13" s="101"/>
      <c r="F13" s="100"/>
      <c r="G13" s="102"/>
      <c r="H13" s="101"/>
      <c r="I13" s="103"/>
    </row>
    <row r="14" spans="1:9" ht="18.75">
      <c r="A14" s="99">
        <v>10</v>
      </c>
      <c r="B14" s="100"/>
      <c r="C14" s="101"/>
      <c r="D14" s="102"/>
      <c r="E14" s="101"/>
      <c r="F14" s="100"/>
      <c r="G14" s="102"/>
      <c r="H14" s="101"/>
      <c r="I14" s="103"/>
    </row>
    <row r="15" spans="1:9" ht="18.75">
      <c r="A15" s="99">
        <v>11</v>
      </c>
      <c r="B15" s="100"/>
      <c r="C15" s="101"/>
      <c r="D15" s="102"/>
      <c r="E15" s="101"/>
      <c r="F15" s="100"/>
      <c r="G15" s="102"/>
      <c r="H15" s="101"/>
      <c r="I15" s="103"/>
    </row>
    <row r="16" spans="1:9" ht="18.75">
      <c r="A16" s="99">
        <v>12</v>
      </c>
      <c r="B16" s="100"/>
      <c r="C16" s="101"/>
      <c r="D16" s="102"/>
      <c r="E16" s="101"/>
      <c r="F16" s="100"/>
      <c r="G16" s="102"/>
      <c r="H16" s="101"/>
      <c r="I16" s="103"/>
    </row>
    <row r="17" spans="1:9" ht="18.75">
      <c r="A17" s="99">
        <v>13</v>
      </c>
      <c r="B17" s="100"/>
      <c r="C17" s="101"/>
      <c r="D17" s="102"/>
      <c r="E17" s="101"/>
      <c r="F17" s="100"/>
      <c r="G17" s="102"/>
      <c r="H17" s="101"/>
      <c r="I17" s="103"/>
    </row>
    <row r="18" spans="1:9" ht="18.75">
      <c r="A18" s="99">
        <v>14</v>
      </c>
      <c r="B18" s="100"/>
      <c r="C18" s="101"/>
      <c r="D18" s="102"/>
      <c r="E18" s="101"/>
      <c r="F18" s="100"/>
      <c r="G18" s="102"/>
      <c r="H18" s="101"/>
      <c r="I18" s="103"/>
    </row>
    <row r="19" spans="1:9" ht="18.75">
      <c r="A19" s="99"/>
      <c r="B19" s="100"/>
      <c r="C19" s="101"/>
      <c r="D19" s="102"/>
      <c r="E19" s="101"/>
      <c r="F19" s="100"/>
      <c r="G19" s="102"/>
      <c r="H19" s="101"/>
      <c r="I19" s="103"/>
    </row>
    <row r="20" spans="1:9" ht="18.75">
      <c r="A20" s="99"/>
      <c r="B20" s="100"/>
      <c r="C20" s="101"/>
      <c r="D20" s="102"/>
      <c r="E20" s="101"/>
      <c r="F20" s="100"/>
      <c r="G20" s="102"/>
      <c r="H20" s="101"/>
      <c r="I20" s="103"/>
    </row>
    <row r="21" spans="1:9" ht="18.75">
      <c r="A21" s="99"/>
      <c r="B21" s="100"/>
      <c r="C21" s="101"/>
      <c r="D21" s="102"/>
      <c r="E21" s="101"/>
      <c r="F21" s="100"/>
      <c r="G21" s="102"/>
      <c r="H21" s="101"/>
      <c r="I21" s="103"/>
    </row>
    <row r="22" spans="1:9" ht="18.75">
      <c r="A22" s="99"/>
      <c r="B22" s="100"/>
      <c r="C22" s="101"/>
      <c r="D22" s="102"/>
      <c r="E22" s="101"/>
      <c r="F22" s="100"/>
      <c r="G22" s="102"/>
      <c r="H22" s="101"/>
      <c r="I22" s="103"/>
    </row>
    <row r="23" spans="1:9" ht="18.75">
      <c r="A23" s="99"/>
      <c r="B23" s="100"/>
      <c r="C23" s="101"/>
      <c r="D23" s="102"/>
      <c r="E23" s="101"/>
      <c r="F23" s="100"/>
      <c r="G23" s="102"/>
      <c r="H23" s="101"/>
      <c r="I23" s="103"/>
    </row>
    <row r="24" spans="1:9" ht="18.75">
      <c r="A24" s="99"/>
      <c r="B24" s="100"/>
      <c r="C24" s="101"/>
      <c r="D24" s="100"/>
      <c r="E24" s="101"/>
      <c r="F24" s="100"/>
      <c r="G24" s="102"/>
      <c r="H24" s="101"/>
      <c r="I24" s="103"/>
    </row>
    <row r="25" spans="1:9" ht="18.75">
      <c r="A25" s="99"/>
      <c r="B25" s="100"/>
      <c r="C25" s="101"/>
      <c r="D25" s="100"/>
      <c r="E25" s="101"/>
      <c r="F25" s="100"/>
      <c r="G25" s="102"/>
      <c r="H25" s="101"/>
      <c r="I25" s="103"/>
    </row>
    <row r="26" spans="1:9" ht="18.75">
      <c r="A26" s="99"/>
      <c r="B26" s="100"/>
      <c r="C26" s="101"/>
      <c r="D26" s="100"/>
      <c r="E26" s="101"/>
      <c r="F26" s="104"/>
      <c r="G26" s="105"/>
      <c r="H26" s="106"/>
      <c r="I26" s="103"/>
    </row>
    <row r="27" spans="1:9" ht="19.5" thickBot="1">
      <c r="A27" s="107"/>
      <c r="B27" s="91"/>
      <c r="C27" s="108"/>
      <c r="D27" s="91"/>
      <c r="E27" s="108"/>
      <c r="F27" s="109" t="s">
        <v>76</v>
      </c>
      <c r="G27" s="109"/>
      <c r="H27" s="110">
        <f>SUM(H5:H26)</f>
        <v>3410</v>
      </c>
      <c r="I27" s="111"/>
    </row>
    <row r="28" ht="19.5" thickTop="1"/>
  </sheetData>
  <sheetProtection/>
  <mergeCells count="6">
    <mergeCell ref="A1:I1"/>
    <mergeCell ref="A2:I2"/>
    <mergeCell ref="A3:A4"/>
    <mergeCell ref="B3:B4"/>
    <mergeCell ref="D3:D4"/>
    <mergeCell ref="H3:H4"/>
  </mergeCells>
  <printOptions horizontalCentered="1"/>
  <pageMargins left="0" right="0" top="0.3937007874015748" bottom="0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8">
      <selection activeCell="A2" sqref="A2:AZ2"/>
    </sheetView>
  </sheetViews>
  <sheetFormatPr defaultColWidth="9.140625" defaultRowHeight="12.75"/>
  <cols>
    <col min="1" max="1" width="9.28125" style="7" bestFit="1" customWidth="1"/>
    <col min="2" max="2" width="31.8515625" style="7" customWidth="1"/>
    <col min="3" max="3" width="16.8515625" style="7" customWidth="1"/>
    <col min="4" max="4" width="10.140625" style="6" customWidth="1"/>
    <col min="5" max="5" width="9.8515625" style="6" hidden="1" customWidth="1"/>
    <col min="6" max="6" width="11.00390625" style="6" hidden="1" customWidth="1"/>
    <col min="7" max="7" width="10.00390625" style="6" hidden="1" customWidth="1"/>
    <col min="8" max="8" width="0.13671875" style="6" hidden="1" customWidth="1"/>
    <col min="9" max="9" width="10.140625" style="6" hidden="1" customWidth="1"/>
    <col min="10" max="10" width="11.57421875" style="6" hidden="1" customWidth="1"/>
    <col min="11" max="11" width="11.00390625" style="6" hidden="1" customWidth="1"/>
    <col min="12" max="12" width="13.8515625" style="6" hidden="1" customWidth="1"/>
    <col min="13" max="13" width="12.00390625" style="6" hidden="1" customWidth="1"/>
    <col min="14" max="14" width="9.7109375" style="6" hidden="1" customWidth="1"/>
    <col min="15" max="15" width="5.421875" style="6" hidden="1" customWidth="1"/>
    <col min="16" max="16" width="12.57421875" style="6" customWidth="1"/>
    <col min="17" max="17" width="0.13671875" style="6" customWidth="1"/>
    <col min="18" max="18" width="10.140625" style="6" hidden="1" customWidth="1"/>
    <col min="19" max="19" width="9.28125" style="6" hidden="1" customWidth="1"/>
    <col min="20" max="20" width="10.28125" style="6" hidden="1" customWidth="1"/>
    <col min="21" max="21" width="8.57421875" style="6" hidden="1" customWidth="1"/>
    <col min="22" max="22" width="9.8515625" style="6" hidden="1" customWidth="1"/>
    <col min="23" max="23" width="10.28125" style="6" hidden="1" customWidth="1"/>
    <col min="24" max="24" width="14.140625" style="6" hidden="1" customWidth="1"/>
    <col min="25" max="25" width="9.421875" style="6" hidden="1" customWidth="1"/>
    <col min="26" max="26" width="11.140625" style="6" hidden="1" customWidth="1"/>
    <col min="27" max="27" width="5.421875" style="6" hidden="1" customWidth="1"/>
    <col min="28" max="28" width="11.00390625" style="6" customWidth="1"/>
    <col min="29" max="29" width="11.8515625" style="6" hidden="1" customWidth="1"/>
    <col min="30" max="30" width="9.57421875" style="6" hidden="1" customWidth="1"/>
    <col min="31" max="31" width="11.00390625" style="6" hidden="1" customWidth="1"/>
    <col min="32" max="33" width="10.140625" style="6" hidden="1" customWidth="1"/>
    <col min="34" max="34" width="10.8515625" style="6" hidden="1" customWidth="1"/>
    <col min="35" max="35" width="10.140625" style="6" hidden="1" customWidth="1"/>
    <col min="36" max="36" width="13.00390625" style="6" hidden="1" customWidth="1"/>
    <col min="37" max="37" width="10.00390625" style="6" hidden="1" customWidth="1"/>
    <col min="38" max="38" width="10.28125" style="6" hidden="1" customWidth="1"/>
    <col min="39" max="39" width="5.421875" style="6" hidden="1" customWidth="1"/>
    <col min="40" max="40" width="12.57421875" style="6" customWidth="1"/>
    <col min="41" max="41" width="11.00390625" style="6" hidden="1" customWidth="1"/>
    <col min="42" max="42" width="6.8515625" style="6" hidden="1" customWidth="1"/>
    <col min="43" max="43" width="7.28125" style="6" hidden="1" customWidth="1"/>
    <col min="44" max="44" width="8.421875" style="6" hidden="1" customWidth="1"/>
    <col min="45" max="45" width="11.28125" style="6" hidden="1" customWidth="1"/>
    <col min="46" max="46" width="11.421875" style="6" hidden="1" customWidth="1"/>
    <col min="47" max="47" width="10.57421875" style="6" hidden="1" customWidth="1"/>
    <col min="48" max="49" width="11.28125" style="6" hidden="1" customWidth="1"/>
    <col min="50" max="50" width="9.00390625" style="6" hidden="1" customWidth="1"/>
    <col min="51" max="51" width="12.00390625" style="6" hidden="1" customWidth="1"/>
    <col min="52" max="52" width="9.8515625" style="6" hidden="1" customWidth="1"/>
    <col min="53" max="53" width="12.8515625" style="7" bestFit="1" customWidth="1"/>
    <col min="54" max="54" width="11.28125" style="7" bestFit="1" customWidth="1"/>
    <col min="55" max="16384" width="9.140625" style="7" customWidth="1"/>
  </cols>
  <sheetData>
    <row r="1" spans="1:52" ht="30.75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</row>
    <row r="2" spans="1:52" ht="30.75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ht="24"/>
    <row r="4" spans="1:53" ht="48">
      <c r="A4" s="44" t="s">
        <v>61</v>
      </c>
      <c r="B4" s="44" t="s">
        <v>39</v>
      </c>
      <c r="C4" s="44" t="s">
        <v>0</v>
      </c>
      <c r="D4" s="128" t="s">
        <v>64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 t="s">
        <v>60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 t="s">
        <v>62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29" t="s">
        <v>63</v>
      </c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45" t="s">
        <v>98</v>
      </c>
    </row>
    <row r="5" spans="1:53" ht="25.5" customHeight="1">
      <c r="A5" s="27" t="s">
        <v>106</v>
      </c>
      <c r="B5" s="27"/>
      <c r="C5" s="28"/>
      <c r="D5" s="30" t="s">
        <v>65</v>
      </c>
      <c r="E5" s="30" t="s">
        <v>66</v>
      </c>
      <c r="F5" s="30" t="s">
        <v>67</v>
      </c>
      <c r="G5" s="30" t="s">
        <v>68</v>
      </c>
      <c r="H5" s="30" t="s">
        <v>69</v>
      </c>
      <c r="I5" s="31" t="s">
        <v>70</v>
      </c>
      <c r="J5" s="31" t="s">
        <v>78</v>
      </c>
      <c r="K5" s="31" t="s">
        <v>79</v>
      </c>
      <c r="L5" s="31" t="s">
        <v>80</v>
      </c>
      <c r="M5" s="31" t="s">
        <v>81</v>
      </c>
      <c r="N5" s="31" t="s">
        <v>82</v>
      </c>
      <c r="O5" s="31" t="s">
        <v>83</v>
      </c>
      <c r="P5" s="31" t="s">
        <v>65</v>
      </c>
      <c r="Q5" s="31" t="s">
        <v>85</v>
      </c>
      <c r="R5" s="31" t="s">
        <v>86</v>
      </c>
      <c r="S5" s="31" t="s">
        <v>68</v>
      </c>
      <c r="T5" s="31" t="s">
        <v>69</v>
      </c>
      <c r="U5" s="31" t="s">
        <v>70</v>
      </c>
      <c r="V5" s="31" t="s">
        <v>71</v>
      </c>
      <c r="W5" s="31" t="s">
        <v>72</v>
      </c>
      <c r="X5" s="31" t="s">
        <v>73</v>
      </c>
      <c r="Y5" s="31" t="s">
        <v>74</v>
      </c>
      <c r="Z5" s="31" t="s">
        <v>75</v>
      </c>
      <c r="AA5" s="31" t="s">
        <v>83</v>
      </c>
      <c r="AB5" s="31" t="s">
        <v>65</v>
      </c>
      <c r="AC5" s="31" t="s">
        <v>66</v>
      </c>
      <c r="AD5" s="31" t="s">
        <v>67</v>
      </c>
      <c r="AE5" s="31" t="s">
        <v>68</v>
      </c>
      <c r="AF5" s="31" t="s">
        <v>91</v>
      </c>
      <c r="AG5" s="31" t="s">
        <v>70</v>
      </c>
      <c r="AH5" s="31" t="s">
        <v>87</v>
      </c>
      <c r="AI5" s="31" t="s">
        <v>72</v>
      </c>
      <c r="AJ5" s="31" t="s">
        <v>80</v>
      </c>
      <c r="AK5" s="31" t="s">
        <v>81</v>
      </c>
      <c r="AL5" s="31" t="s">
        <v>82</v>
      </c>
      <c r="AM5" s="31" t="s">
        <v>83</v>
      </c>
      <c r="AN5" s="31" t="s">
        <v>84</v>
      </c>
      <c r="AO5" s="31" t="s">
        <v>88</v>
      </c>
      <c r="AP5" s="31" t="s">
        <v>89</v>
      </c>
      <c r="AQ5" s="31" t="s">
        <v>90</v>
      </c>
      <c r="AR5" s="31" t="s">
        <v>91</v>
      </c>
      <c r="AS5" s="31" t="s">
        <v>92</v>
      </c>
      <c r="AT5" s="31" t="s">
        <v>78</v>
      </c>
      <c r="AU5" s="31" t="s">
        <v>93</v>
      </c>
      <c r="AV5" s="31" t="s">
        <v>94</v>
      </c>
      <c r="AW5" s="31" t="s">
        <v>95</v>
      </c>
      <c r="AX5" s="31"/>
      <c r="AY5" s="31" t="s">
        <v>96</v>
      </c>
      <c r="AZ5" s="31" t="s">
        <v>97</v>
      </c>
      <c r="BA5" s="9"/>
    </row>
    <row r="6" spans="1:53" ht="25.5" customHeight="1">
      <c r="A6" s="13">
        <v>1</v>
      </c>
      <c r="B6" s="57" t="s">
        <v>109</v>
      </c>
      <c r="C6" s="29"/>
      <c r="D6" s="35"/>
      <c r="E6" s="35"/>
      <c r="F6" s="35"/>
      <c r="G6" s="35"/>
      <c r="H6" s="35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13"/>
    </row>
    <row r="7" spans="1:53" ht="24">
      <c r="A7" s="13"/>
      <c r="B7" s="29" t="s">
        <v>108</v>
      </c>
      <c r="C7" s="13" t="s">
        <v>40</v>
      </c>
      <c r="D7" s="15">
        <v>169.86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36">
        <f>+D7+P7+AB7+AN7</f>
        <v>169.86</v>
      </c>
    </row>
    <row r="8" spans="1:53" ht="24">
      <c r="A8" s="5"/>
      <c r="B8" s="18" t="s">
        <v>108</v>
      </c>
      <c r="C8" s="5" t="s">
        <v>41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v>259.74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36">
        <f aca="true" t="shared" si="0" ref="BA8:BA20">+D8+P8+AB8+AN8</f>
        <v>259.74</v>
      </c>
    </row>
    <row r="9" spans="1:53" ht="21" hidden="1">
      <c r="A9" s="5"/>
      <c r="B9" s="18" t="s">
        <v>138</v>
      </c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36">
        <f t="shared" si="0"/>
        <v>0</v>
      </c>
    </row>
    <row r="10" spans="1:53" ht="24">
      <c r="A10" s="5"/>
      <c r="B10" s="3" t="s">
        <v>1</v>
      </c>
      <c r="C10" s="2" t="s">
        <v>117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>
        <v>2636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6">
        <f t="shared" si="0"/>
        <v>2636</v>
      </c>
    </row>
    <row r="11" spans="1:53" ht="24">
      <c r="A11" s="5"/>
      <c r="B11" s="3" t="s">
        <v>2</v>
      </c>
      <c r="C11" s="2" t="s">
        <v>118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>
        <v>321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36">
        <f t="shared" si="0"/>
        <v>321</v>
      </c>
    </row>
    <row r="12" spans="1:53" ht="21" hidden="1">
      <c r="A12" s="5"/>
      <c r="B12" s="3" t="s">
        <v>5</v>
      </c>
      <c r="C12" s="2" t="s">
        <v>27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36">
        <f t="shared" si="0"/>
        <v>0</v>
      </c>
    </row>
    <row r="13" spans="1:53" ht="21" hidden="1">
      <c r="A13" s="5"/>
      <c r="B13" s="3" t="s">
        <v>3</v>
      </c>
      <c r="C13" s="2" t="s">
        <v>119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36">
        <f t="shared" si="0"/>
        <v>0</v>
      </c>
    </row>
    <row r="14" spans="1:53" ht="24">
      <c r="A14" s="5"/>
      <c r="B14" s="3" t="s">
        <v>4</v>
      </c>
      <c r="C14" s="2" t="s">
        <v>120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>
        <v>637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36">
        <f t="shared" si="0"/>
        <v>637</v>
      </c>
    </row>
    <row r="15" spans="1:53" ht="21" hidden="1">
      <c r="A15" s="5"/>
      <c r="B15" s="3" t="s">
        <v>7</v>
      </c>
      <c r="C15" s="2" t="s">
        <v>121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6">
        <f t="shared" si="0"/>
        <v>0</v>
      </c>
    </row>
    <row r="16" spans="1:53" ht="24">
      <c r="A16" s="5"/>
      <c r="B16" s="3" t="s">
        <v>126</v>
      </c>
      <c r="C16" s="2" t="s">
        <v>129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426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36">
        <f t="shared" si="0"/>
        <v>426</v>
      </c>
    </row>
    <row r="17" spans="1:53" ht="24">
      <c r="A17" s="5"/>
      <c r="B17" s="3" t="s">
        <v>113</v>
      </c>
      <c r="C17" s="2" t="s">
        <v>115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500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36">
        <f t="shared" si="0"/>
        <v>500</v>
      </c>
    </row>
    <row r="18" spans="1:53" ht="24">
      <c r="A18" s="5"/>
      <c r="B18" s="3" t="s">
        <v>114</v>
      </c>
      <c r="C18" s="2" t="s">
        <v>116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>
        <v>500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36">
        <f t="shared" si="0"/>
        <v>500</v>
      </c>
    </row>
    <row r="19" spans="1:53" ht="21" hidden="1">
      <c r="A19" s="5"/>
      <c r="B19" s="48" t="s">
        <v>136</v>
      </c>
      <c r="C19" s="47" t="s">
        <v>137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36">
        <f t="shared" si="0"/>
        <v>0</v>
      </c>
    </row>
    <row r="20" spans="1:53" ht="24">
      <c r="A20" s="9"/>
      <c r="B20" s="46"/>
      <c r="C20" s="3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36">
        <f t="shared" si="0"/>
        <v>0</v>
      </c>
    </row>
    <row r="21" spans="1:53" s="6" customFormat="1" ht="24">
      <c r="A21" s="22"/>
      <c r="B21" s="23" t="s">
        <v>76</v>
      </c>
      <c r="C21" s="23"/>
      <c r="D21" s="20">
        <f>SUM(D7:D15)</f>
        <v>169.86</v>
      </c>
      <c r="E21" s="20">
        <f aca="true" t="shared" si="1" ref="E21:AZ21">SUM(E7:E15)</f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>SUM(I7:I15)</f>
        <v>0</v>
      </c>
      <c r="J21" s="20">
        <f>SUM(J7:J19)</f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  <c r="P21" s="20">
        <f t="shared" si="1"/>
        <v>259.74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0</v>
      </c>
      <c r="U21" s="20">
        <f>SUM(U7:U15)</f>
        <v>0</v>
      </c>
      <c r="V21" s="20">
        <f t="shared" si="1"/>
        <v>0</v>
      </c>
      <c r="W21" s="20">
        <f t="shared" si="1"/>
        <v>0</v>
      </c>
      <c r="X21" s="20">
        <f t="shared" si="1"/>
        <v>0</v>
      </c>
      <c r="Y21" s="20">
        <f t="shared" si="1"/>
        <v>0</v>
      </c>
      <c r="Z21" s="20">
        <f t="shared" si="1"/>
        <v>0</v>
      </c>
      <c r="AA21" s="20">
        <f t="shared" si="1"/>
        <v>0</v>
      </c>
      <c r="AB21" s="20">
        <f t="shared" si="1"/>
        <v>0</v>
      </c>
      <c r="AC21" s="20">
        <f t="shared" si="1"/>
        <v>0</v>
      </c>
      <c r="AD21" s="20">
        <f t="shared" si="1"/>
        <v>0</v>
      </c>
      <c r="AE21" s="20">
        <f t="shared" si="1"/>
        <v>0</v>
      </c>
      <c r="AF21" s="20">
        <f t="shared" si="1"/>
        <v>0</v>
      </c>
      <c r="AG21" s="20">
        <f>SUM(AG7:AG15)</f>
        <v>0</v>
      </c>
      <c r="AH21" s="20">
        <f t="shared" si="1"/>
        <v>0</v>
      </c>
      <c r="AI21" s="20">
        <f t="shared" si="1"/>
        <v>0</v>
      </c>
      <c r="AJ21" s="20">
        <f t="shared" si="1"/>
        <v>0</v>
      </c>
      <c r="AK21" s="20">
        <f t="shared" si="1"/>
        <v>0</v>
      </c>
      <c r="AL21" s="20">
        <f t="shared" si="1"/>
        <v>0</v>
      </c>
      <c r="AM21" s="20">
        <f t="shared" si="1"/>
        <v>0</v>
      </c>
      <c r="AN21" s="20">
        <f>SUM(AN7:AN18)</f>
        <v>5020</v>
      </c>
      <c r="AO21" s="20">
        <f>SUM(AO7:AO18)</f>
        <v>0</v>
      </c>
      <c r="AP21" s="20">
        <f>SUM(AP7:AP18)</f>
        <v>0</v>
      </c>
      <c r="AQ21" s="20">
        <f>SUM(AQ7:AQ18)</f>
        <v>0</v>
      </c>
      <c r="AR21" s="20">
        <f>SUM(AR7:AR19)</f>
        <v>0</v>
      </c>
      <c r="AS21" s="20">
        <f>SUM(AS7:AS19)</f>
        <v>0</v>
      </c>
      <c r="AT21" s="20">
        <f>SUM(AT7:AT19)</f>
        <v>0</v>
      </c>
      <c r="AU21" s="20">
        <f>SUM(AU7:AU19)</f>
        <v>0</v>
      </c>
      <c r="AV21" s="20">
        <f>SUM(AV7:AV18)</f>
        <v>0</v>
      </c>
      <c r="AW21" s="20">
        <f>SUM(AW7:AW18)</f>
        <v>0</v>
      </c>
      <c r="AX21" s="20"/>
      <c r="AY21" s="20">
        <f>SUM(AY7:AY18)</f>
        <v>0</v>
      </c>
      <c r="AZ21" s="20">
        <f t="shared" si="1"/>
        <v>0</v>
      </c>
      <c r="BA21" s="20">
        <f>SUM(BA7:BA20)</f>
        <v>5449.6</v>
      </c>
    </row>
    <row r="22" spans="1:53" s="6" customFormat="1" ht="26.25">
      <c r="A22" s="24">
        <v>2</v>
      </c>
      <c r="B22" s="58" t="s">
        <v>110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24">
      <c r="A23" s="5"/>
      <c r="B23" s="18" t="s">
        <v>42</v>
      </c>
      <c r="C23" s="5" t="s">
        <v>43</v>
      </c>
      <c r="D23" s="15">
        <v>193.3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36">
        <f>+D23+P23+AB23+AN23</f>
        <v>193.3</v>
      </c>
    </row>
    <row r="24" spans="1:53" ht="24">
      <c r="A24" s="5"/>
      <c r="B24" s="18" t="s">
        <v>42</v>
      </c>
      <c r="C24" s="5" t="s">
        <v>44</v>
      </c>
      <c r="D24" s="15">
        <v>141.78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36">
        <f aca="true" t="shared" si="2" ref="BA24:BA42">+D24+P24+AB24+AN24</f>
        <v>141.78</v>
      </c>
    </row>
    <row r="25" spans="1:53" ht="24">
      <c r="A25" s="5"/>
      <c r="B25" s="18" t="s">
        <v>42</v>
      </c>
      <c r="C25" s="5" t="s">
        <v>45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36">
        <f t="shared" si="2"/>
        <v>0</v>
      </c>
    </row>
    <row r="26" spans="1:53" ht="24">
      <c r="A26" s="5"/>
      <c r="B26" s="18" t="s">
        <v>13</v>
      </c>
      <c r="C26" s="5" t="s">
        <v>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1000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36">
        <f t="shared" si="2"/>
        <v>1000</v>
      </c>
    </row>
    <row r="27" spans="1:53" ht="24">
      <c r="A27" s="5"/>
      <c r="B27" s="18" t="s">
        <v>122</v>
      </c>
      <c r="C27" s="5" t="s">
        <v>124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500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36">
        <f t="shared" si="2"/>
        <v>500</v>
      </c>
    </row>
    <row r="28" spans="1:53" ht="24">
      <c r="A28" s="5"/>
      <c r="B28" s="18" t="s">
        <v>123</v>
      </c>
      <c r="C28" s="5" t="s">
        <v>125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>
        <v>500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36">
        <f t="shared" si="2"/>
        <v>500</v>
      </c>
    </row>
    <row r="29" spans="1:53" ht="24">
      <c r="A29" s="5"/>
      <c r="B29" s="18" t="s">
        <v>151</v>
      </c>
      <c r="C29" s="5" t="s">
        <v>152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>
        <v>500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36">
        <f t="shared" si="2"/>
        <v>500</v>
      </c>
    </row>
    <row r="30" spans="1:53" ht="24">
      <c r="A30" s="5"/>
      <c r="B30" s="18" t="s">
        <v>47</v>
      </c>
      <c r="C30" s="5" t="s">
        <v>46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36">
        <f t="shared" si="2"/>
        <v>0</v>
      </c>
    </row>
    <row r="31" spans="1:53" ht="24">
      <c r="A31" s="5"/>
      <c r="B31" s="18" t="s">
        <v>155</v>
      </c>
      <c r="C31" s="5" t="s">
        <v>102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36">
        <f t="shared" si="2"/>
        <v>0</v>
      </c>
    </row>
    <row r="32" spans="1:53" ht="24">
      <c r="A32" s="5"/>
      <c r="B32" s="18" t="s">
        <v>156</v>
      </c>
      <c r="C32" s="5" t="s">
        <v>55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36">
        <f t="shared" si="2"/>
        <v>0</v>
      </c>
    </row>
    <row r="33" spans="1:53" ht="24">
      <c r="A33" s="5"/>
      <c r="B33" s="18" t="s">
        <v>48</v>
      </c>
      <c r="C33" s="5" t="s">
        <v>56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36">
        <f t="shared" si="2"/>
        <v>0</v>
      </c>
    </row>
    <row r="34" spans="1:53" ht="24">
      <c r="A34" s="5"/>
      <c r="B34" s="18" t="s">
        <v>48</v>
      </c>
      <c r="C34" s="5" t="s">
        <v>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36">
        <f t="shared" si="2"/>
        <v>0</v>
      </c>
    </row>
    <row r="35" spans="1:53" ht="20.25" customHeight="1">
      <c r="A35" s="5"/>
      <c r="B35" s="18" t="s">
        <v>149</v>
      </c>
      <c r="C35" s="5" t="s">
        <v>150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>
        <v>500</v>
      </c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36">
        <f t="shared" si="2"/>
        <v>500</v>
      </c>
    </row>
    <row r="36" spans="1:53" ht="20.25" customHeight="1">
      <c r="A36" s="5"/>
      <c r="B36" s="18" t="s">
        <v>104</v>
      </c>
      <c r="C36" s="5" t="s">
        <v>105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>
        <v>500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36">
        <f t="shared" si="2"/>
        <v>500</v>
      </c>
    </row>
    <row r="37" spans="1:53" ht="23.25" customHeight="1">
      <c r="A37" s="5"/>
      <c r="B37" s="18" t="s">
        <v>19</v>
      </c>
      <c r="C37" s="5" t="s">
        <v>20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>
        <v>500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36">
        <f t="shared" si="2"/>
        <v>500</v>
      </c>
    </row>
    <row r="38" spans="1:53" ht="24">
      <c r="A38" s="5"/>
      <c r="B38" s="18" t="s">
        <v>18</v>
      </c>
      <c r="C38" s="5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>
        <v>500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36">
        <f t="shared" si="2"/>
        <v>500</v>
      </c>
    </row>
    <row r="39" spans="1:53" ht="24">
      <c r="A39" s="5"/>
      <c r="B39" s="18" t="s">
        <v>12</v>
      </c>
      <c r="C39" s="5" t="s">
        <v>24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>
        <v>500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36">
        <f t="shared" si="2"/>
        <v>500</v>
      </c>
    </row>
    <row r="40" spans="1:53" ht="24">
      <c r="A40" s="5"/>
      <c r="B40" s="18" t="s">
        <v>14</v>
      </c>
      <c r="C40" s="5" t="s">
        <v>25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>
        <v>0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36">
        <f t="shared" si="2"/>
        <v>0</v>
      </c>
    </row>
    <row r="41" spans="1:53" ht="24">
      <c r="A41" s="5"/>
      <c r="B41" s="18" t="s">
        <v>15</v>
      </c>
      <c r="C41" s="5" t="s">
        <v>26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>
        <v>500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36">
        <f t="shared" si="2"/>
        <v>500</v>
      </c>
    </row>
    <row r="42" spans="1:53" ht="24">
      <c r="A42" s="39"/>
      <c r="B42" s="38" t="s">
        <v>100</v>
      </c>
      <c r="C42" s="39" t="s">
        <v>101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>
        <v>0</v>
      </c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36">
        <f t="shared" si="2"/>
        <v>0</v>
      </c>
    </row>
    <row r="43" spans="1:54" ht="24">
      <c r="A43" s="10"/>
      <c r="B43" s="10" t="s">
        <v>76</v>
      </c>
      <c r="C43" s="19"/>
      <c r="D43" s="20">
        <f>SUM(D23:D42)</f>
        <v>335.08000000000004</v>
      </c>
      <c r="E43" s="20">
        <f aca="true" t="shared" si="3" ref="E43:AZ43">SUM(E23:E42)</f>
        <v>0</v>
      </c>
      <c r="F43" s="2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20">
        <f>SUM(M23:M42)</f>
        <v>0</v>
      </c>
      <c r="N43" s="20">
        <f t="shared" si="3"/>
        <v>0</v>
      </c>
      <c r="O43" s="20">
        <f t="shared" si="3"/>
        <v>0</v>
      </c>
      <c r="P43" s="20">
        <f t="shared" si="3"/>
        <v>0</v>
      </c>
      <c r="Q43" s="20">
        <f t="shared" si="3"/>
        <v>0</v>
      </c>
      <c r="R43" s="20">
        <f t="shared" si="3"/>
        <v>0</v>
      </c>
      <c r="S43" s="20">
        <f t="shared" si="3"/>
        <v>0</v>
      </c>
      <c r="T43" s="20">
        <f t="shared" si="3"/>
        <v>0</v>
      </c>
      <c r="U43" s="20">
        <f t="shared" si="3"/>
        <v>0</v>
      </c>
      <c r="V43" s="20">
        <f t="shared" si="3"/>
        <v>0</v>
      </c>
      <c r="W43" s="20">
        <f t="shared" si="3"/>
        <v>0</v>
      </c>
      <c r="X43" s="20">
        <f t="shared" si="3"/>
        <v>0</v>
      </c>
      <c r="Y43" s="20">
        <f t="shared" si="3"/>
        <v>0</v>
      </c>
      <c r="Z43" s="20">
        <f t="shared" si="3"/>
        <v>0</v>
      </c>
      <c r="AA43" s="20">
        <f t="shared" si="3"/>
        <v>0</v>
      </c>
      <c r="AB43" s="20">
        <f t="shared" si="3"/>
        <v>0</v>
      </c>
      <c r="AC43" s="20">
        <f t="shared" si="3"/>
        <v>0</v>
      </c>
      <c r="AD43" s="20">
        <f t="shared" si="3"/>
        <v>0</v>
      </c>
      <c r="AE43" s="20">
        <f t="shared" si="3"/>
        <v>0</v>
      </c>
      <c r="AF43" s="20">
        <f t="shared" si="3"/>
        <v>0</v>
      </c>
      <c r="AG43" s="20">
        <f t="shared" si="3"/>
        <v>0</v>
      </c>
      <c r="AH43" s="20">
        <f t="shared" si="3"/>
        <v>0</v>
      </c>
      <c r="AI43" s="20">
        <f t="shared" si="3"/>
        <v>0</v>
      </c>
      <c r="AJ43" s="20">
        <f t="shared" si="3"/>
        <v>0</v>
      </c>
      <c r="AK43" s="20">
        <f>SUM(AK23:AK42)</f>
        <v>0</v>
      </c>
      <c r="AL43" s="20">
        <f t="shared" si="3"/>
        <v>0</v>
      </c>
      <c r="AM43" s="20">
        <f t="shared" si="3"/>
        <v>0</v>
      </c>
      <c r="AN43" s="20">
        <f t="shared" si="3"/>
        <v>5500</v>
      </c>
      <c r="AO43" s="20">
        <f t="shared" si="3"/>
        <v>0</v>
      </c>
      <c r="AP43" s="20">
        <f t="shared" si="3"/>
        <v>0</v>
      </c>
      <c r="AQ43" s="20">
        <f t="shared" si="3"/>
        <v>0</v>
      </c>
      <c r="AR43" s="20">
        <f t="shared" si="3"/>
        <v>0</v>
      </c>
      <c r="AS43" s="20">
        <f t="shared" si="3"/>
        <v>0</v>
      </c>
      <c r="AT43" s="20">
        <f t="shared" si="3"/>
        <v>0</v>
      </c>
      <c r="AU43" s="20">
        <f>SUM(AU23:AU42)</f>
        <v>0</v>
      </c>
      <c r="AV43" s="20">
        <f t="shared" si="3"/>
        <v>0</v>
      </c>
      <c r="AW43" s="20">
        <f>SUM(AW23:AW42)</f>
        <v>0</v>
      </c>
      <c r="AX43" s="20">
        <f t="shared" si="3"/>
        <v>0</v>
      </c>
      <c r="AY43" s="20">
        <f t="shared" si="3"/>
        <v>0</v>
      </c>
      <c r="AZ43" s="20">
        <f t="shared" si="3"/>
        <v>0</v>
      </c>
      <c r="BA43" s="20">
        <f>+D43+AN43</f>
        <v>5835.08</v>
      </c>
      <c r="BB43" s="37"/>
    </row>
    <row r="44" spans="1:53" ht="26.25">
      <c r="A44" s="27">
        <v>3</v>
      </c>
      <c r="B44" s="58" t="s">
        <v>112</v>
      </c>
      <c r="C44" s="2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8"/>
    </row>
    <row r="45" spans="1:53" ht="24">
      <c r="A45" s="5"/>
      <c r="B45" s="18" t="s">
        <v>49</v>
      </c>
      <c r="C45" s="5" t="s">
        <v>51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v>185.27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36">
        <f>+D45+P45+AB45+AN45</f>
        <v>185.27</v>
      </c>
    </row>
    <row r="46" spans="1:53" ht="24">
      <c r="A46" s="5"/>
      <c r="B46" s="18" t="s">
        <v>42</v>
      </c>
      <c r="C46" s="5" t="s">
        <v>52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36">
        <f aca="true" t="shared" si="4" ref="BA46:BA58">+D46+P46+AB46+AN46</f>
        <v>0</v>
      </c>
    </row>
    <row r="47" spans="1:53" ht="24">
      <c r="A47" s="5"/>
      <c r="B47" s="18" t="s">
        <v>50</v>
      </c>
      <c r="C47" s="5" t="s">
        <v>53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36">
        <f t="shared" si="4"/>
        <v>0</v>
      </c>
    </row>
    <row r="48" spans="1:53" ht="24">
      <c r="A48" s="5"/>
      <c r="B48" s="18" t="s">
        <v>42</v>
      </c>
      <c r="C48" s="5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36">
        <f t="shared" si="4"/>
        <v>0</v>
      </c>
    </row>
    <row r="49" spans="1:53" ht="24">
      <c r="A49" s="5"/>
      <c r="B49" s="18" t="s">
        <v>7</v>
      </c>
      <c r="C49" s="5" t="s">
        <v>121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36">
        <f t="shared" si="4"/>
        <v>0</v>
      </c>
    </row>
    <row r="50" spans="1:53" ht="24">
      <c r="A50" s="5"/>
      <c r="B50" s="18" t="s">
        <v>127</v>
      </c>
      <c r="C50" s="5" t="s">
        <v>128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36">
        <f t="shared" si="4"/>
        <v>0</v>
      </c>
    </row>
    <row r="51" spans="1:53" ht="24">
      <c r="A51" s="5"/>
      <c r="B51" s="18" t="s">
        <v>99</v>
      </c>
      <c r="C51" s="5" t="s">
        <v>103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36">
        <f t="shared" si="4"/>
        <v>0</v>
      </c>
    </row>
    <row r="52" spans="1:53" ht="24">
      <c r="A52" s="5"/>
      <c r="B52" s="18" t="s">
        <v>11</v>
      </c>
      <c r="C52" s="5" t="s">
        <v>28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>
        <v>500</v>
      </c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36">
        <f t="shared" si="4"/>
        <v>500</v>
      </c>
    </row>
    <row r="53" spans="1:53" s="43" customFormat="1" ht="24">
      <c r="A53" s="40"/>
      <c r="B53" s="41" t="s">
        <v>10</v>
      </c>
      <c r="C53" s="40" t="s">
        <v>34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36">
        <f t="shared" si="4"/>
        <v>0</v>
      </c>
    </row>
    <row r="54" spans="1:53" ht="24">
      <c r="A54" s="5"/>
      <c r="B54" s="18" t="s">
        <v>21</v>
      </c>
      <c r="C54" s="5" t="s">
        <v>29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>
        <v>500</v>
      </c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36">
        <f t="shared" si="4"/>
        <v>500</v>
      </c>
    </row>
    <row r="55" spans="1:53" ht="24">
      <c r="A55" s="5"/>
      <c r="B55" s="18" t="s">
        <v>17</v>
      </c>
      <c r="C55" s="5" t="s">
        <v>30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>
        <v>251.45</v>
      </c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36">
        <f t="shared" si="4"/>
        <v>251.45</v>
      </c>
    </row>
    <row r="56" spans="1:53" s="43" customFormat="1" ht="24">
      <c r="A56" s="40"/>
      <c r="B56" s="41" t="s">
        <v>16</v>
      </c>
      <c r="C56" s="40" t="s">
        <v>31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36">
        <f t="shared" si="4"/>
        <v>0</v>
      </c>
    </row>
    <row r="57" spans="1:53" s="43" customFormat="1" ht="21" hidden="1">
      <c r="A57" s="40"/>
      <c r="B57" s="18" t="s">
        <v>148</v>
      </c>
      <c r="C57" s="5" t="s">
        <v>32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36">
        <f t="shared" si="4"/>
        <v>0</v>
      </c>
    </row>
    <row r="58" spans="1:53" ht="24">
      <c r="A58" s="9"/>
      <c r="B58" s="8" t="s">
        <v>142</v>
      </c>
      <c r="C58" s="9" t="s">
        <v>143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56"/>
      <c r="AZ58" s="56"/>
      <c r="BA58" s="36">
        <f t="shared" si="4"/>
        <v>0</v>
      </c>
    </row>
    <row r="59" spans="1:54" ht="24">
      <c r="A59" s="10"/>
      <c r="B59" s="10" t="s">
        <v>76</v>
      </c>
      <c r="C59" s="19"/>
      <c r="D59" s="20">
        <f>SUM(D45:D58)</f>
        <v>0</v>
      </c>
      <c r="E59" s="20">
        <f>SUM(E45:E58)</f>
        <v>0</v>
      </c>
      <c r="F59" s="20">
        <f>SUM(F45:F58)</f>
        <v>0</v>
      </c>
      <c r="G59" s="20">
        <f>SUM(G45:G58)</f>
        <v>0</v>
      </c>
      <c r="H59" s="20">
        <f>SUM(H45:H58)</f>
        <v>0</v>
      </c>
      <c r="I59" s="20">
        <f aca="true" t="shared" si="5" ref="I59:AZ59">SUM(I45:I58)</f>
        <v>0</v>
      </c>
      <c r="J59" s="20">
        <f t="shared" si="5"/>
        <v>0</v>
      </c>
      <c r="K59" s="20">
        <f>SUM(K45:K58)</f>
        <v>0</v>
      </c>
      <c r="L59" s="20">
        <f t="shared" si="5"/>
        <v>0</v>
      </c>
      <c r="M59" s="20">
        <f t="shared" si="5"/>
        <v>0</v>
      </c>
      <c r="N59" s="20">
        <f t="shared" si="5"/>
        <v>0</v>
      </c>
      <c r="O59" s="20">
        <f t="shared" si="5"/>
        <v>0</v>
      </c>
      <c r="P59" s="20">
        <f t="shared" si="5"/>
        <v>185.27</v>
      </c>
      <c r="Q59" s="20">
        <f t="shared" si="5"/>
        <v>0</v>
      </c>
      <c r="R59" s="20">
        <f t="shared" si="5"/>
        <v>0</v>
      </c>
      <c r="S59" s="20">
        <f t="shared" si="5"/>
        <v>0</v>
      </c>
      <c r="T59" s="20">
        <f t="shared" si="5"/>
        <v>0</v>
      </c>
      <c r="U59" s="20">
        <f t="shared" si="5"/>
        <v>0</v>
      </c>
      <c r="V59" s="20">
        <f t="shared" si="5"/>
        <v>0</v>
      </c>
      <c r="W59" s="20">
        <f>SUM(W45:W58)</f>
        <v>0</v>
      </c>
      <c r="X59" s="20">
        <f t="shared" si="5"/>
        <v>0</v>
      </c>
      <c r="Y59" s="20">
        <f t="shared" si="5"/>
        <v>0</v>
      </c>
      <c r="Z59" s="20">
        <f t="shared" si="5"/>
        <v>0</v>
      </c>
      <c r="AA59" s="20">
        <f t="shared" si="5"/>
        <v>0</v>
      </c>
      <c r="AB59" s="20">
        <f t="shared" si="5"/>
        <v>0</v>
      </c>
      <c r="AC59" s="20">
        <f t="shared" si="5"/>
        <v>0</v>
      </c>
      <c r="AD59" s="20">
        <f t="shared" si="5"/>
        <v>0</v>
      </c>
      <c r="AE59" s="20">
        <f t="shared" si="5"/>
        <v>0</v>
      </c>
      <c r="AF59" s="20">
        <f t="shared" si="5"/>
        <v>0</v>
      </c>
      <c r="AG59" s="20">
        <f t="shared" si="5"/>
        <v>0</v>
      </c>
      <c r="AH59" s="20">
        <f t="shared" si="5"/>
        <v>0</v>
      </c>
      <c r="AI59" s="20">
        <f>SUM(AI45:AI58)</f>
        <v>0</v>
      </c>
      <c r="AJ59" s="20">
        <f t="shared" si="5"/>
        <v>0</v>
      </c>
      <c r="AK59" s="20">
        <f t="shared" si="5"/>
        <v>0</v>
      </c>
      <c r="AL59" s="20">
        <f t="shared" si="5"/>
        <v>0</v>
      </c>
      <c r="AM59" s="20">
        <f t="shared" si="5"/>
        <v>0</v>
      </c>
      <c r="AN59" s="20">
        <f t="shared" si="5"/>
        <v>1251.45</v>
      </c>
      <c r="AO59" s="20">
        <f>SUM(AO45:AO58)</f>
        <v>0</v>
      </c>
      <c r="AP59" s="20">
        <f t="shared" si="5"/>
        <v>0</v>
      </c>
      <c r="AQ59" s="20">
        <f t="shared" si="5"/>
        <v>0</v>
      </c>
      <c r="AR59" s="20">
        <f t="shared" si="5"/>
        <v>0</v>
      </c>
      <c r="AS59" s="20">
        <f t="shared" si="5"/>
        <v>0</v>
      </c>
      <c r="AT59" s="20">
        <f>SUM(AT45:AT58)</f>
        <v>0</v>
      </c>
      <c r="AU59" s="20">
        <f>SUM(AU45:AU58)</f>
        <v>0</v>
      </c>
      <c r="AV59" s="20">
        <f t="shared" si="5"/>
        <v>0</v>
      </c>
      <c r="AW59" s="20">
        <f t="shared" si="5"/>
        <v>0</v>
      </c>
      <c r="AX59" s="20">
        <f t="shared" si="5"/>
        <v>0</v>
      </c>
      <c r="AY59" s="20">
        <f t="shared" si="5"/>
        <v>0</v>
      </c>
      <c r="AZ59" s="20">
        <f t="shared" si="5"/>
        <v>0</v>
      </c>
      <c r="BA59" s="20">
        <f>SUM(BA45:BA58)</f>
        <v>1436.72</v>
      </c>
      <c r="BB59" s="37"/>
    </row>
    <row r="60" spans="1:53" ht="26.25">
      <c r="A60" s="27">
        <v>4</v>
      </c>
      <c r="B60" s="58" t="s">
        <v>111</v>
      </c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8"/>
    </row>
    <row r="61" spans="1:53" ht="24">
      <c r="A61" s="18"/>
      <c r="B61" s="18" t="s">
        <v>42</v>
      </c>
      <c r="C61" s="5" t="s">
        <v>139</v>
      </c>
      <c r="D61" s="15">
        <v>415.16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36">
        <f>+D61+P61+AB61+AN61</f>
        <v>415.16</v>
      </c>
    </row>
    <row r="62" spans="1:53" ht="24">
      <c r="A62" s="18"/>
      <c r="B62" s="18" t="s">
        <v>6</v>
      </c>
      <c r="C62" s="5" t="s">
        <v>58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>
        <v>1000</v>
      </c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36">
        <f aca="true" t="shared" si="6" ref="BA62:BA72">+D62+P62+AB62+AN62</f>
        <v>1000</v>
      </c>
    </row>
    <row r="63" spans="1:53" ht="24">
      <c r="A63" s="18"/>
      <c r="B63" s="18" t="s">
        <v>130</v>
      </c>
      <c r="C63" s="5" t="s">
        <v>131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500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36">
        <f t="shared" si="6"/>
        <v>500</v>
      </c>
    </row>
    <row r="64" spans="1:53" ht="24">
      <c r="A64" s="18"/>
      <c r="B64" s="18" t="s">
        <v>38</v>
      </c>
      <c r="C64" s="5" t="s">
        <v>57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>
        <v>500</v>
      </c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36">
        <f t="shared" si="6"/>
        <v>500</v>
      </c>
    </row>
    <row r="65" spans="1:53" ht="24">
      <c r="A65" s="18"/>
      <c r="B65" s="18" t="s">
        <v>8</v>
      </c>
      <c r="C65" s="5" t="s">
        <v>33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>
        <v>500</v>
      </c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36">
        <f t="shared" si="6"/>
        <v>500</v>
      </c>
    </row>
    <row r="66" spans="1:53" ht="24">
      <c r="A66" s="18"/>
      <c r="B66" s="18" t="s">
        <v>140</v>
      </c>
      <c r="C66" s="5" t="s">
        <v>141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>
        <v>500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36">
        <f t="shared" si="6"/>
        <v>500</v>
      </c>
    </row>
    <row r="67" spans="1:53" ht="24">
      <c r="A67" s="18"/>
      <c r="B67" s="18" t="s">
        <v>9</v>
      </c>
      <c r="C67" s="5" t="s">
        <v>35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>
        <v>500</v>
      </c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36">
        <f t="shared" si="6"/>
        <v>500</v>
      </c>
    </row>
    <row r="68" spans="1:53" ht="21" customHeight="1">
      <c r="A68" s="18"/>
      <c r="B68" s="18" t="s">
        <v>133</v>
      </c>
      <c r="C68" s="5" t="s">
        <v>132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500</v>
      </c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36">
        <f t="shared" si="6"/>
        <v>500</v>
      </c>
    </row>
    <row r="69" spans="1:53" ht="24">
      <c r="A69" s="18"/>
      <c r="B69" s="18" t="s">
        <v>36</v>
      </c>
      <c r="C69" s="5" t="s">
        <v>37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>
        <v>500</v>
      </c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36">
        <f t="shared" si="6"/>
        <v>500</v>
      </c>
    </row>
    <row r="70" spans="1:53" ht="24">
      <c r="A70" s="18"/>
      <c r="B70" s="18" t="s">
        <v>134</v>
      </c>
      <c r="C70" s="5" t="s">
        <v>135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500</v>
      </c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36">
        <f t="shared" si="6"/>
        <v>500</v>
      </c>
    </row>
    <row r="71" spans="1:53" ht="24">
      <c r="A71" s="18"/>
      <c r="B71" s="18" t="s">
        <v>144</v>
      </c>
      <c r="C71" s="5" t="s">
        <v>145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>
        <v>500</v>
      </c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36">
        <f t="shared" si="6"/>
        <v>500</v>
      </c>
    </row>
    <row r="72" spans="1:53" ht="24">
      <c r="A72" s="8"/>
      <c r="B72" s="8" t="s">
        <v>146</v>
      </c>
      <c r="C72" s="9" t="s">
        <v>147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>
        <v>500</v>
      </c>
      <c r="AO72" s="11"/>
      <c r="AP72" s="11"/>
      <c r="AQ72" s="11"/>
      <c r="AR72" s="11"/>
      <c r="AS72" s="11"/>
      <c r="AT72" s="15"/>
      <c r="AU72" s="11"/>
      <c r="AV72" s="11"/>
      <c r="AW72" s="11"/>
      <c r="AX72" s="11"/>
      <c r="AY72" s="11"/>
      <c r="AZ72" s="11"/>
      <c r="BA72" s="36">
        <f t="shared" si="6"/>
        <v>500</v>
      </c>
    </row>
    <row r="73" spans="1:53" ht="24">
      <c r="A73" s="19"/>
      <c r="B73" s="49" t="s">
        <v>76</v>
      </c>
      <c r="C73" s="10"/>
      <c r="D73" s="20">
        <f aca="true" t="shared" si="7" ref="D73:L73">SUM(D61:D69)</f>
        <v>415.16</v>
      </c>
      <c r="E73" s="20">
        <f t="shared" si="7"/>
        <v>0</v>
      </c>
      <c r="F73" s="20">
        <f t="shared" si="7"/>
        <v>0</v>
      </c>
      <c r="G73" s="20">
        <f t="shared" si="7"/>
        <v>0</v>
      </c>
      <c r="H73" s="20">
        <f t="shared" si="7"/>
        <v>0</v>
      </c>
      <c r="I73" s="20">
        <f t="shared" si="7"/>
        <v>0</v>
      </c>
      <c r="J73" s="20">
        <f t="shared" si="7"/>
        <v>0</v>
      </c>
      <c r="K73" s="20">
        <f t="shared" si="7"/>
        <v>0</v>
      </c>
      <c r="L73" s="20">
        <f t="shared" si="7"/>
        <v>0</v>
      </c>
      <c r="M73" s="20"/>
      <c r="N73" s="20">
        <f aca="true" t="shared" si="8" ref="N73:AM73">SUM(N61:N69)</f>
        <v>0</v>
      </c>
      <c r="O73" s="20">
        <f t="shared" si="8"/>
        <v>0</v>
      </c>
      <c r="P73" s="20">
        <f t="shared" si="8"/>
        <v>0</v>
      </c>
      <c r="Q73" s="20">
        <f t="shared" si="8"/>
        <v>0</v>
      </c>
      <c r="R73" s="20">
        <f t="shared" si="8"/>
        <v>0</v>
      </c>
      <c r="S73" s="20">
        <f t="shared" si="8"/>
        <v>0</v>
      </c>
      <c r="T73" s="20">
        <f t="shared" si="8"/>
        <v>0</v>
      </c>
      <c r="U73" s="20">
        <f t="shared" si="8"/>
        <v>0</v>
      </c>
      <c r="V73" s="20">
        <f t="shared" si="8"/>
        <v>0</v>
      </c>
      <c r="W73" s="20">
        <f t="shared" si="8"/>
        <v>0</v>
      </c>
      <c r="X73" s="20">
        <f t="shared" si="8"/>
        <v>0</v>
      </c>
      <c r="Y73" s="20">
        <f t="shared" si="8"/>
        <v>0</v>
      </c>
      <c r="Z73" s="20">
        <f t="shared" si="8"/>
        <v>0</v>
      </c>
      <c r="AA73" s="20">
        <f t="shared" si="8"/>
        <v>0</v>
      </c>
      <c r="AB73" s="20">
        <f t="shared" si="8"/>
        <v>0</v>
      </c>
      <c r="AC73" s="20">
        <f t="shared" si="8"/>
        <v>0</v>
      </c>
      <c r="AD73" s="20">
        <f t="shared" si="8"/>
        <v>0</v>
      </c>
      <c r="AE73" s="20">
        <f t="shared" si="8"/>
        <v>0</v>
      </c>
      <c r="AF73" s="20">
        <f t="shared" si="8"/>
        <v>0</v>
      </c>
      <c r="AG73" s="20">
        <f t="shared" si="8"/>
        <v>0</v>
      </c>
      <c r="AH73" s="20">
        <f t="shared" si="8"/>
        <v>0</v>
      </c>
      <c r="AI73" s="20">
        <f t="shared" si="8"/>
        <v>0</v>
      </c>
      <c r="AJ73" s="20">
        <f t="shared" si="8"/>
        <v>0</v>
      </c>
      <c r="AK73" s="20">
        <f t="shared" si="8"/>
        <v>0</v>
      </c>
      <c r="AL73" s="20">
        <f t="shared" si="8"/>
        <v>0</v>
      </c>
      <c r="AM73" s="20">
        <f t="shared" si="8"/>
        <v>0</v>
      </c>
      <c r="AN73" s="20">
        <f>SUM(AN61:AN72)</f>
        <v>6000</v>
      </c>
      <c r="AO73" s="20">
        <f>SUM(AO61:AO70)</f>
        <v>0</v>
      </c>
      <c r="AP73" s="20">
        <f>SUM(AP61:AP70)</f>
        <v>0</v>
      </c>
      <c r="AQ73" s="20">
        <f>SUM(AQ61:AQ70)</f>
        <v>0</v>
      </c>
      <c r="AR73" s="20">
        <f>SUM(AR61:AR70)</f>
        <v>0</v>
      </c>
      <c r="AS73" s="20">
        <f>SUM(AS61:AS72)</f>
        <v>0</v>
      </c>
      <c r="AT73" s="20">
        <f>SUM(AT61:AT72)</f>
        <v>0</v>
      </c>
      <c r="AU73" s="20">
        <f>SUM(AU61:AU72)</f>
        <v>0</v>
      </c>
      <c r="AV73" s="20">
        <f>SUM(AV61:AV72)</f>
        <v>0</v>
      </c>
      <c r="AW73" s="20">
        <f>SUM(AW61:AW72)</f>
        <v>0</v>
      </c>
      <c r="AX73" s="20"/>
      <c r="AY73" s="20">
        <f>SUM(AY61:AY72)</f>
        <v>0</v>
      </c>
      <c r="AZ73" s="20">
        <f>SUM(AZ61:AZ69)</f>
        <v>0</v>
      </c>
      <c r="BA73" s="20">
        <f>SUM(BA61:BA72)</f>
        <v>6415.16</v>
      </c>
    </row>
    <row r="74" spans="1:54" ht="24.75" thickBot="1">
      <c r="A74" s="21"/>
      <c r="B74" s="50" t="s">
        <v>77</v>
      </c>
      <c r="C74" s="21"/>
      <c r="D74" s="14">
        <f aca="true" t="shared" si="9" ref="D74:BA74">+D21+D43+D59+D73</f>
        <v>920.1000000000001</v>
      </c>
      <c r="E74" s="14">
        <f t="shared" si="9"/>
        <v>0</v>
      </c>
      <c r="F74" s="14">
        <f t="shared" si="9"/>
        <v>0</v>
      </c>
      <c r="G74" s="14">
        <f t="shared" si="9"/>
        <v>0</v>
      </c>
      <c r="H74" s="14">
        <f t="shared" si="9"/>
        <v>0</v>
      </c>
      <c r="I74" s="14">
        <f t="shared" si="9"/>
        <v>0</v>
      </c>
      <c r="J74" s="14">
        <f t="shared" si="9"/>
        <v>0</v>
      </c>
      <c r="K74" s="14">
        <f t="shared" si="9"/>
        <v>0</v>
      </c>
      <c r="L74" s="14">
        <f t="shared" si="9"/>
        <v>0</v>
      </c>
      <c r="M74" s="14">
        <f t="shared" si="9"/>
        <v>0</v>
      </c>
      <c r="N74" s="14">
        <f t="shared" si="9"/>
        <v>0</v>
      </c>
      <c r="O74" s="14">
        <f t="shared" si="9"/>
        <v>0</v>
      </c>
      <c r="P74" s="14">
        <f t="shared" si="9"/>
        <v>445.01</v>
      </c>
      <c r="Q74" s="14">
        <f t="shared" si="9"/>
        <v>0</v>
      </c>
      <c r="R74" s="14">
        <f t="shared" si="9"/>
        <v>0</v>
      </c>
      <c r="S74" s="14">
        <f t="shared" si="9"/>
        <v>0</v>
      </c>
      <c r="T74" s="14">
        <f t="shared" si="9"/>
        <v>0</v>
      </c>
      <c r="U74" s="14">
        <f t="shared" si="9"/>
        <v>0</v>
      </c>
      <c r="V74" s="14">
        <f t="shared" si="9"/>
        <v>0</v>
      </c>
      <c r="W74" s="14">
        <f t="shared" si="9"/>
        <v>0</v>
      </c>
      <c r="X74" s="14">
        <f t="shared" si="9"/>
        <v>0</v>
      </c>
      <c r="Y74" s="14">
        <f t="shared" si="9"/>
        <v>0</v>
      </c>
      <c r="Z74" s="14">
        <f t="shared" si="9"/>
        <v>0</v>
      </c>
      <c r="AA74" s="14">
        <f t="shared" si="9"/>
        <v>0</v>
      </c>
      <c r="AB74" s="14">
        <f t="shared" si="9"/>
        <v>0</v>
      </c>
      <c r="AC74" s="14">
        <f t="shared" si="9"/>
        <v>0</v>
      </c>
      <c r="AD74" s="14">
        <f t="shared" si="9"/>
        <v>0</v>
      </c>
      <c r="AE74" s="14">
        <f t="shared" si="9"/>
        <v>0</v>
      </c>
      <c r="AF74" s="14">
        <f t="shared" si="9"/>
        <v>0</v>
      </c>
      <c r="AG74" s="14">
        <f t="shared" si="9"/>
        <v>0</v>
      </c>
      <c r="AH74" s="14">
        <f t="shared" si="9"/>
        <v>0</v>
      </c>
      <c r="AI74" s="14">
        <f t="shared" si="9"/>
        <v>0</v>
      </c>
      <c r="AJ74" s="14">
        <f t="shared" si="9"/>
        <v>0</v>
      </c>
      <c r="AK74" s="14">
        <f t="shared" si="9"/>
        <v>0</v>
      </c>
      <c r="AL74" s="14">
        <f t="shared" si="9"/>
        <v>0</v>
      </c>
      <c r="AM74" s="14">
        <f t="shared" si="9"/>
        <v>0</v>
      </c>
      <c r="AN74" s="14">
        <f t="shared" si="9"/>
        <v>17771.45</v>
      </c>
      <c r="AO74" s="14">
        <f t="shared" si="9"/>
        <v>0</v>
      </c>
      <c r="AP74" s="14">
        <f t="shared" si="9"/>
        <v>0</v>
      </c>
      <c r="AQ74" s="14">
        <f t="shared" si="9"/>
        <v>0</v>
      </c>
      <c r="AR74" s="14">
        <f t="shared" si="9"/>
        <v>0</v>
      </c>
      <c r="AS74" s="14">
        <f t="shared" si="9"/>
        <v>0</v>
      </c>
      <c r="AT74" s="14">
        <f t="shared" si="9"/>
        <v>0</v>
      </c>
      <c r="AU74" s="14">
        <f t="shared" si="9"/>
        <v>0</v>
      </c>
      <c r="AV74" s="14">
        <f t="shared" si="9"/>
        <v>0</v>
      </c>
      <c r="AW74" s="14">
        <f t="shared" si="9"/>
        <v>0</v>
      </c>
      <c r="AX74" s="14">
        <f t="shared" si="9"/>
        <v>0</v>
      </c>
      <c r="AY74" s="14">
        <f t="shared" si="9"/>
        <v>0</v>
      </c>
      <c r="AZ74" s="14">
        <f t="shared" si="9"/>
        <v>0</v>
      </c>
      <c r="BA74" s="14">
        <f t="shared" si="9"/>
        <v>19136.559999999998</v>
      </c>
      <c r="BB74" s="37"/>
    </row>
    <row r="75" spans="1:53" ht="21.75" thickTop="1">
      <c r="A75" s="59" t="s">
        <v>157</v>
      </c>
      <c r="BA75" s="37"/>
    </row>
    <row r="76" spans="1:58" ht="21" hidden="1">
      <c r="A76" s="51"/>
      <c r="B76" s="52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BA76" s="6"/>
      <c r="BB76" s="6"/>
      <c r="BC76" s="6"/>
      <c r="BD76" s="6"/>
      <c r="BE76" s="6"/>
      <c r="BF76" s="6"/>
    </row>
    <row r="77" spans="1:58" ht="21" hidden="1">
      <c r="A77" s="51"/>
      <c r="B77" s="52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BA77" s="6"/>
      <c r="BB77" s="6"/>
      <c r="BC77" s="6"/>
      <c r="BD77" s="6"/>
      <c r="BE77" s="6"/>
      <c r="BF77" s="6"/>
    </row>
    <row r="78" spans="1:58" ht="21" hidden="1">
      <c r="A78" s="1"/>
      <c r="B78" s="52"/>
      <c r="C78" s="5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4"/>
      <c r="AB78" s="4"/>
      <c r="AC78" s="4"/>
      <c r="BB78" s="6"/>
      <c r="BC78" s="6"/>
      <c r="BD78" s="6"/>
      <c r="BE78" s="6"/>
      <c r="BF78" s="6"/>
    </row>
    <row r="79" spans="1:58" ht="21" hidden="1">
      <c r="A79" s="1"/>
      <c r="B79" s="52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BB79" s="6"/>
      <c r="BC79" s="6"/>
      <c r="BD79" s="6"/>
      <c r="BE79" s="6"/>
      <c r="BF79" s="6"/>
    </row>
    <row r="80" spans="1:52" s="1" customFormat="1" ht="23.25">
      <c r="A80" s="60"/>
      <c r="B80" s="51" t="s">
        <v>154</v>
      </c>
      <c r="C80" s="51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32"/>
    </row>
    <row r="81" spans="2:52" s="1" customFormat="1" ht="21">
      <c r="B81" s="51" t="s">
        <v>153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32"/>
    </row>
    <row r="82" spans="1:23" ht="21">
      <c r="A82" s="1"/>
      <c r="B82" s="51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2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</row>
  </sheetData>
  <sheetProtection/>
  <mergeCells count="7">
    <mergeCell ref="A83:W83"/>
    <mergeCell ref="A1:AZ1"/>
    <mergeCell ref="A2:AZ2"/>
    <mergeCell ref="D4:O4"/>
    <mergeCell ref="P4:AA4"/>
    <mergeCell ref="AB4:AM4"/>
    <mergeCell ref="AN4:AZ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FIOITNB</cp:lastModifiedBy>
  <cp:lastPrinted>2021-09-30T03:21:11Z</cp:lastPrinted>
  <dcterms:created xsi:type="dcterms:W3CDTF">2009-05-18T02:26:09Z</dcterms:created>
  <dcterms:modified xsi:type="dcterms:W3CDTF">2021-10-01T01:15:18Z</dcterms:modified>
  <cp:category/>
  <cp:version/>
  <cp:contentType/>
  <cp:contentStatus/>
</cp:coreProperties>
</file>