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uangjai\รายงาน สขร\สขร 2568\8\"/>
    </mc:Choice>
  </mc:AlternateContent>
  <xr:revisionPtr revIDLastSave="0" documentId="13_ncr:1_{771B8C11-7C76-43C8-99A3-E8F995A4C978}" xr6:coauthVersionLast="47" xr6:coauthVersionMax="47" xr10:uidLastSave="{00000000-0000-0000-0000-000000000000}"/>
  <bookViews>
    <workbookView xWindow="-120" yWindow="-120" windowWidth="24240" windowHeight="13140" firstSheet="20" activeTab="25" xr2:uid="{00000000-000D-0000-FFFF-FFFF00000000}"/>
  </bookViews>
  <sheets>
    <sheet name="ออป.เหนือล่าง" sheetId="1" r:id="rId1"/>
    <sheet name=" งานบริหารฯ ตก." sheetId="26" r:id="rId2"/>
    <sheet name="สป.ท่าสองยาง ตก." sheetId="30" r:id="rId3"/>
    <sheet name="สป.พบพระ ตก." sheetId="18" r:id="rId4"/>
    <sheet name="สป.คลองสวนหมากฯ ตก." sheetId="19" r:id="rId5"/>
    <sheet name="สป.เมืองตากฯ ตก." sheetId="21" r:id="rId6"/>
    <sheet name="สป.แม่ละเมาฯ ตก." sheetId="22" r:id="rId7"/>
    <sheet name="สป.ห้วยระบำ ตก." sheetId="23" r:id="rId8"/>
    <sheet name="สป.ไผ่เขียวฯ ตก." sheetId="25" r:id="rId9"/>
    <sheet name="สป.บ้านด่านฯ ตก." sheetId="28" r:id="rId10"/>
    <sheet name="สป.ลาดยาว ตก." sheetId="33" r:id="rId11"/>
    <sheet name="งานบริหารฯ ส.ธอ." sheetId="2" r:id="rId12"/>
    <sheet name="ปร.ตาก ส.ธอ." sheetId="3" r:id="rId13"/>
    <sheet name="ปร.กำแพง ส.ธอ." sheetId="4" r:id="rId14"/>
    <sheet name="บริหารฯ พล." sheetId="5" r:id="rId15"/>
    <sheet name="สป.เขากระยาง พล." sheetId="6" r:id="rId16"/>
    <sheet name="สป.ลุ่มน้ำวังทอง พล." sheetId="7" r:id="rId17"/>
    <sheet name="สป.เขาคณา พล." sheetId="9" r:id="rId18"/>
    <sheet name=" สป.น้ำตาก พล." sheetId="8" r:id="rId19"/>
    <sheet name="สป.วัดโบสถ์ พล." sheetId="10" r:id="rId20"/>
    <sheet name="งานบริหารฯ อต" sheetId="11" r:id="rId21"/>
    <sheet name="สป.ปากปาด อต." sheetId="31" r:id="rId22"/>
    <sheet name="สป.แม่สาน อต." sheetId="12" r:id="rId23"/>
    <sheet name="สป.ท่าปลา อต." sheetId="14" r:id="rId24"/>
    <sheet name="สป.ศรีสัชฯ อต." sheetId="15" r:id="rId25"/>
    <sheet name="สป.ห้วยฉลองฯ อต." sheetId="13" r:id="rId26"/>
  </sheets>
  <definedNames>
    <definedName name="_xlnm.Print_Area" localSheetId="11">'งานบริหารฯ ส.ธอ.'!#REF!</definedName>
    <definedName name="_xlnm.Print_Area" localSheetId="23">'สป.ท่าปลา อต.'!$A$1:$I$67</definedName>
    <definedName name="_xlnm.Print_Area" localSheetId="16">'สป.ลุ่มน้ำวังทอง พล.'!$A$1:$I$149</definedName>
    <definedName name="_xlnm.Print_Area" localSheetId="19">'สป.วัดโบสถ์ พล.'!$A$1:$I$102</definedName>
    <definedName name="_xlnm.Print_Area" localSheetId="24">'สป.ศรีสัชฯ อต.'!$A$1:$I$315</definedName>
    <definedName name="_xlnm.Print_Area" localSheetId="0">ออป.เหนือล่าง!$A$1:$UX$34</definedName>
  </definedNames>
  <calcPr calcId="191029"/>
</workbook>
</file>

<file path=xl/calcChain.xml><?xml version="1.0" encoding="utf-8"?>
<calcChain xmlns="http://schemas.openxmlformats.org/spreadsheetml/2006/main">
  <c r="F138" i="13" l="1"/>
  <c r="H138" i="13" s="1"/>
  <c r="H136" i="13"/>
  <c r="D136" i="13"/>
  <c r="F135" i="13"/>
  <c r="H135" i="13" s="1"/>
  <c r="H133" i="13"/>
  <c r="D133" i="13"/>
  <c r="F132" i="13"/>
  <c r="H132" i="13" s="1"/>
  <c r="H130" i="13"/>
  <c r="D130" i="13"/>
  <c r="F129" i="13"/>
  <c r="H129" i="13" s="1"/>
  <c r="H127" i="13"/>
  <c r="D127" i="13"/>
  <c r="F126" i="13"/>
  <c r="H126" i="13" s="1"/>
  <c r="H124" i="13"/>
  <c r="D124" i="13"/>
  <c r="F123" i="13"/>
  <c r="H123" i="13" s="1"/>
  <c r="H121" i="13"/>
  <c r="D121" i="13"/>
  <c r="F120" i="13"/>
  <c r="H120" i="13" s="1"/>
  <c r="H118" i="13"/>
  <c r="D118" i="13"/>
  <c r="F117" i="13"/>
  <c r="H117" i="13" s="1"/>
  <c r="H115" i="13"/>
  <c r="D115" i="13"/>
  <c r="F114" i="13"/>
  <c r="H114" i="13" s="1"/>
  <c r="H112" i="13"/>
  <c r="D112" i="13"/>
  <c r="F111" i="13"/>
  <c r="H111" i="13" s="1"/>
  <c r="H109" i="13"/>
  <c r="D109" i="13"/>
  <c r="F108" i="13"/>
  <c r="H108" i="13" s="1"/>
  <c r="H106" i="13"/>
  <c r="D106" i="13"/>
  <c r="F105" i="13"/>
  <c r="H105" i="13" s="1"/>
  <c r="H103" i="13"/>
  <c r="D103" i="13"/>
  <c r="F102" i="13"/>
  <c r="H102" i="13" s="1"/>
  <c r="H100" i="13"/>
  <c r="D100" i="13"/>
  <c r="F99" i="13"/>
  <c r="H99" i="13" s="1"/>
  <c r="H97" i="13"/>
  <c r="D97" i="13"/>
  <c r="F96" i="13"/>
  <c r="H96" i="13" s="1"/>
  <c r="H94" i="13"/>
  <c r="D94" i="13"/>
  <c r="F93" i="13"/>
  <c r="H93" i="13" s="1"/>
  <c r="H91" i="13"/>
  <c r="D91" i="13"/>
  <c r="F90" i="13"/>
  <c r="H90" i="13" s="1"/>
  <c r="H88" i="13"/>
  <c r="D88" i="13"/>
  <c r="F87" i="13"/>
  <c r="H87" i="13" s="1"/>
  <c r="H85" i="13"/>
  <c r="D85" i="13"/>
  <c r="F84" i="13"/>
  <c r="H84" i="13" s="1"/>
  <c r="H82" i="13"/>
  <c r="D82" i="13"/>
  <c r="F81" i="13"/>
  <c r="H81" i="13" s="1"/>
  <c r="H79" i="13"/>
  <c r="D79" i="13"/>
  <c r="F78" i="13"/>
  <c r="H78" i="13" s="1"/>
  <c r="H76" i="13"/>
  <c r="D76" i="13"/>
  <c r="F75" i="13"/>
  <c r="H75" i="13" s="1"/>
  <c r="H73" i="13"/>
  <c r="D73" i="13"/>
  <c r="F72" i="13"/>
  <c r="H72" i="13" s="1"/>
  <c r="H70" i="13"/>
  <c r="D70" i="13"/>
  <c r="F69" i="13"/>
  <c r="H69" i="13" s="1"/>
  <c r="H67" i="13"/>
  <c r="D67" i="13"/>
  <c r="F66" i="13"/>
  <c r="H66" i="13" s="1"/>
  <c r="H64" i="13"/>
  <c r="D64" i="13"/>
  <c r="F63" i="13"/>
  <c r="H63" i="13" s="1"/>
  <c r="H61" i="13"/>
  <c r="D61" i="13"/>
  <c r="F60" i="13"/>
  <c r="H60" i="13" s="1"/>
  <c r="H58" i="13"/>
  <c r="D58" i="13"/>
  <c r="F57" i="13"/>
  <c r="H57" i="13" s="1"/>
  <c r="H55" i="13"/>
  <c r="D55" i="13"/>
  <c r="F54" i="13"/>
  <c r="H54" i="13" s="1"/>
  <c r="H52" i="13"/>
  <c r="D52" i="13"/>
  <c r="F51" i="13"/>
  <c r="H51" i="13" s="1"/>
  <c r="H49" i="13"/>
  <c r="D49" i="13"/>
  <c r="F48" i="13"/>
  <c r="H48" i="13" s="1"/>
  <c r="H46" i="13"/>
  <c r="D46" i="13"/>
  <c r="F45" i="13"/>
  <c r="H45" i="13" s="1"/>
  <c r="H43" i="13"/>
  <c r="D43" i="13"/>
  <c r="F42" i="13"/>
  <c r="H42" i="13" s="1"/>
  <c r="H40" i="13"/>
  <c r="D40" i="13"/>
  <c r="F39" i="13"/>
  <c r="H39" i="13" s="1"/>
  <c r="H37" i="13"/>
  <c r="D37" i="13"/>
  <c r="F36" i="13"/>
  <c r="H36" i="13" s="1"/>
  <c r="H34" i="13"/>
  <c r="D34" i="13"/>
  <c r="F33" i="13"/>
  <c r="H33" i="13" s="1"/>
  <c r="H31" i="13"/>
  <c r="D31" i="13"/>
  <c r="F30" i="13"/>
  <c r="H30" i="13" s="1"/>
  <c r="H28" i="13"/>
  <c r="D28" i="13"/>
  <c r="F27" i="13"/>
  <c r="H27" i="13" s="1"/>
  <c r="H25" i="13"/>
  <c r="D25" i="13"/>
  <c r="F24" i="13"/>
  <c r="H24" i="13" s="1"/>
  <c r="H22" i="13"/>
  <c r="D22" i="13"/>
  <c r="F21" i="13"/>
  <c r="H21" i="13" s="1"/>
  <c r="H19" i="13"/>
  <c r="D19" i="13"/>
  <c r="F18" i="13"/>
  <c r="H18" i="13" s="1"/>
  <c r="H16" i="13"/>
  <c r="D16" i="13"/>
  <c r="F15" i="13"/>
  <c r="H15" i="13" s="1"/>
  <c r="H13" i="13"/>
  <c r="D13" i="13"/>
  <c r="F12" i="13"/>
  <c r="H12" i="13" s="1"/>
  <c r="H10" i="13"/>
  <c r="D10" i="13"/>
  <c r="F9" i="13"/>
  <c r="H9" i="13" s="1"/>
  <c r="H7" i="13"/>
  <c r="D7" i="13"/>
  <c r="G243" i="15" l="1"/>
  <c r="D243" i="15"/>
  <c r="F245" i="15" s="1"/>
  <c r="G245" i="15" s="1"/>
  <c r="G240" i="15"/>
  <c r="D240" i="15"/>
  <c r="F242" i="15" s="1"/>
  <c r="G242" i="15" s="1"/>
  <c r="G237" i="15"/>
  <c r="D237" i="15"/>
  <c r="F239" i="15" s="1"/>
  <c r="G239" i="15" s="1"/>
  <c r="G234" i="15"/>
  <c r="D234" i="15"/>
  <c r="F236" i="15" s="1"/>
  <c r="G236" i="15" s="1"/>
  <c r="G231" i="15"/>
  <c r="D231" i="15"/>
  <c r="F233" i="15" s="1"/>
  <c r="G233" i="15" s="1"/>
  <c r="G228" i="15"/>
  <c r="D228" i="15"/>
  <c r="F230" i="15" s="1"/>
  <c r="G230" i="15" s="1"/>
  <c r="G225" i="15"/>
  <c r="D225" i="15"/>
  <c r="F227" i="15" s="1"/>
  <c r="G227" i="15" s="1"/>
  <c r="G222" i="15"/>
  <c r="D222" i="15"/>
  <c r="F224" i="15" s="1"/>
  <c r="G224" i="15" s="1"/>
  <c r="G219" i="15"/>
  <c r="D219" i="15"/>
  <c r="F221" i="15" s="1"/>
  <c r="G221" i="15" s="1"/>
  <c r="G216" i="15"/>
  <c r="D216" i="15"/>
  <c r="F218" i="15" s="1"/>
  <c r="G218" i="15" s="1"/>
  <c r="G213" i="15"/>
  <c r="D213" i="15"/>
  <c r="F215" i="15" s="1"/>
  <c r="G215" i="15" s="1"/>
  <c r="G210" i="15"/>
  <c r="D210" i="15"/>
  <c r="F212" i="15" s="1"/>
  <c r="G212" i="15" s="1"/>
  <c r="G207" i="15"/>
  <c r="D207" i="15"/>
  <c r="F209" i="15" s="1"/>
  <c r="G209" i="15" s="1"/>
  <c r="G204" i="15"/>
  <c r="D204" i="15"/>
  <c r="F206" i="15" s="1"/>
  <c r="G206" i="15" s="1"/>
  <c r="G201" i="15"/>
  <c r="D201" i="15"/>
  <c r="F203" i="15" s="1"/>
  <c r="G203" i="15" s="1"/>
  <c r="G198" i="15"/>
  <c r="D198" i="15"/>
  <c r="F200" i="15" s="1"/>
  <c r="G200" i="15" s="1"/>
  <c r="G195" i="15"/>
  <c r="D195" i="15"/>
  <c r="F197" i="15" s="1"/>
  <c r="G197" i="15" s="1"/>
  <c r="G192" i="15"/>
  <c r="D192" i="15"/>
  <c r="F194" i="15" s="1"/>
  <c r="G194" i="15" s="1"/>
  <c r="G189" i="15"/>
  <c r="D189" i="15"/>
  <c r="F191" i="15" s="1"/>
  <c r="G191" i="15" s="1"/>
  <c r="G186" i="15"/>
  <c r="D186" i="15"/>
  <c r="F188" i="15" s="1"/>
  <c r="G188" i="15" s="1"/>
  <c r="G183" i="15"/>
  <c r="D183" i="15"/>
  <c r="F185" i="15" s="1"/>
  <c r="G185" i="15" s="1"/>
  <c r="G180" i="15"/>
  <c r="D180" i="15"/>
  <c r="F182" i="15" s="1"/>
  <c r="G182" i="15" s="1"/>
  <c r="G177" i="15"/>
  <c r="D177" i="15"/>
  <c r="F179" i="15" s="1"/>
  <c r="G179" i="15" s="1"/>
  <c r="G174" i="15"/>
  <c r="D174" i="15"/>
  <c r="F176" i="15" s="1"/>
  <c r="G176" i="15" s="1"/>
  <c r="G171" i="15"/>
  <c r="D171" i="15"/>
  <c r="F173" i="15" s="1"/>
  <c r="G173" i="15" s="1"/>
  <c r="G168" i="15"/>
  <c r="D168" i="15"/>
  <c r="F170" i="15" s="1"/>
  <c r="G170" i="15" s="1"/>
  <c r="G165" i="15"/>
  <c r="D165" i="15"/>
  <c r="F167" i="15" s="1"/>
  <c r="G167" i="15" s="1"/>
  <c r="G162" i="15"/>
  <c r="D162" i="15"/>
  <c r="F164" i="15" s="1"/>
  <c r="G164" i="15" s="1"/>
  <c r="G159" i="15"/>
  <c r="D159" i="15"/>
  <c r="F161" i="15" s="1"/>
  <c r="G161" i="15" s="1"/>
  <c r="G156" i="15"/>
  <c r="D156" i="15"/>
  <c r="F158" i="15" s="1"/>
  <c r="G158" i="15" s="1"/>
  <c r="G153" i="15"/>
  <c r="D153" i="15"/>
  <c r="F155" i="15" s="1"/>
  <c r="G155" i="15" s="1"/>
  <c r="G150" i="15"/>
  <c r="D150" i="15"/>
  <c r="F152" i="15" s="1"/>
  <c r="G152" i="15" s="1"/>
  <c r="G147" i="15"/>
  <c r="D147" i="15"/>
  <c r="F149" i="15" s="1"/>
  <c r="G149" i="15" s="1"/>
  <c r="G144" i="15"/>
  <c r="D144" i="15"/>
  <c r="F146" i="15" s="1"/>
  <c r="G146" i="15" s="1"/>
  <c r="G141" i="15"/>
  <c r="D141" i="15"/>
  <c r="F143" i="15" s="1"/>
  <c r="G143" i="15" s="1"/>
  <c r="G138" i="15"/>
  <c r="D138" i="15"/>
  <c r="F140" i="15" s="1"/>
  <c r="G140" i="15" s="1"/>
  <c r="G135" i="15"/>
  <c r="D135" i="15"/>
  <c r="F137" i="15" s="1"/>
  <c r="G137" i="15" s="1"/>
  <c r="G132" i="15"/>
  <c r="D132" i="15"/>
  <c r="F134" i="15" s="1"/>
  <c r="G134" i="15" s="1"/>
  <c r="G129" i="15"/>
  <c r="D129" i="15"/>
  <c r="F131" i="15" s="1"/>
  <c r="G131" i="15" s="1"/>
  <c r="G126" i="15"/>
  <c r="D126" i="15"/>
  <c r="F128" i="15" s="1"/>
  <c r="G128" i="15" s="1"/>
  <c r="G123" i="15"/>
  <c r="D123" i="15"/>
  <c r="F125" i="15" s="1"/>
  <c r="G125" i="15" s="1"/>
  <c r="G120" i="15"/>
  <c r="D120" i="15"/>
  <c r="F122" i="15" s="1"/>
  <c r="G122" i="15" s="1"/>
  <c r="G117" i="15"/>
  <c r="D117" i="15"/>
  <c r="F119" i="15" s="1"/>
  <c r="G119" i="15" s="1"/>
  <c r="G114" i="15"/>
  <c r="D114" i="15"/>
  <c r="F116" i="15" s="1"/>
  <c r="G116" i="15" s="1"/>
  <c r="G111" i="15"/>
  <c r="D111" i="15"/>
  <c r="F113" i="15" s="1"/>
  <c r="G113" i="15" s="1"/>
  <c r="G108" i="15"/>
  <c r="D108" i="15"/>
  <c r="F110" i="15" s="1"/>
  <c r="G110" i="15" s="1"/>
  <c r="G105" i="15"/>
  <c r="D105" i="15"/>
  <c r="F107" i="15" s="1"/>
  <c r="G107" i="15" s="1"/>
  <c r="G102" i="15"/>
  <c r="D102" i="15"/>
  <c r="F104" i="15" s="1"/>
  <c r="G104" i="15" s="1"/>
  <c r="G99" i="15"/>
  <c r="D99" i="15"/>
  <c r="F101" i="15" s="1"/>
  <c r="G101" i="15" s="1"/>
  <c r="G96" i="15"/>
  <c r="D96" i="15"/>
  <c r="F98" i="15" s="1"/>
  <c r="G98" i="15" s="1"/>
  <c r="G93" i="15"/>
  <c r="D93" i="15"/>
  <c r="F95" i="15" s="1"/>
  <c r="G95" i="15" s="1"/>
  <c r="G90" i="15"/>
  <c r="D90" i="15"/>
  <c r="F92" i="15" s="1"/>
  <c r="G92" i="15" s="1"/>
  <c r="G87" i="15"/>
  <c r="D87" i="15"/>
  <c r="F89" i="15" s="1"/>
  <c r="G89" i="15" s="1"/>
  <c r="G84" i="15"/>
  <c r="D84" i="15"/>
  <c r="F86" i="15" s="1"/>
  <c r="G86" i="15" s="1"/>
  <c r="G81" i="15"/>
  <c r="D81" i="15"/>
  <c r="F83" i="15" s="1"/>
  <c r="G83" i="15" s="1"/>
  <c r="G78" i="15"/>
  <c r="D78" i="15"/>
  <c r="F80" i="15" s="1"/>
  <c r="G80" i="15" s="1"/>
  <c r="G75" i="15"/>
  <c r="D75" i="15"/>
  <c r="F77" i="15" s="1"/>
  <c r="G77" i="15" s="1"/>
  <c r="G72" i="15"/>
  <c r="D72" i="15"/>
  <c r="F74" i="15" s="1"/>
  <c r="G74" i="15" s="1"/>
  <c r="G69" i="15"/>
  <c r="D69" i="15"/>
  <c r="F71" i="15" s="1"/>
  <c r="G71" i="15" s="1"/>
  <c r="G66" i="15"/>
  <c r="D66" i="15"/>
  <c r="F68" i="15" s="1"/>
  <c r="G68" i="15" s="1"/>
  <c r="G63" i="15"/>
  <c r="D63" i="15"/>
  <c r="F65" i="15" s="1"/>
  <c r="G65" i="15" s="1"/>
  <c r="G60" i="15"/>
  <c r="D60" i="15"/>
  <c r="F62" i="15" s="1"/>
  <c r="G62" i="15" s="1"/>
  <c r="G57" i="15"/>
  <c r="D57" i="15"/>
  <c r="F59" i="15" s="1"/>
  <c r="G59" i="15" s="1"/>
  <c r="G54" i="15"/>
  <c r="D54" i="15"/>
  <c r="F56" i="15" s="1"/>
  <c r="G56" i="15" s="1"/>
  <c r="G51" i="15"/>
  <c r="D51" i="15"/>
  <c r="F53" i="15" s="1"/>
  <c r="G53" i="15" s="1"/>
  <c r="G48" i="15"/>
  <c r="D48" i="15"/>
  <c r="F50" i="15" s="1"/>
  <c r="G50" i="15" s="1"/>
  <c r="G45" i="15"/>
  <c r="D45" i="15"/>
  <c r="F47" i="15" s="1"/>
  <c r="G47" i="15" s="1"/>
  <c r="G42" i="15"/>
  <c r="D42" i="15"/>
  <c r="F44" i="15" s="1"/>
  <c r="G44" i="15" s="1"/>
  <c r="G39" i="15"/>
  <c r="D39" i="15"/>
  <c r="F41" i="15" s="1"/>
  <c r="G41" i="15" s="1"/>
  <c r="G36" i="15"/>
  <c r="D36" i="15"/>
  <c r="F38" i="15" s="1"/>
  <c r="G38" i="15" s="1"/>
  <c r="G33" i="15"/>
  <c r="D33" i="15"/>
  <c r="F35" i="15" s="1"/>
  <c r="G35" i="15" s="1"/>
  <c r="G30" i="15"/>
  <c r="D30" i="15"/>
  <c r="F32" i="15" s="1"/>
  <c r="G32" i="15" s="1"/>
  <c r="G27" i="15"/>
  <c r="D27" i="15"/>
  <c r="F29" i="15" s="1"/>
  <c r="G29" i="15" s="1"/>
  <c r="G24" i="15"/>
  <c r="D24" i="15"/>
  <c r="F26" i="15" s="1"/>
  <c r="G26" i="15" s="1"/>
  <c r="G21" i="15"/>
  <c r="D21" i="15"/>
  <c r="F23" i="15" s="1"/>
  <c r="G23" i="15" s="1"/>
  <c r="G18" i="15"/>
  <c r="D18" i="15"/>
  <c r="F20" i="15" s="1"/>
  <c r="G20" i="15" s="1"/>
  <c r="G15" i="15"/>
  <c r="D15" i="15"/>
  <c r="F17" i="15" s="1"/>
  <c r="G17" i="15" s="1"/>
  <c r="G12" i="15"/>
  <c r="D12" i="15"/>
  <c r="F14" i="15" s="1"/>
  <c r="G14" i="15" s="1"/>
  <c r="G9" i="15"/>
  <c r="D9" i="15"/>
  <c r="F11" i="15" s="1"/>
  <c r="G11" i="15" s="1"/>
  <c r="G6" i="15"/>
  <c r="D6" i="15"/>
  <c r="F8" i="15" s="1"/>
  <c r="G8" i="15" s="1"/>
  <c r="F955" i="14" l="1"/>
  <c r="G953" i="14"/>
  <c r="D953" i="14"/>
  <c r="G955" i="14" s="1"/>
  <c r="F952" i="14"/>
  <c r="G950" i="14"/>
  <c r="D950" i="14"/>
  <c r="G952" i="14" s="1"/>
  <c r="F949" i="14"/>
  <c r="G947" i="14"/>
  <c r="D947" i="14"/>
  <c r="G949" i="14" s="1"/>
  <c r="F946" i="14"/>
  <c r="G944" i="14"/>
  <c r="D944" i="14"/>
  <c r="G946" i="14" s="1"/>
  <c r="F943" i="14"/>
  <c r="G941" i="14"/>
  <c r="D941" i="14"/>
  <c r="G943" i="14" s="1"/>
  <c r="F940" i="14"/>
  <c r="G938" i="14"/>
  <c r="D938" i="14"/>
  <c r="G940" i="14" s="1"/>
  <c r="F937" i="14"/>
  <c r="G935" i="14"/>
  <c r="D935" i="14"/>
  <c r="G937" i="14" s="1"/>
  <c r="F934" i="14"/>
  <c r="G932" i="14"/>
  <c r="D932" i="14"/>
  <c r="G934" i="14" s="1"/>
  <c r="F931" i="14"/>
  <c r="G929" i="14"/>
  <c r="D929" i="14"/>
  <c r="G931" i="14" s="1"/>
  <c r="F928" i="14"/>
  <c r="G926" i="14"/>
  <c r="D926" i="14"/>
  <c r="G928" i="14" s="1"/>
  <c r="F925" i="14"/>
  <c r="G923" i="14"/>
  <c r="D923" i="14"/>
  <c r="G925" i="14" s="1"/>
  <c r="F922" i="14"/>
  <c r="G920" i="14"/>
  <c r="D920" i="14"/>
  <c r="G922" i="14" s="1"/>
  <c r="F919" i="14"/>
  <c r="G917" i="14"/>
  <c r="D917" i="14"/>
  <c r="G919" i="14" s="1"/>
  <c r="F916" i="14"/>
  <c r="G914" i="14"/>
  <c r="D914" i="14"/>
  <c r="G916" i="14" s="1"/>
  <c r="F913" i="14"/>
  <c r="G911" i="14"/>
  <c r="D911" i="14"/>
  <c r="G913" i="14" s="1"/>
  <c r="F910" i="14"/>
  <c r="G908" i="14"/>
  <c r="D908" i="14"/>
  <c r="G910" i="14" s="1"/>
  <c r="F907" i="14"/>
  <c r="G905" i="14"/>
  <c r="D905" i="14"/>
  <c r="G907" i="14" s="1"/>
  <c r="F904" i="14"/>
  <c r="G902" i="14"/>
  <c r="D902" i="14"/>
  <c r="G904" i="14" s="1"/>
  <c r="F901" i="14"/>
  <c r="G899" i="14"/>
  <c r="D899" i="14"/>
  <c r="G901" i="14" s="1"/>
  <c r="F898" i="14"/>
  <c r="G896" i="14"/>
  <c r="D896" i="14"/>
  <c r="G898" i="14" s="1"/>
  <c r="F895" i="14"/>
  <c r="G893" i="14"/>
  <c r="D893" i="14"/>
  <c r="G895" i="14" s="1"/>
  <c r="F892" i="14"/>
  <c r="G890" i="14"/>
  <c r="D890" i="14"/>
  <c r="G892" i="14" s="1"/>
  <c r="F889" i="14"/>
  <c r="G887" i="14"/>
  <c r="D887" i="14"/>
  <c r="G889" i="14" s="1"/>
  <c r="F886" i="14"/>
  <c r="G884" i="14"/>
  <c r="D884" i="14"/>
  <c r="G886" i="14" s="1"/>
  <c r="F883" i="14"/>
  <c r="G881" i="14"/>
  <c r="D881" i="14"/>
  <c r="G883" i="14" s="1"/>
  <c r="F880" i="14"/>
  <c r="G878" i="14"/>
  <c r="D878" i="14"/>
  <c r="G880" i="14" s="1"/>
  <c r="F877" i="14"/>
  <c r="G875" i="14"/>
  <c r="D875" i="14"/>
  <c r="G877" i="14" s="1"/>
  <c r="F874" i="14"/>
  <c r="G872" i="14"/>
  <c r="D872" i="14"/>
  <c r="G874" i="14" s="1"/>
  <c r="F871" i="14"/>
  <c r="G869" i="14"/>
  <c r="D869" i="14"/>
  <c r="G871" i="14" s="1"/>
  <c r="F868" i="14"/>
  <c r="G866" i="14"/>
  <c r="D866" i="14"/>
  <c r="G868" i="14" s="1"/>
  <c r="F865" i="14"/>
  <c r="G863" i="14"/>
  <c r="D863" i="14"/>
  <c r="G865" i="14" s="1"/>
  <c r="F862" i="14"/>
  <c r="G860" i="14"/>
  <c r="D860" i="14"/>
  <c r="G862" i="14" s="1"/>
  <c r="F859" i="14"/>
  <c r="G857" i="14"/>
  <c r="D857" i="14"/>
  <c r="G859" i="14" s="1"/>
  <c r="F856" i="14"/>
  <c r="G854" i="14"/>
  <c r="D854" i="14"/>
  <c r="G856" i="14" s="1"/>
  <c r="F853" i="14"/>
  <c r="G851" i="14"/>
  <c r="D851" i="14"/>
  <c r="G853" i="14" s="1"/>
  <c r="F850" i="14"/>
  <c r="G848" i="14"/>
  <c r="D848" i="14"/>
  <c r="G850" i="14" s="1"/>
  <c r="F847" i="14"/>
  <c r="G845" i="14"/>
  <c r="D845" i="14"/>
  <c r="G847" i="14" s="1"/>
  <c r="F844" i="14"/>
  <c r="G842" i="14"/>
  <c r="D842" i="14"/>
  <c r="G844" i="14" s="1"/>
  <c r="F841" i="14"/>
  <c r="G839" i="14"/>
  <c r="D839" i="14"/>
  <c r="G841" i="14" s="1"/>
  <c r="F838" i="14"/>
  <c r="G836" i="14"/>
  <c r="D836" i="14"/>
  <c r="G838" i="14" s="1"/>
  <c r="F835" i="14"/>
  <c r="G833" i="14"/>
  <c r="D833" i="14"/>
  <c r="G835" i="14" s="1"/>
  <c r="F832" i="14"/>
  <c r="G830" i="14"/>
  <c r="D830" i="14"/>
  <c r="G832" i="14" s="1"/>
  <c r="F829" i="14"/>
  <c r="G827" i="14"/>
  <c r="D827" i="14"/>
  <c r="G829" i="14" s="1"/>
  <c r="F826" i="14"/>
  <c r="G824" i="14"/>
  <c r="D824" i="14"/>
  <c r="G826" i="14" s="1"/>
  <c r="F823" i="14"/>
  <c r="G821" i="14"/>
  <c r="D821" i="14"/>
  <c r="G823" i="14" s="1"/>
  <c r="F820" i="14"/>
  <c r="G818" i="14"/>
  <c r="D818" i="14"/>
  <c r="G820" i="14" s="1"/>
  <c r="F817" i="14"/>
  <c r="G815" i="14"/>
  <c r="D815" i="14"/>
  <c r="G817" i="14" s="1"/>
  <c r="F814" i="14"/>
  <c r="G812" i="14"/>
  <c r="D812" i="14"/>
  <c r="G814" i="14" s="1"/>
  <c r="F811" i="14"/>
  <c r="G809" i="14"/>
  <c r="D809" i="14"/>
  <c r="G811" i="14" s="1"/>
  <c r="F808" i="14"/>
  <c r="G806" i="14"/>
  <c r="D806" i="14"/>
  <c r="G808" i="14" s="1"/>
  <c r="F805" i="14"/>
  <c r="G803" i="14"/>
  <c r="D803" i="14"/>
  <c r="G805" i="14" s="1"/>
  <c r="F802" i="14"/>
  <c r="G800" i="14"/>
  <c r="D800" i="14"/>
  <c r="G802" i="14" s="1"/>
  <c r="F799" i="14"/>
  <c r="G797" i="14"/>
  <c r="D797" i="14"/>
  <c r="G799" i="14" s="1"/>
  <c r="F796" i="14"/>
  <c r="G794" i="14"/>
  <c r="D794" i="14"/>
  <c r="G796" i="14" s="1"/>
  <c r="F793" i="14"/>
  <c r="G791" i="14"/>
  <c r="D791" i="14"/>
  <c r="G793" i="14" s="1"/>
  <c r="F790" i="14"/>
  <c r="G788" i="14"/>
  <c r="D788" i="14"/>
  <c r="G790" i="14" s="1"/>
  <c r="F787" i="14"/>
  <c r="G785" i="14"/>
  <c r="D785" i="14"/>
  <c r="G787" i="14" s="1"/>
  <c r="F784" i="14"/>
  <c r="G782" i="14"/>
  <c r="D782" i="14"/>
  <c r="G784" i="14" s="1"/>
  <c r="F781" i="14"/>
  <c r="G779" i="14"/>
  <c r="D779" i="14"/>
  <c r="G781" i="14" s="1"/>
  <c r="F778" i="14"/>
  <c r="G776" i="14"/>
  <c r="D776" i="14"/>
  <c r="G778" i="14" s="1"/>
  <c r="F775" i="14"/>
  <c r="G773" i="14"/>
  <c r="D773" i="14"/>
  <c r="G775" i="14" s="1"/>
  <c r="F772" i="14"/>
  <c r="G770" i="14"/>
  <c r="D770" i="14"/>
  <c r="G772" i="14" s="1"/>
  <c r="F769" i="14"/>
  <c r="G767" i="14"/>
  <c r="D767" i="14"/>
  <c r="G769" i="14" s="1"/>
  <c r="F766" i="14"/>
  <c r="G764" i="14"/>
  <c r="D764" i="14"/>
  <c r="G766" i="14" s="1"/>
  <c r="F763" i="14"/>
  <c r="G761" i="14"/>
  <c r="D761" i="14"/>
  <c r="G763" i="14" s="1"/>
  <c r="F760" i="14"/>
  <c r="G758" i="14"/>
  <c r="D758" i="14"/>
  <c r="G760" i="14" s="1"/>
  <c r="F757" i="14"/>
  <c r="G755" i="14"/>
  <c r="D755" i="14"/>
  <c r="G757" i="14" s="1"/>
  <c r="F754" i="14"/>
  <c r="G752" i="14"/>
  <c r="D752" i="14"/>
  <c r="G754" i="14" s="1"/>
  <c r="F751" i="14"/>
  <c r="G749" i="14"/>
  <c r="D749" i="14"/>
  <c r="G751" i="14" s="1"/>
  <c r="F748" i="14"/>
  <c r="G746" i="14"/>
  <c r="D746" i="14"/>
  <c r="G748" i="14" s="1"/>
  <c r="F745" i="14"/>
  <c r="G743" i="14"/>
  <c r="D743" i="14"/>
  <c r="G745" i="14" s="1"/>
  <c r="F742" i="14"/>
  <c r="G740" i="14"/>
  <c r="D740" i="14"/>
  <c r="G742" i="14" s="1"/>
  <c r="F739" i="14"/>
  <c r="G737" i="14"/>
  <c r="D737" i="14"/>
  <c r="G739" i="14" s="1"/>
  <c r="F736" i="14"/>
  <c r="G734" i="14"/>
  <c r="D734" i="14"/>
  <c r="G736" i="14" s="1"/>
  <c r="F733" i="14"/>
  <c r="G731" i="14"/>
  <c r="D731" i="14"/>
  <c r="G733" i="14" s="1"/>
  <c r="F730" i="14"/>
  <c r="G728" i="14"/>
  <c r="D728" i="14"/>
  <c r="G730" i="14" s="1"/>
  <c r="F727" i="14"/>
  <c r="G725" i="14"/>
  <c r="D725" i="14"/>
  <c r="G727" i="14" s="1"/>
  <c r="F724" i="14"/>
  <c r="G722" i="14"/>
  <c r="D722" i="14"/>
  <c r="G724" i="14" s="1"/>
  <c r="F721" i="14"/>
  <c r="G719" i="14"/>
  <c r="D719" i="14"/>
  <c r="G721" i="14" s="1"/>
  <c r="F718" i="14"/>
  <c r="G716" i="14"/>
  <c r="D716" i="14"/>
  <c r="G718" i="14" s="1"/>
  <c r="F715" i="14"/>
  <c r="G713" i="14"/>
  <c r="D713" i="14"/>
  <c r="G715" i="14" s="1"/>
  <c r="F712" i="14"/>
  <c r="G710" i="14"/>
  <c r="D710" i="14"/>
  <c r="G712" i="14" s="1"/>
  <c r="F709" i="14"/>
  <c r="G707" i="14"/>
  <c r="D707" i="14"/>
  <c r="G709" i="14" s="1"/>
  <c r="F706" i="14"/>
  <c r="G704" i="14"/>
  <c r="D704" i="14"/>
  <c r="G706" i="14" s="1"/>
  <c r="F703" i="14"/>
  <c r="G701" i="14"/>
  <c r="D701" i="14"/>
  <c r="G703" i="14" s="1"/>
  <c r="G700" i="14"/>
  <c r="F700" i="14"/>
  <c r="G698" i="14"/>
  <c r="D698" i="14"/>
  <c r="G697" i="14"/>
  <c r="F697" i="14"/>
  <c r="G695" i="14"/>
  <c r="D695" i="14"/>
  <c r="G694" i="14"/>
  <c r="F694" i="14"/>
  <c r="G692" i="14"/>
  <c r="D692" i="14"/>
  <c r="G691" i="14"/>
  <c r="F691" i="14"/>
  <c r="G689" i="14"/>
  <c r="D689" i="14"/>
  <c r="G688" i="14"/>
  <c r="F688" i="14"/>
  <c r="G686" i="14"/>
  <c r="D686" i="14"/>
  <c r="G685" i="14"/>
  <c r="F685" i="14"/>
  <c r="G683" i="14"/>
  <c r="D683" i="14"/>
  <c r="G682" i="14"/>
  <c r="F682" i="14"/>
  <c r="G680" i="14"/>
  <c r="D680" i="14"/>
  <c r="G679" i="14"/>
  <c r="F679" i="14"/>
  <c r="G677" i="14"/>
  <c r="D677" i="14"/>
  <c r="G676" i="14"/>
  <c r="F676" i="14"/>
  <c r="G674" i="14"/>
  <c r="D674" i="14"/>
  <c r="G673" i="14"/>
  <c r="F673" i="14"/>
  <c r="G671" i="14"/>
  <c r="D671" i="14"/>
  <c r="G670" i="14"/>
  <c r="F670" i="14"/>
  <c r="G668" i="14"/>
  <c r="D668" i="14"/>
  <c r="G667" i="14"/>
  <c r="F667" i="14"/>
  <c r="G665" i="14"/>
  <c r="D665" i="14"/>
  <c r="G664" i="14"/>
  <c r="F664" i="14"/>
  <c r="G662" i="14"/>
  <c r="D662" i="14"/>
  <c r="G661" i="14"/>
  <c r="F661" i="14"/>
  <c r="G659" i="14"/>
  <c r="D659" i="14"/>
  <c r="G658" i="14"/>
  <c r="F658" i="14"/>
  <c r="G656" i="14"/>
  <c r="D656" i="14"/>
  <c r="G655" i="14"/>
  <c r="F655" i="14"/>
  <c r="G653" i="14"/>
  <c r="D653" i="14"/>
  <c r="G652" i="14"/>
  <c r="F652" i="14"/>
  <c r="G650" i="14"/>
  <c r="D650" i="14"/>
  <c r="G649" i="14"/>
  <c r="F649" i="14"/>
  <c r="G647" i="14"/>
  <c r="D647" i="14"/>
  <c r="G646" i="14"/>
  <c r="F646" i="14"/>
  <c r="G644" i="14"/>
  <c r="D644" i="14"/>
  <c r="G643" i="14"/>
  <c r="F643" i="14"/>
  <c r="G641" i="14"/>
  <c r="D641" i="14"/>
  <c r="G640" i="14"/>
  <c r="F640" i="14"/>
  <c r="G638" i="14"/>
  <c r="D638" i="14"/>
  <c r="G637" i="14"/>
  <c r="F637" i="14"/>
  <c r="G635" i="14"/>
  <c r="D635" i="14"/>
  <c r="G634" i="14"/>
  <c r="F634" i="14"/>
  <c r="G632" i="14"/>
  <c r="D632" i="14"/>
  <c r="G631" i="14"/>
  <c r="F631" i="14"/>
  <c r="G629" i="14"/>
  <c r="D629" i="14"/>
  <c r="G628" i="14"/>
  <c r="F628" i="14"/>
  <c r="G626" i="14"/>
  <c r="D626" i="14"/>
  <c r="G625" i="14"/>
  <c r="F625" i="14"/>
  <c r="G623" i="14"/>
  <c r="D623" i="14"/>
  <c r="G622" i="14"/>
  <c r="F622" i="14"/>
  <c r="G620" i="14"/>
  <c r="D620" i="14"/>
  <c r="G619" i="14"/>
  <c r="F619" i="14"/>
  <c r="G617" i="14"/>
  <c r="D617" i="14"/>
  <c r="G616" i="14"/>
  <c r="F616" i="14"/>
  <c r="G614" i="14"/>
  <c r="D614" i="14"/>
  <c r="G613" i="14"/>
  <c r="F613" i="14"/>
  <c r="G611" i="14"/>
  <c r="D611" i="14"/>
  <c r="G610" i="14"/>
  <c r="F610" i="14"/>
  <c r="G608" i="14"/>
  <c r="D608" i="14"/>
  <c r="G607" i="14"/>
  <c r="F607" i="14"/>
  <c r="G605" i="14"/>
  <c r="D605" i="14"/>
  <c r="G604" i="14"/>
  <c r="F604" i="14"/>
  <c r="G602" i="14"/>
  <c r="D602" i="14"/>
  <c r="G601" i="14"/>
  <c r="F601" i="14"/>
  <c r="G599" i="14"/>
  <c r="D599" i="14"/>
  <c r="G598" i="14"/>
  <c r="F598" i="14"/>
  <c r="G596" i="14"/>
  <c r="D596" i="14"/>
  <c r="G595" i="14"/>
  <c r="F595" i="14"/>
  <c r="G593" i="14"/>
  <c r="D593" i="14"/>
  <c r="G592" i="14"/>
  <c r="F592" i="14"/>
  <c r="G590" i="14"/>
  <c r="D590" i="14"/>
  <c r="G589" i="14"/>
  <c r="F589" i="14"/>
  <c r="G587" i="14"/>
  <c r="D587" i="14"/>
  <c r="G586" i="14"/>
  <c r="F586" i="14"/>
  <c r="G584" i="14"/>
  <c r="D584" i="14"/>
  <c r="G583" i="14"/>
  <c r="F583" i="14"/>
  <c r="G581" i="14"/>
  <c r="D581" i="14"/>
  <c r="G580" i="14"/>
  <c r="F580" i="14"/>
  <c r="G578" i="14"/>
  <c r="D578" i="14"/>
  <c r="G577" i="14"/>
  <c r="F577" i="14"/>
  <c r="G575" i="14"/>
  <c r="D575" i="14"/>
  <c r="G574" i="14"/>
  <c r="F574" i="14"/>
  <c r="G572" i="14"/>
  <c r="D572" i="14"/>
  <c r="G571" i="14"/>
  <c r="F571" i="14"/>
  <c r="G569" i="14"/>
  <c r="D569" i="14"/>
  <c r="G568" i="14"/>
  <c r="F568" i="14"/>
  <c r="G566" i="14"/>
  <c r="D566" i="14"/>
  <c r="G565" i="14"/>
  <c r="F565" i="14"/>
  <c r="G563" i="14"/>
  <c r="D563" i="14"/>
  <c r="G562" i="14"/>
  <c r="F562" i="14"/>
  <c r="G560" i="14"/>
  <c r="D560" i="14"/>
  <c r="G559" i="14"/>
  <c r="F559" i="14"/>
  <c r="G557" i="14"/>
  <c r="D557" i="14"/>
  <c r="G556" i="14"/>
  <c r="F556" i="14"/>
  <c r="G554" i="14"/>
  <c r="D554" i="14"/>
  <c r="G553" i="14"/>
  <c r="F553" i="14"/>
  <c r="G551" i="14"/>
  <c r="D551" i="14"/>
  <c r="G550" i="14"/>
  <c r="F550" i="14"/>
  <c r="G548" i="14"/>
  <c r="D548" i="14"/>
  <c r="G547" i="14"/>
  <c r="F547" i="14"/>
  <c r="G545" i="14"/>
  <c r="D545" i="14"/>
  <c r="G544" i="14"/>
  <c r="F544" i="14"/>
  <c r="G542" i="14"/>
  <c r="D542" i="14"/>
  <c r="G541" i="14"/>
  <c r="F541" i="14"/>
  <c r="G539" i="14"/>
  <c r="D539" i="14"/>
  <c r="G538" i="14"/>
  <c r="F538" i="14"/>
  <c r="G536" i="14"/>
  <c r="D536" i="14"/>
  <c r="G535" i="14"/>
  <c r="F535" i="14"/>
  <c r="G533" i="14"/>
  <c r="D533" i="14"/>
  <c r="G532" i="14"/>
  <c r="F532" i="14"/>
  <c r="G530" i="14"/>
  <c r="D530" i="14"/>
  <c r="G529" i="14"/>
  <c r="F529" i="14"/>
  <c r="G527" i="14"/>
  <c r="D527" i="14"/>
  <c r="G526" i="14"/>
  <c r="F526" i="14"/>
  <c r="G524" i="14"/>
  <c r="D524" i="14"/>
  <c r="G523" i="14"/>
  <c r="F523" i="14"/>
  <c r="G521" i="14"/>
  <c r="D521" i="14"/>
  <c r="G520" i="14"/>
  <c r="F520" i="14"/>
  <c r="G518" i="14"/>
  <c r="D518" i="14"/>
  <c r="G517" i="14"/>
  <c r="F517" i="14"/>
  <c r="G515" i="14"/>
  <c r="D515" i="14"/>
  <c r="G514" i="14"/>
  <c r="F514" i="14"/>
  <c r="G512" i="14"/>
  <c r="D512" i="14"/>
  <c r="G511" i="14"/>
  <c r="F511" i="14"/>
  <c r="G509" i="14"/>
  <c r="D509" i="14"/>
  <c r="G508" i="14"/>
  <c r="F508" i="14"/>
  <c r="G506" i="14"/>
  <c r="D506" i="14"/>
  <c r="G505" i="14"/>
  <c r="F505" i="14"/>
  <c r="G503" i="14"/>
  <c r="D503" i="14"/>
  <c r="G502" i="14"/>
  <c r="F502" i="14"/>
  <c r="G500" i="14"/>
  <c r="D500" i="14"/>
  <c r="G499" i="14"/>
  <c r="F499" i="14"/>
  <c r="G497" i="14"/>
  <c r="D497" i="14"/>
  <c r="G496" i="14"/>
  <c r="F496" i="14"/>
  <c r="G494" i="14"/>
  <c r="D494" i="14"/>
  <c r="G493" i="14"/>
  <c r="F493" i="14"/>
  <c r="G491" i="14"/>
  <c r="D491" i="14"/>
  <c r="G490" i="14"/>
  <c r="F490" i="14"/>
  <c r="G488" i="14"/>
  <c r="D488" i="14"/>
  <c r="G487" i="14"/>
  <c r="F487" i="14"/>
  <c r="G485" i="14"/>
  <c r="D485" i="14"/>
  <c r="G484" i="14"/>
  <c r="F484" i="14"/>
  <c r="G482" i="14"/>
  <c r="D482" i="14"/>
  <c r="G481" i="14"/>
  <c r="F481" i="14"/>
  <c r="G479" i="14"/>
  <c r="D479" i="14"/>
  <c r="G478" i="14"/>
  <c r="F478" i="14"/>
  <c r="G476" i="14"/>
  <c r="D476" i="14"/>
  <c r="G475" i="14"/>
  <c r="F475" i="14"/>
  <c r="G473" i="14"/>
  <c r="D473" i="14"/>
  <c r="G472" i="14"/>
  <c r="F472" i="14"/>
  <c r="G470" i="14"/>
  <c r="D470" i="14"/>
  <c r="G469" i="14"/>
  <c r="F469" i="14"/>
  <c r="G467" i="14"/>
  <c r="D467" i="14"/>
  <c r="G466" i="14"/>
  <c r="F466" i="14"/>
  <c r="G464" i="14"/>
  <c r="D464" i="14"/>
  <c r="G463" i="14"/>
  <c r="F463" i="14"/>
  <c r="G461" i="14"/>
  <c r="D461" i="14"/>
  <c r="G460" i="14"/>
  <c r="F460" i="14"/>
  <c r="G458" i="14"/>
  <c r="D458" i="14"/>
  <c r="G457" i="14"/>
  <c r="F457" i="14"/>
  <c r="G455" i="14"/>
  <c r="D455" i="14"/>
  <c r="G454" i="14"/>
  <c r="F454" i="14"/>
  <c r="G452" i="14"/>
  <c r="D452" i="14"/>
  <c r="G451" i="14"/>
  <c r="F451" i="14"/>
  <c r="G449" i="14"/>
  <c r="D449" i="14"/>
  <c r="G448" i="14"/>
  <c r="F448" i="14"/>
  <c r="G446" i="14"/>
  <c r="D446" i="14"/>
  <c r="G445" i="14"/>
  <c r="F445" i="14"/>
  <c r="G443" i="14"/>
  <c r="D443" i="14"/>
  <c r="G442" i="14"/>
  <c r="F442" i="14"/>
  <c r="G440" i="14"/>
  <c r="D440" i="14"/>
  <c r="G439" i="14"/>
  <c r="F439" i="14"/>
  <c r="G437" i="14"/>
  <c r="D437" i="14"/>
  <c r="G436" i="14"/>
  <c r="F436" i="14"/>
  <c r="G434" i="14"/>
  <c r="D434" i="14"/>
  <c r="G433" i="14"/>
  <c r="F433" i="14"/>
  <c r="G431" i="14"/>
  <c r="D431" i="14"/>
  <c r="G430" i="14"/>
  <c r="F430" i="14"/>
  <c r="G428" i="14"/>
  <c r="D428" i="14"/>
  <c r="G427" i="14"/>
  <c r="F427" i="14"/>
  <c r="F91" i="14"/>
  <c r="G89" i="14"/>
  <c r="D89" i="14"/>
  <c r="G91" i="14" s="1"/>
  <c r="F88" i="14"/>
  <c r="G86" i="14"/>
  <c r="D86" i="14"/>
  <c r="G88" i="14" s="1"/>
  <c r="F85" i="14"/>
  <c r="G83" i="14"/>
  <c r="D83" i="14"/>
  <c r="G85" i="14" s="1"/>
  <c r="F82" i="14"/>
  <c r="G80" i="14"/>
  <c r="D80" i="14"/>
  <c r="G82" i="14" s="1"/>
  <c r="F79" i="14"/>
  <c r="G77" i="14"/>
  <c r="D77" i="14"/>
  <c r="G79" i="14" s="1"/>
  <c r="F76" i="14"/>
  <c r="G74" i="14"/>
  <c r="D74" i="14"/>
  <c r="G76" i="14" s="1"/>
  <c r="F73" i="14"/>
  <c r="G71" i="14"/>
  <c r="D71" i="14"/>
  <c r="G73" i="14" s="1"/>
  <c r="F70" i="14"/>
  <c r="G68" i="14"/>
  <c r="D68" i="14"/>
  <c r="G70" i="14" s="1"/>
  <c r="F67" i="14"/>
  <c r="G65" i="14"/>
  <c r="D65" i="14"/>
  <c r="G67" i="14" s="1"/>
  <c r="F64" i="14"/>
  <c r="G62" i="14"/>
  <c r="D62" i="14"/>
  <c r="G64" i="14" s="1"/>
  <c r="F61" i="14"/>
  <c r="G59" i="14"/>
  <c r="D59" i="14"/>
  <c r="G61" i="14" s="1"/>
  <c r="F58" i="14"/>
  <c r="G56" i="14"/>
  <c r="D56" i="14"/>
  <c r="G58" i="14" s="1"/>
  <c r="F55" i="14"/>
  <c r="G53" i="14"/>
  <c r="D53" i="14"/>
  <c r="G55" i="14" s="1"/>
  <c r="F52" i="14"/>
  <c r="G50" i="14"/>
  <c r="D50" i="14"/>
  <c r="G52" i="14" s="1"/>
  <c r="F49" i="14"/>
  <c r="G47" i="14"/>
  <c r="D47" i="14"/>
  <c r="G49" i="14" s="1"/>
  <c r="F46" i="14"/>
  <c r="G44" i="14"/>
  <c r="D44" i="14"/>
  <c r="G46" i="14" s="1"/>
  <c r="F43" i="14"/>
  <c r="G41" i="14"/>
  <c r="D41" i="14"/>
  <c r="G43" i="14" s="1"/>
  <c r="F40" i="14"/>
  <c r="G38" i="14"/>
  <c r="D38" i="14"/>
  <c r="G40" i="14" s="1"/>
  <c r="F37" i="14"/>
  <c r="G35" i="14"/>
  <c r="D35" i="14"/>
  <c r="G37" i="14" s="1"/>
  <c r="F34" i="14"/>
  <c r="G32" i="14"/>
  <c r="D32" i="14"/>
  <c r="G34" i="14" s="1"/>
  <c r="F31" i="14"/>
  <c r="G29" i="14"/>
  <c r="D29" i="14"/>
  <c r="G31" i="14" s="1"/>
  <c r="F28" i="14"/>
  <c r="G26" i="14"/>
  <c r="D26" i="14"/>
  <c r="G28" i="14" s="1"/>
  <c r="F25" i="14"/>
  <c r="G23" i="14"/>
  <c r="D23" i="14"/>
  <c r="G25" i="14" s="1"/>
  <c r="F22" i="14"/>
  <c r="G20" i="14"/>
  <c r="D20" i="14"/>
  <c r="G22" i="14" s="1"/>
  <c r="F19" i="14"/>
  <c r="G17" i="14"/>
  <c r="D17" i="14"/>
  <c r="G19" i="14" s="1"/>
  <c r="F16" i="14"/>
  <c r="G14" i="14"/>
  <c r="D14" i="14"/>
  <c r="G16" i="14" s="1"/>
  <c r="F13" i="14"/>
  <c r="G11" i="14"/>
  <c r="D11" i="14"/>
  <c r="G13" i="14" s="1"/>
  <c r="F10" i="14"/>
  <c r="G8" i="14"/>
  <c r="D8" i="14"/>
  <c r="G10" i="14" s="1"/>
  <c r="F7" i="14"/>
  <c r="G5" i="14"/>
  <c r="D5" i="14"/>
  <c r="G7" i="14" s="1"/>
  <c r="G70" i="12" l="1"/>
  <c r="F70" i="12"/>
  <c r="D69" i="12"/>
  <c r="G68" i="12"/>
  <c r="G67" i="12"/>
  <c r="F67" i="12"/>
  <c r="D66" i="12"/>
  <c r="G65" i="12"/>
  <c r="G64" i="12"/>
  <c r="F64" i="12"/>
  <c r="D63" i="12"/>
  <c r="G62" i="12"/>
  <c r="G61" i="12"/>
  <c r="F61" i="12"/>
  <c r="D60" i="12"/>
  <c r="G59" i="12"/>
  <c r="G58" i="12"/>
  <c r="F58" i="12"/>
  <c r="D57" i="12"/>
  <c r="G56" i="12"/>
  <c r="G55" i="12"/>
  <c r="F55" i="12"/>
  <c r="D54" i="12"/>
  <c r="G53" i="12"/>
  <c r="G52" i="12"/>
  <c r="F52" i="12"/>
  <c r="D51" i="12"/>
  <c r="G50" i="12"/>
  <c r="G49" i="12"/>
  <c r="F49" i="12"/>
  <c r="D48" i="12"/>
  <c r="G47" i="12"/>
  <c r="G46" i="12"/>
  <c r="F46" i="12"/>
  <c r="D45" i="12"/>
  <c r="G44" i="12"/>
  <c r="G43" i="12"/>
  <c r="F43" i="12"/>
  <c r="D42" i="12"/>
  <c r="G41" i="12"/>
  <c r="G40" i="12"/>
  <c r="F40" i="12"/>
  <c r="D39" i="12"/>
  <c r="G38" i="12"/>
  <c r="G37" i="12"/>
  <c r="F37" i="12"/>
  <c r="D36" i="12"/>
  <c r="G35" i="12"/>
  <c r="G34" i="12"/>
  <c r="F34" i="12"/>
  <c r="D33" i="12"/>
  <c r="G32" i="12"/>
  <c r="G31" i="12"/>
  <c r="F31" i="12"/>
  <c r="D30" i="12"/>
  <c r="G29" i="12"/>
  <c r="G28" i="12"/>
  <c r="F28" i="12"/>
  <c r="D27" i="12"/>
  <c r="G26" i="12"/>
  <c r="G25" i="12"/>
  <c r="F25" i="12"/>
  <c r="D24" i="12"/>
  <c r="G23" i="12"/>
  <c r="D21" i="12"/>
  <c r="G22" i="12" s="1"/>
  <c r="G20" i="12"/>
  <c r="F19" i="12"/>
  <c r="D18" i="12"/>
  <c r="G19" i="12" s="1"/>
  <c r="G17" i="12"/>
  <c r="F16" i="12"/>
  <c r="D15" i="12"/>
  <c r="G16" i="12" s="1"/>
  <c r="G14" i="12"/>
  <c r="D12" i="12"/>
  <c r="G13" i="12" s="1"/>
  <c r="G11" i="12"/>
  <c r="G10" i="12"/>
  <c r="F10" i="12"/>
  <c r="D9" i="12"/>
  <c r="G8" i="12"/>
  <c r="G7" i="12"/>
  <c r="F7" i="12"/>
  <c r="D6" i="12"/>
  <c r="G5" i="12"/>
  <c r="F13" i="12" l="1"/>
  <c r="F22" i="12"/>
  <c r="K340" i="31"/>
  <c r="H340" i="31"/>
  <c r="C340" i="31"/>
  <c r="L342" i="31" s="1"/>
  <c r="B340" i="31"/>
  <c r="K337" i="31"/>
  <c r="H337" i="31"/>
  <c r="C337" i="31"/>
  <c r="L339" i="31" s="1"/>
  <c r="B337" i="31"/>
  <c r="K334" i="31"/>
  <c r="H334" i="31"/>
  <c r="C334" i="31"/>
  <c r="L336" i="31" s="1"/>
  <c r="B334" i="31"/>
  <c r="K331" i="31"/>
  <c r="H331" i="31"/>
  <c r="C331" i="31"/>
  <c r="L333" i="31" s="1"/>
  <c r="B331" i="31"/>
  <c r="K328" i="31"/>
  <c r="H328" i="31"/>
  <c r="C328" i="31"/>
  <c r="L330" i="31" s="1"/>
  <c r="B328" i="31"/>
  <c r="K325" i="31"/>
  <c r="H325" i="31"/>
  <c r="C325" i="31"/>
  <c r="L327" i="31" s="1"/>
  <c r="B325" i="31"/>
  <c r="K322" i="31"/>
  <c r="H322" i="31"/>
  <c r="C322" i="31"/>
  <c r="L324" i="31" s="1"/>
  <c r="B322" i="31"/>
  <c r="K319" i="31"/>
  <c r="H319" i="31"/>
  <c r="C319" i="31"/>
  <c r="L321" i="31" s="1"/>
  <c r="B319" i="31"/>
  <c r="K316" i="31"/>
  <c r="H316" i="31"/>
  <c r="C316" i="31"/>
  <c r="L318" i="31" s="1"/>
  <c r="B316" i="31"/>
  <c r="K313" i="31"/>
  <c r="H313" i="31"/>
  <c r="C313" i="31"/>
  <c r="L315" i="31" s="1"/>
  <c r="B313" i="31"/>
  <c r="K310" i="31"/>
  <c r="H310" i="31"/>
  <c r="C310" i="31"/>
  <c r="L312" i="31" s="1"/>
  <c r="B310" i="31"/>
  <c r="K307" i="31"/>
  <c r="H307" i="31"/>
  <c r="C307" i="31"/>
  <c r="L309" i="31" s="1"/>
  <c r="B307" i="31"/>
  <c r="K304" i="31"/>
  <c r="H304" i="31"/>
  <c r="C304" i="31"/>
  <c r="L306" i="31" s="1"/>
  <c r="B304" i="31"/>
  <c r="K301" i="31"/>
  <c r="H301" i="31"/>
  <c r="C301" i="31"/>
  <c r="L303" i="31" s="1"/>
  <c r="B301" i="31"/>
  <c r="K298" i="31"/>
  <c r="H298" i="31"/>
  <c r="C298" i="31"/>
  <c r="L300" i="31" s="1"/>
  <c r="B298" i="31"/>
  <c r="K295" i="31"/>
  <c r="H295" i="31"/>
  <c r="C295" i="31"/>
  <c r="L297" i="31" s="1"/>
  <c r="B295" i="31"/>
  <c r="K292" i="31"/>
  <c r="H292" i="31"/>
  <c r="C292" i="31"/>
  <c r="L294" i="31" s="1"/>
  <c r="B292" i="31"/>
  <c r="K289" i="31"/>
  <c r="H289" i="31"/>
  <c r="C289" i="31"/>
  <c r="L291" i="31" s="1"/>
  <c r="B289" i="31"/>
  <c r="Y288" i="31"/>
  <c r="L288" i="31"/>
  <c r="I288" i="31"/>
  <c r="Y287" i="31"/>
  <c r="Y286" i="31"/>
  <c r="H286" i="31"/>
  <c r="K286" i="31" s="1"/>
  <c r="E286" i="31"/>
  <c r="C286" i="31"/>
  <c r="B286" i="31"/>
  <c r="Y285" i="31"/>
  <c r="Y284" i="31"/>
  <c r="Y283" i="31"/>
  <c r="H283" i="31"/>
  <c r="K283" i="31" s="1"/>
  <c r="E283" i="31"/>
  <c r="C283" i="31"/>
  <c r="L285" i="31" s="1"/>
  <c r="B283" i="31"/>
  <c r="Y282" i="31"/>
  <c r="Y281" i="31"/>
  <c r="Y280" i="31"/>
  <c r="K280" i="31"/>
  <c r="H280" i="31"/>
  <c r="C280" i="31"/>
  <c r="B280" i="31"/>
  <c r="Y279" i="31"/>
  <c r="L279" i="31"/>
  <c r="I279" i="31"/>
  <c r="Y278" i="31"/>
  <c r="Y277" i="31"/>
  <c r="K277" i="31"/>
  <c r="H277" i="31"/>
  <c r="C277" i="31"/>
  <c r="E277" i="31" s="1"/>
  <c r="B277" i="31"/>
  <c r="Y276" i="31"/>
  <c r="L276" i="31"/>
  <c r="I276" i="31"/>
  <c r="Y275" i="31"/>
  <c r="Y274" i="31"/>
  <c r="H274" i="31"/>
  <c r="K274" i="31" s="1"/>
  <c r="E274" i="31"/>
  <c r="C274" i="31"/>
  <c r="B274" i="31"/>
  <c r="Y273" i="31"/>
  <c r="Y272" i="31"/>
  <c r="Y271" i="31"/>
  <c r="H271" i="31"/>
  <c r="K271" i="31" s="1"/>
  <c r="E271" i="31"/>
  <c r="C271" i="31"/>
  <c r="L273" i="31" s="1"/>
  <c r="B271" i="31"/>
  <c r="Y270" i="31"/>
  <c r="Y269" i="31"/>
  <c r="Y268" i="31"/>
  <c r="K268" i="31"/>
  <c r="H268" i="31"/>
  <c r="C268" i="31"/>
  <c r="B268" i="31"/>
  <c r="Y267" i="31"/>
  <c r="L267" i="31"/>
  <c r="I267" i="31"/>
  <c r="Y266" i="31"/>
  <c r="Y265" i="31"/>
  <c r="K265" i="31"/>
  <c r="H265" i="31"/>
  <c r="C265" i="31"/>
  <c r="E265" i="31" s="1"/>
  <c r="B265" i="31"/>
  <c r="Y264" i="31"/>
  <c r="L264" i="31"/>
  <c r="I264" i="31"/>
  <c r="Y263" i="31"/>
  <c r="Y262" i="31"/>
  <c r="H262" i="31"/>
  <c r="K262" i="31" s="1"/>
  <c r="E262" i="31"/>
  <c r="C262" i="31"/>
  <c r="B262" i="31"/>
  <c r="Y261" i="31"/>
  <c r="Y260" i="31"/>
  <c r="Y259" i="31"/>
  <c r="H259" i="31"/>
  <c r="K259" i="31" s="1"/>
  <c r="E259" i="31"/>
  <c r="C259" i="31"/>
  <c r="L261" i="31" s="1"/>
  <c r="B259" i="31"/>
  <c r="Y258" i="31"/>
  <c r="Y257" i="31"/>
  <c r="Y256" i="31"/>
  <c r="K256" i="31"/>
  <c r="H256" i="31"/>
  <c r="C256" i="31"/>
  <c r="B256" i="31"/>
  <c r="Y255" i="31"/>
  <c r="L255" i="31"/>
  <c r="I255" i="31"/>
  <c r="Y254" i="31"/>
  <c r="Y253" i="31"/>
  <c r="K253" i="31"/>
  <c r="H253" i="31"/>
  <c r="C253" i="31"/>
  <c r="E253" i="31" s="1"/>
  <c r="B253" i="31"/>
  <c r="Y252" i="31"/>
  <c r="L252" i="31"/>
  <c r="I252" i="31"/>
  <c r="Y251" i="31"/>
  <c r="Y250" i="31"/>
  <c r="H250" i="31"/>
  <c r="K250" i="31" s="1"/>
  <c r="E250" i="31"/>
  <c r="C250" i="31"/>
  <c r="B250" i="31"/>
  <c r="Y249" i="31"/>
  <c r="Y248" i="31"/>
  <c r="Y247" i="31"/>
  <c r="H247" i="31"/>
  <c r="K247" i="31" s="1"/>
  <c r="E247" i="31"/>
  <c r="C247" i="31"/>
  <c r="L249" i="31" s="1"/>
  <c r="B247" i="31"/>
  <c r="Y246" i="31"/>
  <c r="Y245" i="31"/>
  <c r="Y244" i="31"/>
  <c r="K244" i="31"/>
  <c r="H244" i="31"/>
  <c r="C244" i="31"/>
  <c r="B244" i="31"/>
  <c r="Y243" i="31"/>
  <c r="L243" i="31"/>
  <c r="I243" i="31"/>
  <c r="Y242" i="31"/>
  <c r="Y241" i="31"/>
  <c r="K241" i="31"/>
  <c r="H241" i="31"/>
  <c r="C241" i="31"/>
  <c r="E241" i="31" s="1"/>
  <c r="B241" i="31"/>
  <c r="Y240" i="31"/>
  <c r="I240" i="31"/>
  <c r="Y239" i="31"/>
  <c r="Y238" i="31"/>
  <c r="H238" i="31"/>
  <c r="K238" i="31" s="1"/>
  <c r="E238" i="31"/>
  <c r="C238" i="31"/>
  <c r="L240" i="31" s="1"/>
  <c r="B238" i="31"/>
  <c r="Y237" i="31"/>
  <c r="Y236" i="31"/>
  <c r="Y235" i="31"/>
  <c r="H235" i="31"/>
  <c r="K235" i="31" s="1"/>
  <c r="E235" i="31"/>
  <c r="C235" i="31"/>
  <c r="L237" i="31" s="1"/>
  <c r="B235" i="31"/>
  <c r="Y234" i="31"/>
  <c r="Y233" i="31"/>
  <c r="Y232" i="31"/>
  <c r="K232" i="31"/>
  <c r="H232" i="31"/>
  <c r="C232" i="31"/>
  <c r="B232" i="31"/>
  <c r="Y231" i="31"/>
  <c r="L231" i="31"/>
  <c r="I231" i="31"/>
  <c r="Y230" i="31"/>
  <c r="Y229" i="31"/>
  <c r="K229" i="31"/>
  <c r="H229" i="31"/>
  <c r="C229" i="31"/>
  <c r="E229" i="31" s="1"/>
  <c r="B229" i="31"/>
  <c r="Y228" i="31"/>
  <c r="I228" i="31"/>
  <c r="Y227" i="31"/>
  <c r="Y226" i="31"/>
  <c r="H226" i="31"/>
  <c r="K226" i="31" s="1"/>
  <c r="E226" i="31"/>
  <c r="C226" i="31"/>
  <c r="L228" i="31" s="1"/>
  <c r="B226" i="31"/>
  <c r="Y225" i="31"/>
  <c r="Y224" i="31"/>
  <c r="Y223" i="31"/>
  <c r="H223" i="31"/>
  <c r="K223" i="31" s="1"/>
  <c r="E223" i="31"/>
  <c r="C223" i="31"/>
  <c r="L225" i="31" s="1"/>
  <c r="B223" i="31"/>
  <c r="Y222" i="31"/>
  <c r="Y221" i="31"/>
  <c r="Y220" i="31"/>
  <c r="K220" i="31"/>
  <c r="H220" i="31"/>
  <c r="C220" i="31"/>
  <c r="B220" i="31"/>
  <c r="Y219" i="31"/>
  <c r="L219" i="31"/>
  <c r="I219" i="31"/>
  <c r="Y218" i="31"/>
  <c r="Y217" i="31"/>
  <c r="K217" i="31"/>
  <c r="H217" i="31"/>
  <c r="C217" i="31"/>
  <c r="E217" i="31" s="1"/>
  <c r="B217" i="31"/>
  <c r="Y216" i="31"/>
  <c r="I216" i="31"/>
  <c r="Y215" i="31"/>
  <c r="Y214" i="31"/>
  <c r="H214" i="31"/>
  <c r="K214" i="31" s="1"/>
  <c r="E214" i="31"/>
  <c r="C214" i="31"/>
  <c r="L216" i="31" s="1"/>
  <c r="B214" i="31"/>
  <c r="Y213" i="31"/>
  <c r="Y212" i="31"/>
  <c r="Y211" i="31"/>
  <c r="H211" i="31"/>
  <c r="K211" i="31" s="1"/>
  <c r="E211" i="31"/>
  <c r="C211" i="31"/>
  <c r="B211" i="31"/>
  <c r="Y210" i="31"/>
  <c r="Y209" i="31"/>
  <c r="Y208" i="31"/>
  <c r="K208" i="31"/>
  <c r="H208" i="31"/>
  <c r="C208" i="31"/>
  <c r="B208" i="31"/>
  <c r="Y207" i="31"/>
  <c r="L207" i="31"/>
  <c r="I207" i="31"/>
  <c r="Y206" i="31"/>
  <c r="Y205" i="31"/>
  <c r="H205" i="31"/>
  <c r="K205" i="31" s="1"/>
  <c r="E205" i="31"/>
  <c r="C205" i="31"/>
  <c r="B205" i="31"/>
  <c r="Y204" i="31"/>
  <c r="I204" i="31"/>
  <c r="Y203" i="31"/>
  <c r="Y202" i="31"/>
  <c r="H202" i="31"/>
  <c r="K202" i="31" s="1"/>
  <c r="E202" i="31"/>
  <c r="C202" i="31"/>
  <c r="L204" i="31" s="1"/>
  <c r="B202" i="31"/>
  <c r="Y201" i="31"/>
  <c r="Y200" i="31"/>
  <c r="Y199" i="31"/>
  <c r="H199" i="31"/>
  <c r="K199" i="31" s="1"/>
  <c r="E199" i="31"/>
  <c r="C199" i="31"/>
  <c r="B199" i="31"/>
  <c r="Y198" i="31"/>
  <c r="L198" i="31"/>
  <c r="Y197" i="31"/>
  <c r="Y196" i="31"/>
  <c r="K196" i="31"/>
  <c r="H196" i="31"/>
  <c r="C196" i="31"/>
  <c r="B196" i="31"/>
  <c r="Y195" i="31"/>
  <c r="L195" i="31"/>
  <c r="I195" i="31"/>
  <c r="Y194" i="31"/>
  <c r="Y193" i="31"/>
  <c r="K193" i="31"/>
  <c r="H193" i="31"/>
  <c r="C193" i="31"/>
  <c r="E193" i="31" s="1"/>
  <c r="B193" i="31"/>
  <c r="Y192" i="31"/>
  <c r="I192" i="31"/>
  <c r="Y191" i="31"/>
  <c r="Y190" i="31"/>
  <c r="H190" i="31"/>
  <c r="K190" i="31" s="1"/>
  <c r="E190" i="31"/>
  <c r="C190" i="31"/>
  <c r="L192" i="31" s="1"/>
  <c r="B190" i="31"/>
  <c r="Y189" i="31"/>
  <c r="Y188" i="31"/>
  <c r="Y187" i="31"/>
  <c r="H187" i="31"/>
  <c r="K187" i="31" s="1"/>
  <c r="C187" i="31"/>
  <c r="B187" i="31"/>
  <c r="Y186" i="31"/>
  <c r="W186" i="31"/>
  <c r="Y185" i="31"/>
  <c r="W185" i="31"/>
  <c r="Y184" i="31"/>
  <c r="W184" i="31"/>
  <c r="K184" i="31"/>
  <c r="H184" i="31"/>
  <c r="C184" i="31"/>
  <c r="B184" i="31"/>
  <c r="Y183" i="31"/>
  <c r="W183" i="31"/>
  <c r="L183" i="31"/>
  <c r="I183" i="31"/>
  <c r="Y182" i="31"/>
  <c r="X182" i="31"/>
  <c r="W182" i="31"/>
  <c r="Y181" i="31"/>
  <c r="W181" i="31"/>
  <c r="K181" i="31"/>
  <c r="H181" i="31"/>
  <c r="C181" i="31"/>
  <c r="E181" i="31" s="1"/>
  <c r="B181" i="31"/>
  <c r="Y180" i="31"/>
  <c r="W180" i="31"/>
  <c r="Y179" i="31"/>
  <c r="W179" i="31"/>
  <c r="Y178" i="31"/>
  <c r="W178" i="31"/>
  <c r="K178" i="31"/>
  <c r="H178" i="31"/>
  <c r="C178" i="31"/>
  <c r="B178" i="31"/>
  <c r="Y177" i="31"/>
  <c r="W177" i="31"/>
  <c r="Y176" i="31"/>
  <c r="W176" i="31"/>
  <c r="Y175" i="31"/>
  <c r="W175" i="31"/>
  <c r="K175" i="31"/>
  <c r="H175" i="31"/>
  <c r="C175" i="31"/>
  <c r="B175" i="31"/>
  <c r="Y174" i="31"/>
  <c r="W174" i="31"/>
  <c r="L174" i="31"/>
  <c r="I174" i="31"/>
  <c r="Y173" i="31"/>
  <c r="W173" i="31"/>
  <c r="Y172" i="31"/>
  <c r="W172" i="31"/>
  <c r="K172" i="31"/>
  <c r="H172" i="31"/>
  <c r="E172" i="31"/>
  <c r="C172" i="31"/>
  <c r="B172" i="31"/>
  <c r="Y171" i="31"/>
  <c r="W171" i="31"/>
  <c r="I171" i="31"/>
  <c r="Y170" i="31"/>
  <c r="X170" i="31"/>
  <c r="W170" i="31"/>
  <c r="Y169" i="31"/>
  <c r="W169" i="31"/>
  <c r="H169" i="31"/>
  <c r="K169" i="31" s="1"/>
  <c r="E169" i="31"/>
  <c r="C169" i="31"/>
  <c r="L171" i="31" s="1"/>
  <c r="B169" i="31"/>
  <c r="Y168" i="31"/>
  <c r="W168" i="31"/>
  <c r="Y167" i="31"/>
  <c r="W167" i="31"/>
  <c r="Y166" i="31"/>
  <c r="X166" i="31"/>
  <c r="W166" i="31"/>
  <c r="AA166" i="31" s="1"/>
  <c r="K166" i="31"/>
  <c r="H166" i="31"/>
  <c r="E166" i="31"/>
  <c r="C166" i="31"/>
  <c r="B166" i="31"/>
  <c r="Y165" i="31"/>
  <c r="W165" i="31"/>
  <c r="L165" i="31"/>
  <c r="Y164" i="31"/>
  <c r="W164" i="31"/>
  <c r="Y163" i="31"/>
  <c r="W163" i="31"/>
  <c r="K163" i="31"/>
  <c r="H163" i="31"/>
  <c r="C163" i="31"/>
  <c r="B163" i="31"/>
  <c r="Y162" i="31"/>
  <c r="X162" i="31"/>
  <c r="W162" i="31"/>
  <c r="L162" i="31"/>
  <c r="I162" i="31"/>
  <c r="Y161" i="31"/>
  <c r="W161" i="31"/>
  <c r="Y160" i="31"/>
  <c r="W160" i="31"/>
  <c r="H160" i="31"/>
  <c r="K160" i="31" s="1"/>
  <c r="E160" i="31"/>
  <c r="C160" i="31"/>
  <c r="B160" i="31"/>
  <c r="Y159" i="31"/>
  <c r="W159" i="31"/>
  <c r="I159" i="31"/>
  <c r="Y158" i="31"/>
  <c r="W158" i="31"/>
  <c r="Y157" i="31"/>
  <c r="W157" i="31"/>
  <c r="H157" i="31"/>
  <c r="K157" i="31" s="1"/>
  <c r="E157" i="31"/>
  <c r="C157" i="31"/>
  <c r="L159" i="31" s="1"/>
  <c r="B157" i="31"/>
  <c r="Y156" i="31"/>
  <c r="W156" i="31"/>
  <c r="Y155" i="31"/>
  <c r="W155" i="31"/>
  <c r="Y154" i="31"/>
  <c r="W154" i="31"/>
  <c r="K154" i="31"/>
  <c r="H154" i="31"/>
  <c r="C154" i="31"/>
  <c r="B154" i="31"/>
  <c r="Y153" i="31"/>
  <c r="W153" i="31"/>
  <c r="Y152" i="31"/>
  <c r="W152" i="31"/>
  <c r="Y151" i="31"/>
  <c r="W151" i="31"/>
  <c r="K151" i="31"/>
  <c r="H151" i="31"/>
  <c r="C151" i="31"/>
  <c r="B151" i="31"/>
  <c r="Y150" i="31"/>
  <c r="W150" i="31"/>
  <c r="L150" i="31"/>
  <c r="I150" i="31"/>
  <c r="Y149" i="31"/>
  <c r="W149" i="31"/>
  <c r="Y148" i="31"/>
  <c r="W148" i="31"/>
  <c r="K148" i="31"/>
  <c r="H148" i="31"/>
  <c r="E148" i="31"/>
  <c r="C148" i="31"/>
  <c r="B148" i="31"/>
  <c r="Y147" i="31"/>
  <c r="W147" i="31"/>
  <c r="I147" i="31"/>
  <c r="Y146" i="31"/>
  <c r="X146" i="31"/>
  <c r="W146" i="31"/>
  <c r="AA146" i="31" s="1"/>
  <c r="Y145" i="31"/>
  <c r="W145" i="31"/>
  <c r="H145" i="31"/>
  <c r="K145" i="31" s="1"/>
  <c r="E145" i="31"/>
  <c r="C145" i="31"/>
  <c r="L147" i="31" s="1"/>
  <c r="B145" i="31"/>
  <c r="Y144" i="31"/>
  <c r="W144" i="31"/>
  <c r="Y143" i="31"/>
  <c r="W143" i="31"/>
  <c r="Y142" i="31"/>
  <c r="X142" i="31"/>
  <c r="W142" i="31"/>
  <c r="K142" i="31"/>
  <c r="H142" i="31"/>
  <c r="E142" i="31"/>
  <c r="C142" i="31"/>
  <c r="B142" i="31"/>
  <c r="Y141" i="31"/>
  <c r="W141" i="31"/>
  <c r="L141" i="31"/>
  <c r="Y140" i="31"/>
  <c r="W140" i="31"/>
  <c r="Y139" i="31"/>
  <c r="W139" i="31"/>
  <c r="K139" i="31"/>
  <c r="H139" i="31"/>
  <c r="C139" i="31"/>
  <c r="B139" i="31"/>
  <c r="Y138" i="31"/>
  <c r="X138" i="31"/>
  <c r="W138" i="31"/>
  <c r="L138" i="31"/>
  <c r="I138" i="31"/>
  <c r="Y137" i="31"/>
  <c r="W137" i="31"/>
  <c r="Y136" i="31"/>
  <c r="W136" i="31"/>
  <c r="H136" i="31"/>
  <c r="K136" i="31" s="1"/>
  <c r="E136" i="31"/>
  <c r="C136" i="31"/>
  <c r="B136" i="31"/>
  <c r="Y135" i="31"/>
  <c r="W135" i="31"/>
  <c r="I135" i="31"/>
  <c r="Y134" i="31"/>
  <c r="W134" i="31"/>
  <c r="Y133" i="31"/>
  <c r="W133" i="31"/>
  <c r="H133" i="31"/>
  <c r="K133" i="31" s="1"/>
  <c r="E133" i="31"/>
  <c r="C133" i="31"/>
  <c r="L135" i="31" s="1"/>
  <c r="B133" i="31"/>
  <c r="Y132" i="31"/>
  <c r="W132" i="31"/>
  <c r="Y131" i="31"/>
  <c r="W131" i="31"/>
  <c r="Y130" i="31"/>
  <c r="W130" i="31"/>
  <c r="K130" i="31"/>
  <c r="H130" i="31"/>
  <c r="C130" i="31"/>
  <c r="B130" i="31"/>
  <c r="Y129" i="31"/>
  <c r="W129" i="31"/>
  <c r="Y128" i="31"/>
  <c r="W128" i="31"/>
  <c r="Y127" i="31"/>
  <c r="W127" i="31"/>
  <c r="K127" i="31"/>
  <c r="H127" i="31"/>
  <c r="C127" i="31"/>
  <c r="B127" i="31"/>
  <c r="Y126" i="31"/>
  <c r="W126" i="31"/>
  <c r="L126" i="31"/>
  <c r="I126" i="31"/>
  <c r="Y125" i="31"/>
  <c r="W125" i="31"/>
  <c r="Y124" i="31"/>
  <c r="W124" i="31"/>
  <c r="K124" i="31"/>
  <c r="H124" i="31"/>
  <c r="E124" i="31"/>
  <c r="C124" i="31"/>
  <c r="B124" i="31"/>
  <c r="Y123" i="31"/>
  <c r="W123" i="31"/>
  <c r="I123" i="31"/>
  <c r="Y122" i="31"/>
  <c r="X122" i="31"/>
  <c r="W122" i="31"/>
  <c r="Y121" i="31"/>
  <c r="W121" i="31"/>
  <c r="H121" i="31"/>
  <c r="K121" i="31" s="1"/>
  <c r="E121" i="31"/>
  <c r="C121" i="31"/>
  <c r="L123" i="31" s="1"/>
  <c r="B121" i="31"/>
  <c r="Y120" i="31"/>
  <c r="W120" i="31"/>
  <c r="Y119" i="31"/>
  <c r="W119" i="31"/>
  <c r="Y118" i="31"/>
  <c r="X118" i="31"/>
  <c r="W118" i="31"/>
  <c r="AA118" i="31" s="1"/>
  <c r="K118" i="31"/>
  <c r="H118" i="31"/>
  <c r="E118" i="31"/>
  <c r="C118" i="31"/>
  <c r="B118" i="31"/>
  <c r="Y117" i="31"/>
  <c r="W117" i="31"/>
  <c r="L117" i="31"/>
  <c r="Y116" i="31"/>
  <c r="W116" i="31"/>
  <c r="Y115" i="31"/>
  <c r="W115" i="31"/>
  <c r="K115" i="31"/>
  <c r="H115" i="31"/>
  <c r="C115" i="31"/>
  <c r="B115" i="31"/>
  <c r="Y114" i="31"/>
  <c r="X114" i="31"/>
  <c r="W114" i="31"/>
  <c r="L114" i="31"/>
  <c r="I114" i="31"/>
  <c r="Y113" i="31"/>
  <c r="W113" i="31"/>
  <c r="Y112" i="31"/>
  <c r="W112" i="31"/>
  <c r="H112" i="31"/>
  <c r="K112" i="31" s="1"/>
  <c r="E112" i="31"/>
  <c r="C112" i="31"/>
  <c r="B112" i="31"/>
  <c r="Y111" i="31"/>
  <c r="W111" i="31"/>
  <c r="I111" i="31"/>
  <c r="Y110" i="31"/>
  <c r="W110" i="31"/>
  <c r="Y109" i="31"/>
  <c r="W109" i="31"/>
  <c r="H109" i="31"/>
  <c r="K109" i="31" s="1"/>
  <c r="E109" i="31"/>
  <c r="C109" i="31"/>
  <c r="L111" i="31" s="1"/>
  <c r="B109" i="31"/>
  <c r="Y108" i="31"/>
  <c r="W108" i="31"/>
  <c r="Y107" i="31"/>
  <c r="W107" i="31"/>
  <c r="Y106" i="31"/>
  <c r="W106" i="31"/>
  <c r="K106" i="31"/>
  <c r="H106" i="31"/>
  <c r="C106" i="31"/>
  <c r="B106" i="31"/>
  <c r="Y105" i="31"/>
  <c r="W105" i="31"/>
  <c r="Y104" i="31"/>
  <c r="W104" i="31"/>
  <c r="Y103" i="31"/>
  <c r="W103" i="31"/>
  <c r="H103" i="31"/>
  <c r="K103" i="31" s="1"/>
  <c r="C103" i="31"/>
  <c r="E103" i="31" s="1"/>
  <c r="B103" i="31"/>
  <c r="Y102" i="31"/>
  <c r="W102" i="31"/>
  <c r="L102" i="31"/>
  <c r="I102" i="31"/>
  <c r="Y101" i="31"/>
  <c r="W101" i="31"/>
  <c r="Y100" i="31"/>
  <c r="W100" i="31"/>
  <c r="K100" i="31"/>
  <c r="H100" i="31"/>
  <c r="E100" i="31"/>
  <c r="C100" i="31"/>
  <c r="B100" i="31"/>
  <c r="Y99" i="31"/>
  <c r="W99" i="31"/>
  <c r="Y98" i="31"/>
  <c r="X98" i="31"/>
  <c r="W98" i="31"/>
  <c r="AA98" i="31" s="1"/>
  <c r="Y97" i="31"/>
  <c r="X97" i="31"/>
  <c r="W97" i="31"/>
  <c r="H97" i="31"/>
  <c r="K97" i="31" s="1"/>
  <c r="C97" i="31"/>
  <c r="B97" i="31"/>
  <c r="Y96" i="31"/>
  <c r="W96" i="31"/>
  <c r="Y95" i="31"/>
  <c r="W95" i="31"/>
  <c r="Y94" i="31"/>
  <c r="W94" i="31"/>
  <c r="K94" i="31"/>
  <c r="H94" i="31"/>
  <c r="C94" i="31"/>
  <c r="B94" i="31"/>
  <c r="Y93" i="31"/>
  <c r="W93" i="31"/>
  <c r="L93" i="31"/>
  <c r="Y92" i="31"/>
  <c r="W92" i="31"/>
  <c r="Y91" i="31"/>
  <c r="W91" i="31"/>
  <c r="K91" i="31"/>
  <c r="H91" i="31"/>
  <c r="C91" i="31"/>
  <c r="I93" i="31" s="1"/>
  <c r="B91" i="31"/>
  <c r="Y90" i="31"/>
  <c r="X90" i="31"/>
  <c r="W90" i="31"/>
  <c r="L90" i="31"/>
  <c r="I90" i="31"/>
  <c r="Y89" i="31"/>
  <c r="X89" i="31"/>
  <c r="W89" i="31"/>
  <c r="AA89" i="31" s="1"/>
  <c r="Y88" i="31"/>
  <c r="W88" i="31"/>
  <c r="H88" i="31"/>
  <c r="K88" i="31" s="1"/>
  <c r="E88" i="31"/>
  <c r="C88" i="31"/>
  <c r="B88" i="31"/>
  <c r="Y87" i="31"/>
  <c r="W87" i="31"/>
  <c r="I87" i="31"/>
  <c r="Y86" i="31"/>
  <c r="W86" i="31"/>
  <c r="Y85" i="31"/>
  <c r="X85" i="31"/>
  <c r="W85" i="31"/>
  <c r="AA85" i="31" s="1"/>
  <c r="H85" i="31"/>
  <c r="K85" i="31" s="1"/>
  <c r="E85" i="31"/>
  <c r="C85" i="31"/>
  <c r="L87" i="31" s="1"/>
  <c r="B85" i="31"/>
  <c r="Y84" i="31"/>
  <c r="W84" i="31"/>
  <c r="Y83" i="31"/>
  <c r="W83" i="31"/>
  <c r="Y82" i="31"/>
  <c r="W82" i="31"/>
  <c r="K82" i="31"/>
  <c r="H82" i="31"/>
  <c r="C82" i="31"/>
  <c r="B82" i="31"/>
  <c r="Y81" i="31"/>
  <c r="W81" i="31"/>
  <c r="L81" i="31"/>
  <c r="Y80" i="31"/>
  <c r="W80" i="31"/>
  <c r="Y79" i="31"/>
  <c r="W79" i="31"/>
  <c r="K79" i="31"/>
  <c r="H79" i="31"/>
  <c r="C79" i="31"/>
  <c r="I81" i="31" s="1"/>
  <c r="B79" i="31"/>
  <c r="Y78" i="31"/>
  <c r="X78" i="31"/>
  <c r="W78" i="31"/>
  <c r="L78" i="31"/>
  <c r="I78" i="31"/>
  <c r="Y77" i="31"/>
  <c r="X77" i="31"/>
  <c r="W77" i="31"/>
  <c r="AA77" i="31" s="1"/>
  <c r="Y76" i="31"/>
  <c r="W76" i="31"/>
  <c r="H76" i="31"/>
  <c r="K76" i="31" s="1"/>
  <c r="E76" i="31"/>
  <c r="C76" i="31"/>
  <c r="B76" i="31"/>
  <c r="Y75" i="31"/>
  <c r="W75" i="31"/>
  <c r="I75" i="31"/>
  <c r="Y74" i="31"/>
  <c r="X74" i="31"/>
  <c r="W74" i="31"/>
  <c r="Z74" i="31" s="1"/>
  <c r="O225" i="31" s="1"/>
  <c r="Y73" i="31"/>
  <c r="X73" i="31"/>
  <c r="W73" i="31"/>
  <c r="H73" i="31"/>
  <c r="K73" i="31" s="1"/>
  <c r="E73" i="31"/>
  <c r="C73" i="31"/>
  <c r="L75" i="31" s="1"/>
  <c r="B73" i="31"/>
  <c r="Y72" i="31"/>
  <c r="W72" i="31"/>
  <c r="Y71" i="31"/>
  <c r="W71" i="31"/>
  <c r="Y70" i="31"/>
  <c r="X70" i="31"/>
  <c r="W70" i="31"/>
  <c r="Z70" i="31" s="1"/>
  <c r="O213" i="31" s="1"/>
  <c r="K70" i="31"/>
  <c r="H70" i="31"/>
  <c r="C70" i="31"/>
  <c r="E70" i="31" s="1"/>
  <c r="B70" i="31"/>
  <c r="Y69" i="31"/>
  <c r="W69" i="31"/>
  <c r="Y68" i="31"/>
  <c r="W68" i="31"/>
  <c r="Y67" i="31"/>
  <c r="W67" i="31"/>
  <c r="K67" i="31"/>
  <c r="H67" i="31"/>
  <c r="C67" i="31"/>
  <c r="B67" i="31"/>
  <c r="Y66" i="31"/>
  <c r="X66" i="31"/>
  <c r="W66" i="31"/>
  <c r="AA66" i="31" s="1"/>
  <c r="L66" i="31"/>
  <c r="I66" i="31"/>
  <c r="Y65" i="31"/>
  <c r="X65" i="31"/>
  <c r="W65" i="31"/>
  <c r="Y64" i="31"/>
  <c r="W64" i="31"/>
  <c r="H64" i="31"/>
  <c r="K64" i="31" s="1"/>
  <c r="E64" i="31"/>
  <c r="C64" i="31"/>
  <c r="B64" i="31"/>
  <c r="Y63" i="31"/>
  <c r="X63" i="31"/>
  <c r="AA63" i="31" s="1"/>
  <c r="W63" i="31"/>
  <c r="I63" i="31"/>
  <c r="Y62" i="31"/>
  <c r="X62" i="31"/>
  <c r="W62" i="31"/>
  <c r="Z62" i="31" s="1"/>
  <c r="O189" i="31" s="1"/>
  <c r="Y61" i="31"/>
  <c r="X61" i="31"/>
  <c r="W61" i="31"/>
  <c r="H61" i="31"/>
  <c r="K61" i="31" s="1"/>
  <c r="E61" i="31"/>
  <c r="C61" i="31"/>
  <c r="L63" i="31" s="1"/>
  <c r="B61" i="31"/>
  <c r="Y60" i="31"/>
  <c r="W60" i="31"/>
  <c r="Y59" i="31"/>
  <c r="W59" i="31"/>
  <c r="Y58" i="31"/>
  <c r="X58" i="31"/>
  <c r="W58" i="31"/>
  <c r="Z58" i="31" s="1"/>
  <c r="O177" i="31" s="1"/>
  <c r="K58" i="31"/>
  <c r="H58" i="31"/>
  <c r="C58" i="31"/>
  <c r="B58" i="31"/>
  <c r="Y57" i="31"/>
  <c r="W57" i="31"/>
  <c r="L57" i="31"/>
  <c r="Y56" i="31"/>
  <c r="W56" i="31"/>
  <c r="Y55" i="31"/>
  <c r="W55" i="31"/>
  <c r="K55" i="31"/>
  <c r="H55" i="31"/>
  <c r="C55" i="31"/>
  <c r="B55" i="31"/>
  <c r="Y54" i="31"/>
  <c r="X54" i="31"/>
  <c r="W54" i="31"/>
  <c r="L54" i="31"/>
  <c r="I54" i="31"/>
  <c r="Y53" i="31"/>
  <c r="X53" i="31"/>
  <c r="W53" i="31"/>
  <c r="Y52" i="31"/>
  <c r="W52" i="31"/>
  <c r="H52" i="31"/>
  <c r="K52" i="31" s="1"/>
  <c r="E52" i="31"/>
  <c r="C52" i="31"/>
  <c r="B52" i="31"/>
  <c r="AA51" i="31"/>
  <c r="Y51" i="31"/>
  <c r="X51" i="31"/>
  <c r="W51" i="31"/>
  <c r="I51" i="31"/>
  <c r="Y50" i="31"/>
  <c r="X50" i="31"/>
  <c r="W50" i="31"/>
  <c r="Z50" i="31" s="1"/>
  <c r="O153" i="31" s="1"/>
  <c r="Y49" i="31"/>
  <c r="X49" i="31"/>
  <c r="W49" i="31"/>
  <c r="H49" i="31"/>
  <c r="K49" i="31" s="1"/>
  <c r="E49" i="31"/>
  <c r="C49" i="31"/>
  <c r="L51" i="31" s="1"/>
  <c r="B49" i="31"/>
  <c r="Y48" i="31"/>
  <c r="W48" i="31"/>
  <c r="Y47" i="31"/>
  <c r="W47" i="31"/>
  <c r="Y46" i="31"/>
  <c r="X46" i="31"/>
  <c r="W46" i="31"/>
  <c r="Z46" i="31" s="1"/>
  <c r="O141" i="31" s="1"/>
  <c r="K46" i="31"/>
  <c r="H46" i="31"/>
  <c r="C46" i="31"/>
  <c r="B46" i="31"/>
  <c r="Y45" i="31"/>
  <c r="W45" i="31"/>
  <c r="Y44" i="31"/>
  <c r="W44" i="31"/>
  <c r="Y43" i="31"/>
  <c r="W43" i="31"/>
  <c r="K43" i="31"/>
  <c r="H43" i="31"/>
  <c r="C43" i="31"/>
  <c r="B43" i="31"/>
  <c r="Y42" i="31"/>
  <c r="X42" i="31"/>
  <c r="W42" i="31"/>
  <c r="AA42" i="31" s="1"/>
  <c r="L42" i="31"/>
  <c r="I42" i="31"/>
  <c r="Y41" i="31"/>
  <c r="X41" i="31"/>
  <c r="W41" i="31"/>
  <c r="Y40" i="31"/>
  <c r="W40" i="31"/>
  <c r="H40" i="31"/>
  <c r="K40" i="31" s="1"/>
  <c r="E40" i="31"/>
  <c r="C40" i="31"/>
  <c r="B40" i="31"/>
  <c r="Y39" i="31"/>
  <c r="X39" i="31"/>
  <c r="AA39" i="31" s="1"/>
  <c r="W39" i="31"/>
  <c r="I39" i="31"/>
  <c r="Y38" i="31"/>
  <c r="X38" i="31"/>
  <c r="W38" i="31"/>
  <c r="Z38" i="31" s="1"/>
  <c r="O117" i="31" s="1"/>
  <c r="Y37" i="31"/>
  <c r="X37" i="31"/>
  <c r="W37" i="31"/>
  <c r="H37" i="31"/>
  <c r="K37" i="31" s="1"/>
  <c r="E37" i="31"/>
  <c r="C37" i="31"/>
  <c r="L39" i="31" s="1"/>
  <c r="B37" i="31"/>
  <c r="Y36" i="31"/>
  <c r="W36" i="31"/>
  <c r="Y35" i="31"/>
  <c r="W35" i="31"/>
  <c r="Y34" i="31"/>
  <c r="X34" i="31"/>
  <c r="W34" i="31"/>
  <c r="Z34" i="31" s="1"/>
  <c r="O105" i="31" s="1"/>
  <c r="K34" i="31"/>
  <c r="H34" i="31"/>
  <c r="C34" i="31"/>
  <c r="B34" i="31"/>
  <c r="Y33" i="31"/>
  <c r="W33" i="31"/>
  <c r="L33" i="31"/>
  <c r="Y32" i="31"/>
  <c r="W32" i="31"/>
  <c r="Y31" i="31"/>
  <c r="W31" i="31"/>
  <c r="K31" i="31"/>
  <c r="H31" i="31"/>
  <c r="C31" i="31"/>
  <c r="B31" i="31"/>
  <c r="Y30" i="31"/>
  <c r="X30" i="31"/>
  <c r="W30" i="31"/>
  <c r="L30" i="31"/>
  <c r="I30" i="31"/>
  <c r="Y29" i="31"/>
  <c r="X29" i="31"/>
  <c r="W29" i="31"/>
  <c r="Y28" i="31"/>
  <c r="W28" i="31"/>
  <c r="H28" i="31"/>
  <c r="K28" i="31" s="1"/>
  <c r="E28" i="31"/>
  <c r="C28" i="31"/>
  <c r="B28" i="31"/>
  <c r="AA27" i="31"/>
  <c r="Y27" i="31"/>
  <c r="X27" i="31"/>
  <c r="W27" i="31"/>
  <c r="I27" i="31"/>
  <c r="Y26" i="31"/>
  <c r="X26" i="31"/>
  <c r="W26" i="31"/>
  <c r="Z26" i="31" s="1"/>
  <c r="O81" i="31" s="1"/>
  <c r="Y25" i="31"/>
  <c r="X25" i="31"/>
  <c r="W25" i="31"/>
  <c r="H25" i="31"/>
  <c r="K25" i="31" s="1"/>
  <c r="E25" i="31"/>
  <c r="C25" i="31"/>
  <c r="L27" i="31" s="1"/>
  <c r="B25" i="31"/>
  <c r="Y24" i="31"/>
  <c r="W24" i="31"/>
  <c r="Y23" i="31"/>
  <c r="W23" i="31"/>
  <c r="Y22" i="31"/>
  <c r="X22" i="31"/>
  <c r="W22" i="31"/>
  <c r="Z22" i="31" s="1"/>
  <c r="O69" i="31" s="1"/>
  <c r="K22" i="31"/>
  <c r="H22" i="31"/>
  <c r="C22" i="31"/>
  <c r="B22" i="31"/>
  <c r="Y21" i="31"/>
  <c r="W21" i="31"/>
  <c r="Y20" i="31"/>
  <c r="W20" i="31"/>
  <c r="Y19" i="31"/>
  <c r="W19" i="31"/>
  <c r="K19" i="31"/>
  <c r="H19" i="31"/>
  <c r="C19" i="31"/>
  <c r="B19" i="31"/>
  <c r="Y18" i="31"/>
  <c r="X18" i="31"/>
  <c r="W18" i="31"/>
  <c r="AA18" i="31" s="1"/>
  <c r="L18" i="31"/>
  <c r="I18" i="31"/>
  <c r="Y17" i="31"/>
  <c r="X17" i="31"/>
  <c r="Z17" i="31" s="1"/>
  <c r="O54" i="31" s="1"/>
  <c r="W17" i="31"/>
  <c r="Y16" i="31"/>
  <c r="W16" i="31"/>
  <c r="H16" i="31"/>
  <c r="K16" i="31" s="1"/>
  <c r="C16" i="31"/>
  <c r="E16" i="31" s="1"/>
  <c r="B16" i="31"/>
  <c r="Y15" i="31"/>
  <c r="X15" i="31"/>
  <c r="W15" i="31"/>
  <c r="Z15" i="31" s="1"/>
  <c r="O48" i="31" s="1"/>
  <c r="L15" i="31"/>
  <c r="I15" i="31"/>
  <c r="Y14" i="31"/>
  <c r="X14" i="31"/>
  <c r="W14" i="31"/>
  <c r="Z14" i="31" s="1"/>
  <c r="O45" i="31" s="1"/>
  <c r="Y13" i="31"/>
  <c r="X13" i="31"/>
  <c r="Z13" i="31" s="1"/>
  <c r="O42" i="31" s="1"/>
  <c r="W13" i="31"/>
  <c r="H13" i="31"/>
  <c r="K13" i="31" s="1"/>
  <c r="E13" i="31"/>
  <c r="C13" i="31"/>
  <c r="B13" i="31"/>
  <c r="Y12" i="31"/>
  <c r="W12" i="31"/>
  <c r="Y11" i="31"/>
  <c r="W11" i="31"/>
  <c r="Y10" i="31"/>
  <c r="X10" i="31"/>
  <c r="W10" i="31"/>
  <c r="Z10" i="31" s="1"/>
  <c r="O33" i="31" s="1"/>
  <c r="H10" i="31"/>
  <c r="K10" i="31" s="1"/>
  <c r="E10" i="31"/>
  <c r="C10" i="31"/>
  <c r="B10" i="31"/>
  <c r="Y9" i="31"/>
  <c r="W9" i="31"/>
  <c r="L9" i="31"/>
  <c r="Y8" i="31"/>
  <c r="W8" i="31"/>
  <c r="Y7" i="31"/>
  <c r="W7" i="31"/>
  <c r="K7" i="31"/>
  <c r="H7" i="31"/>
  <c r="C7" i="31"/>
  <c r="B7" i="31"/>
  <c r="Y6" i="31"/>
  <c r="X6" i="31"/>
  <c r="Z6" i="31" s="1"/>
  <c r="O21" i="31" s="1"/>
  <c r="W6" i="31"/>
  <c r="Y5" i="31"/>
  <c r="W5" i="31"/>
  <c r="Y4" i="31"/>
  <c r="W4" i="31"/>
  <c r="AF3" i="31"/>
  <c r="Y3" i="31"/>
  <c r="X3" i="31"/>
  <c r="W3" i="31"/>
  <c r="AA3" i="31" s="1"/>
  <c r="AI2" i="31"/>
  <c r="Y2" i="31"/>
  <c r="X2" i="31"/>
  <c r="W2" i="31"/>
  <c r="AA2" i="31" s="1"/>
  <c r="A2" i="31"/>
  <c r="X1" i="31"/>
  <c r="X180" i="31" s="1"/>
  <c r="AA180" i="31" s="1"/>
  <c r="F25" i="11"/>
  <c r="S23" i="11"/>
  <c r="R23" i="11"/>
  <c r="Q23" i="11"/>
  <c r="O23" i="11"/>
  <c r="N23" i="11"/>
  <c r="L23" i="11"/>
  <c r="K23" i="11"/>
  <c r="G23" i="11"/>
  <c r="D23" i="11"/>
  <c r="G25" i="11" s="1"/>
  <c r="F22" i="11"/>
  <c r="S20" i="11"/>
  <c r="R20" i="11"/>
  <c r="Q20" i="11"/>
  <c r="O20" i="11"/>
  <c r="N20" i="11"/>
  <c r="L20" i="11"/>
  <c r="K20" i="11"/>
  <c r="G20" i="11"/>
  <c r="D20" i="11"/>
  <c r="G22" i="11" s="1"/>
  <c r="G19" i="11"/>
  <c r="F19" i="11"/>
  <c r="S17" i="11"/>
  <c r="R17" i="11"/>
  <c r="Q17" i="11"/>
  <c r="O17" i="11"/>
  <c r="N17" i="11"/>
  <c r="L17" i="11"/>
  <c r="K17" i="11"/>
  <c r="G17" i="11"/>
  <c r="D17" i="11"/>
  <c r="F16" i="11"/>
  <c r="S14" i="11"/>
  <c r="R14" i="11"/>
  <c r="Q14" i="11"/>
  <c r="O14" i="11"/>
  <c r="N14" i="11"/>
  <c r="L14" i="11"/>
  <c r="K14" i="11"/>
  <c r="G14" i="11"/>
  <c r="D14" i="11"/>
  <c r="G16" i="11" s="1"/>
  <c r="F13" i="11"/>
  <c r="S11" i="11"/>
  <c r="R11" i="11"/>
  <c r="Q11" i="11"/>
  <c r="O11" i="11"/>
  <c r="N11" i="11"/>
  <c r="L11" i="11"/>
  <c r="K11" i="11"/>
  <c r="G11" i="11"/>
  <c r="D11" i="11"/>
  <c r="G13" i="11" s="1"/>
  <c r="F10" i="11"/>
  <c r="S8" i="11"/>
  <c r="R8" i="11"/>
  <c r="Q8" i="11"/>
  <c r="O8" i="11"/>
  <c r="N8" i="11"/>
  <c r="L8" i="11"/>
  <c r="K8" i="11"/>
  <c r="G8" i="11"/>
  <c r="D8" i="11"/>
  <c r="G10" i="11" s="1"/>
  <c r="G7" i="11"/>
  <c r="F7" i="11"/>
  <c r="S5" i="11"/>
  <c r="R5" i="11"/>
  <c r="Q5" i="11"/>
  <c r="O5" i="11"/>
  <c r="N5" i="11"/>
  <c r="L5" i="11"/>
  <c r="K5" i="11"/>
  <c r="G5" i="11"/>
  <c r="D5" i="11"/>
  <c r="Z31" i="31" l="1"/>
  <c r="O96" i="31" s="1"/>
  <c r="Z24" i="31"/>
  <c r="O75" i="31" s="1"/>
  <c r="AA11" i="31"/>
  <c r="AA35" i="31"/>
  <c r="I21" i="31"/>
  <c r="E19" i="31"/>
  <c r="L24" i="31"/>
  <c r="I24" i="31"/>
  <c r="AA40" i="31"/>
  <c r="I45" i="31"/>
  <c r="E43" i="31"/>
  <c r="L48" i="31"/>
  <c r="I48" i="31"/>
  <c r="AA173" i="31"/>
  <c r="Z2" i="31"/>
  <c r="O9" i="31" s="1"/>
  <c r="Z3" i="31"/>
  <c r="O12" i="31" s="1"/>
  <c r="AA10" i="31"/>
  <c r="AA14" i="31"/>
  <c r="Z18" i="31"/>
  <c r="O57" i="31" s="1"/>
  <c r="E22" i="31"/>
  <c r="AA25" i="31"/>
  <c r="Z27" i="31"/>
  <c r="O84" i="31" s="1"/>
  <c r="AA29" i="31"/>
  <c r="AA32" i="31"/>
  <c r="AA34" i="31"/>
  <c r="AA38" i="31"/>
  <c r="E46" i="31"/>
  <c r="AA49" i="31"/>
  <c r="Z51" i="31"/>
  <c r="O156" i="31" s="1"/>
  <c r="AA53" i="31"/>
  <c r="AA58" i="31"/>
  <c r="AA62" i="31"/>
  <c r="AA73" i="31"/>
  <c r="AA80" i="31"/>
  <c r="AA90" i="31"/>
  <c r="I96" i="31"/>
  <c r="L96" i="31"/>
  <c r="E94" i="31"/>
  <c r="L99" i="31"/>
  <c r="E97" i="31"/>
  <c r="I99" i="31"/>
  <c r="AA120" i="31"/>
  <c r="Z120" i="31"/>
  <c r="AA122" i="31"/>
  <c r="AA149" i="31"/>
  <c r="AA169" i="31"/>
  <c r="AA5" i="31"/>
  <c r="AA64" i="31"/>
  <c r="I69" i="31"/>
  <c r="E67" i="31"/>
  <c r="L72" i="31"/>
  <c r="I72" i="31"/>
  <c r="AA91" i="31"/>
  <c r="AA127" i="31"/>
  <c r="L21" i="31"/>
  <c r="AA30" i="31"/>
  <c r="I33" i="31"/>
  <c r="E31" i="31"/>
  <c r="L36" i="31"/>
  <c r="I36" i="31"/>
  <c r="L45" i="31"/>
  <c r="AA52" i="31"/>
  <c r="AA54" i="31"/>
  <c r="I57" i="31"/>
  <c r="E55" i="31"/>
  <c r="L60" i="31"/>
  <c r="I60" i="31"/>
  <c r="L69" i="31"/>
  <c r="AA79" i="31"/>
  <c r="AA93" i="31"/>
  <c r="AA94" i="31"/>
  <c r="AA125" i="31"/>
  <c r="AA128" i="31"/>
  <c r="AA175" i="31"/>
  <c r="AA6" i="31"/>
  <c r="I9" i="31"/>
  <c r="E7" i="31"/>
  <c r="L12" i="31"/>
  <c r="I12" i="31"/>
  <c r="AA13" i="31"/>
  <c r="AA15" i="31"/>
  <c r="AA17" i="31"/>
  <c r="AA20" i="31"/>
  <c r="AA22" i="31"/>
  <c r="AA26" i="31"/>
  <c r="E34" i="31"/>
  <c r="AA37" i="31"/>
  <c r="Z39" i="31"/>
  <c r="O120" i="31" s="1"/>
  <c r="AA41" i="31"/>
  <c r="AA46" i="31"/>
  <c r="AA50" i="31"/>
  <c r="E58" i="31"/>
  <c r="AA61" i="31"/>
  <c r="Z63" i="31"/>
  <c r="O192" i="31" s="1"/>
  <c r="AA65" i="31"/>
  <c r="AA70" i="31"/>
  <c r="AA74" i="31"/>
  <c r="AA75" i="31"/>
  <c r="AA78" i="31"/>
  <c r="L84" i="31"/>
  <c r="I84" i="31"/>
  <c r="E82" i="31"/>
  <c r="Z95" i="31"/>
  <c r="O288" i="31" s="1"/>
  <c r="AA97" i="31"/>
  <c r="AA101" i="31"/>
  <c r="Z107" i="31"/>
  <c r="O324" i="31" s="1"/>
  <c r="AA142" i="31"/>
  <c r="AA151" i="31"/>
  <c r="Z168" i="31"/>
  <c r="AA170" i="31"/>
  <c r="X75" i="31"/>
  <c r="Z75" i="31" s="1"/>
  <c r="O228" i="31" s="1"/>
  <c r="X82" i="31"/>
  <c r="AA82" i="31" s="1"/>
  <c r="X86" i="31"/>
  <c r="AA86" i="31" s="1"/>
  <c r="X87" i="31"/>
  <c r="AA87" i="31" s="1"/>
  <c r="X94" i="31"/>
  <c r="Z94" i="31" s="1"/>
  <c r="O285" i="31" s="1"/>
  <c r="X100" i="31"/>
  <c r="Z100" i="31" s="1"/>
  <c r="O303" i="31" s="1"/>
  <c r="X101" i="31"/>
  <c r="Z101" i="31" s="1"/>
  <c r="O306" i="31" s="1"/>
  <c r="L108" i="31"/>
  <c r="I108" i="31"/>
  <c r="X121" i="31"/>
  <c r="Z121" i="31" s="1"/>
  <c r="X123" i="31"/>
  <c r="Z123" i="31" s="1"/>
  <c r="X125" i="31"/>
  <c r="AA126" i="31"/>
  <c r="I129" i="31"/>
  <c r="E127" i="31"/>
  <c r="L132" i="31"/>
  <c r="I132" i="31"/>
  <c r="X145" i="31"/>
  <c r="AA145" i="31" s="1"/>
  <c r="X147" i="31"/>
  <c r="AA147" i="31" s="1"/>
  <c r="X149" i="31"/>
  <c r="AA150" i="31"/>
  <c r="I153" i="31"/>
  <c r="E151" i="31"/>
  <c r="L156" i="31"/>
  <c r="I156" i="31"/>
  <c r="X169" i="31"/>
  <c r="Z169" i="31" s="1"/>
  <c r="X171" i="31"/>
  <c r="Z171" i="31" s="1"/>
  <c r="X173" i="31"/>
  <c r="AA174" i="31"/>
  <c r="I177" i="31"/>
  <c r="E175" i="31"/>
  <c r="L180" i="31"/>
  <c r="I180" i="31"/>
  <c r="Z180" i="31"/>
  <c r="AA181" i="31"/>
  <c r="L270" i="31"/>
  <c r="I270" i="31"/>
  <c r="E268" i="31"/>
  <c r="X4" i="31"/>
  <c r="Z4" i="31" s="1"/>
  <c r="O15" i="31" s="1"/>
  <c r="X7" i="31"/>
  <c r="Z7" i="31" s="1"/>
  <c r="O24" i="31" s="1"/>
  <c r="X11" i="31"/>
  <c r="Z11" i="31" s="1"/>
  <c r="O36" i="31" s="1"/>
  <c r="X12" i="31"/>
  <c r="X19" i="31"/>
  <c r="X23" i="31"/>
  <c r="Z23" i="31" s="1"/>
  <c r="O72" i="31" s="1"/>
  <c r="X24" i="31"/>
  <c r="AA24" i="31" s="1"/>
  <c r="Z25" i="31"/>
  <c r="O78" i="31" s="1"/>
  <c r="Z29" i="31"/>
  <c r="O90" i="31" s="1"/>
  <c r="Z30" i="31"/>
  <c r="O93" i="31" s="1"/>
  <c r="X31" i="31"/>
  <c r="AA31" i="31" s="1"/>
  <c r="X35" i="31"/>
  <c r="Z35" i="31" s="1"/>
  <c r="O108" i="31" s="1"/>
  <c r="X36" i="31"/>
  <c r="Z37" i="31"/>
  <c r="O114" i="31" s="1"/>
  <c r="Z41" i="31"/>
  <c r="O126" i="31" s="1"/>
  <c r="Z42" i="31"/>
  <c r="O129" i="31" s="1"/>
  <c r="X43" i="31"/>
  <c r="X47" i="31"/>
  <c r="AA47" i="31" s="1"/>
  <c r="X48" i="31"/>
  <c r="AA48" i="31" s="1"/>
  <c r="Z49" i="31"/>
  <c r="O150" i="31" s="1"/>
  <c r="Z53" i="31"/>
  <c r="O162" i="31" s="1"/>
  <c r="Z54" i="31"/>
  <c r="O165" i="31" s="1"/>
  <c r="X55" i="31"/>
  <c r="AA55" i="31" s="1"/>
  <c r="X59" i="31"/>
  <c r="Z59" i="31" s="1"/>
  <c r="O180" i="31" s="1"/>
  <c r="X60" i="31"/>
  <c r="Z61" i="31"/>
  <c r="O186" i="31" s="1"/>
  <c r="Z65" i="31"/>
  <c r="O198" i="31" s="1"/>
  <c r="Z66" i="31"/>
  <c r="O201" i="31" s="1"/>
  <c r="X67" i="31"/>
  <c r="X71" i="31"/>
  <c r="AA71" i="31" s="1"/>
  <c r="X72" i="31"/>
  <c r="AA72" i="31" s="1"/>
  <c r="Z73" i="31"/>
  <c r="O222" i="31" s="1"/>
  <c r="Z77" i="31"/>
  <c r="O234" i="31" s="1"/>
  <c r="Z78" i="31"/>
  <c r="O237" i="31" s="1"/>
  <c r="E79" i="31"/>
  <c r="X79" i="31"/>
  <c r="Z79" i="31" s="1"/>
  <c r="O240" i="31" s="1"/>
  <c r="X83" i="31"/>
  <c r="Z83" i="31" s="1"/>
  <c r="O252" i="31" s="1"/>
  <c r="X84" i="31"/>
  <c r="Z84" i="31" s="1"/>
  <c r="O255" i="31" s="1"/>
  <c r="Z85" i="31"/>
  <c r="O258" i="31" s="1"/>
  <c r="Z89" i="31"/>
  <c r="O270" i="31" s="1"/>
  <c r="Z90" i="31"/>
  <c r="O273" i="31" s="1"/>
  <c r="E91" i="31"/>
  <c r="X91" i="31"/>
  <c r="Z91" i="31" s="1"/>
  <c r="O276" i="31" s="1"/>
  <c r="Z98" i="31"/>
  <c r="O297" i="31" s="1"/>
  <c r="AA104" i="31"/>
  <c r="I105" i="31"/>
  <c r="E106" i="31"/>
  <c r="X106" i="31"/>
  <c r="AA106" i="31" s="1"/>
  <c r="AA109" i="31"/>
  <c r="X110" i="31"/>
  <c r="AA110" i="31" s="1"/>
  <c r="AA113" i="31"/>
  <c r="X126" i="31"/>
  <c r="E130" i="31"/>
  <c r="X130" i="31"/>
  <c r="AA130" i="31" s="1"/>
  <c r="X134" i="31"/>
  <c r="AA134" i="31" s="1"/>
  <c r="AA140" i="31"/>
  <c r="X150" i="31"/>
  <c r="E154" i="31"/>
  <c r="X154" i="31"/>
  <c r="AA154" i="31" s="1"/>
  <c r="AA157" i="31"/>
  <c r="X158" i="31"/>
  <c r="AA158" i="31" s="1"/>
  <c r="X174" i="31"/>
  <c r="E178" i="31"/>
  <c r="X178" i="31"/>
  <c r="AA178" i="31" s="1"/>
  <c r="AA184" i="31"/>
  <c r="L189" i="31"/>
  <c r="I189" i="31"/>
  <c r="E187" i="31"/>
  <c r="L282" i="31"/>
  <c r="I282" i="31"/>
  <c r="E280" i="31"/>
  <c r="X186" i="31"/>
  <c r="Z186" i="31" s="1"/>
  <c r="X185" i="31"/>
  <c r="Z185" i="31" s="1"/>
  <c r="X181" i="31"/>
  <c r="Z181" i="31" s="1"/>
  <c r="X184" i="31"/>
  <c r="Z184" i="31" s="1"/>
  <c r="X177" i="31"/>
  <c r="Z177" i="31" s="1"/>
  <c r="X176" i="31"/>
  <c r="Z176" i="31" s="1"/>
  <c r="X172" i="31"/>
  <c r="Z172" i="31" s="1"/>
  <c r="X165" i="31"/>
  <c r="Z165" i="31" s="1"/>
  <c r="X164" i="31"/>
  <c r="Z164" i="31" s="1"/>
  <c r="X160" i="31"/>
  <c r="Z160" i="31" s="1"/>
  <c r="X153" i="31"/>
  <c r="Z153" i="31" s="1"/>
  <c r="X152" i="31"/>
  <c r="Z152" i="31" s="1"/>
  <c r="X148" i="31"/>
  <c r="Z148" i="31" s="1"/>
  <c r="X141" i="31"/>
  <c r="Z141" i="31" s="1"/>
  <c r="X140" i="31"/>
  <c r="Z140" i="31" s="1"/>
  <c r="X136" i="31"/>
  <c r="Z136" i="31" s="1"/>
  <c r="X129" i="31"/>
  <c r="Z129" i="31" s="1"/>
  <c r="X128" i="31"/>
  <c r="Z128" i="31" s="1"/>
  <c r="X124" i="31"/>
  <c r="Z124" i="31" s="1"/>
  <c r="X117" i="31"/>
  <c r="Z117" i="31" s="1"/>
  <c r="X116" i="31"/>
  <c r="Z116" i="31" s="1"/>
  <c r="X112" i="31"/>
  <c r="Z112" i="31" s="1"/>
  <c r="O339" i="31" s="1"/>
  <c r="X105" i="31"/>
  <c r="Z105" i="31" s="1"/>
  <c r="O318" i="31" s="1"/>
  <c r="X183" i="31"/>
  <c r="AA183" i="31" s="1"/>
  <c r="X179" i="31"/>
  <c r="AA179" i="31" s="1"/>
  <c r="X175" i="31"/>
  <c r="Z175" i="31" s="1"/>
  <c r="X168" i="31"/>
  <c r="AA168" i="31" s="1"/>
  <c r="X167" i="31"/>
  <c r="Z167" i="31" s="1"/>
  <c r="X163" i="31"/>
  <c r="X156" i="31"/>
  <c r="X155" i="31"/>
  <c r="AA155" i="31" s="1"/>
  <c r="X151" i="31"/>
  <c r="Z151" i="31" s="1"/>
  <c r="X144" i="31"/>
  <c r="AA144" i="31" s="1"/>
  <c r="X143" i="31"/>
  <c r="Z143" i="31" s="1"/>
  <c r="X139" i="31"/>
  <c r="X132" i="31"/>
  <c r="X131" i="31"/>
  <c r="AA131" i="31" s="1"/>
  <c r="X127" i="31"/>
  <c r="Z127" i="31" s="1"/>
  <c r="X120" i="31"/>
  <c r="X119" i="31"/>
  <c r="Z119" i="31" s="1"/>
  <c r="X115" i="31"/>
  <c r="X108" i="31"/>
  <c r="X107" i="31"/>
  <c r="AA107" i="31" s="1"/>
  <c r="X103" i="31"/>
  <c r="X96" i="31"/>
  <c r="Z96" i="31" s="1"/>
  <c r="O291" i="31" s="1"/>
  <c r="X95" i="31"/>
  <c r="AA95" i="31" s="1"/>
  <c r="X5" i="31"/>
  <c r="Z5" i="31" s="1"/>
  <c r="O18" i="31" s="1"/>
  <c r="X8" i="31"/>
  <c r="Z8" i="31" s="1"/>
  <c r="O27" i="31" s="1"/>
  <c r="X9" i="31"/>
  <c r="Z9" i="31" s="1"/>
  <c r="O30" i="31" s="1"/>
  <c r="X16" i="31"/>
  <c r="Z16" i="31" s="1"/>
  <c r="O51" i="31" s="1"/>
  <c r="X20" i="31"/>
  <c r="Z20" i="31" s="1"/>
  <c r="O63" i="31" s="1"/>
  <c r="X21" i="31"/>
  <c r="Z21" i="31" s="1"/>
  <c r="O66" i="31" s="1"/>
  <c r="X28" i="31"/>
  <c r="Z28" i="31" s="1"/>
  <c r="O87" i="31" s="1"/>
  <c r="X32" i="31"/>
  <c r="Z32" i="31" s="1"/>
  <c r="O99" i="31" s="1"/>
  <c r="X33" i="31"/>
  <c r="Z33" i="31" s="1"/>
  <c r="O102" i="31" s="1"/>
  <c r="X40" i="31"/>
  <c r="Z40" i="31" s="1"/>
  <c r="O123" i="31" s="1"/>
  <c r="X44" i="31"/>
  <c r="Z44" i="31" s="1"/>
  <c r="O135" i="31" s="1"/>
  <c r="X45" i="31"/>
  <c r="Z45" i="31" s="1"/>
  <c r="O138" i="31" s="1"/>
  <c r="X52" i="31"/>
  <c r="Z52" i="31" s="1"/>
  <c r="O159" i="31" s="1"/>
  <c r="X56" i="31"/>
  <c r="Z56" i="31" s="1"/>
  <c r="O171" i="31" s="1"/>
  <c r="X57" i="31"/>
  <c r="Z57" i="31" s="1"/>
  <c r="O174" i="31" s="1"/>
  <c r="X64" i="31"/>
  <c r="Z64" i="31" s="1"/>
  <c r="O195" i="31" s="1"/>
  <c r="X68" i="31"/>
  <c r="Z68" i="31" s="1"/>
  <c r="O207" i="31" s="1"/>
  <c r="X69" i="31"/>
  <c r="Z69" i="31" s="1"/>
  <c r="O210" i="31" s="1"/>
  <c r="X76" i="31"/>
  <c r="Z76" i="31" s="1"/>
  <c r="O231" i="31" s="1"/>
  <c r="X80" i="31"/>
  <c r="Z80" i="31" s="1"/>
  <c r="O243" i="31" s="1"/>
  <c r="X81" i="31"/>
  <c r="Z81" i="31" s="1"/>
  <c r="O246" i="31" s="1"/>
  <c r="X88" i="31"/>
  <c r="Z88" i="31" s="1"/>
  <c r="O267" i="31" s="1"/>
  <c r="X92" i="31"/>
  <c r="Z92" i="31" s="1"/>
  <c r="O279" i="31" s="1"/>
  <c r="X93" i="31"/>
  <c r="Z93" i="31" s="1"/>
  <c r="O282" i="31" s="1"/>
  <c r="Z97" i="31"/>
  <c r="O294" i="31" s="1"/>
  <c r="X99" i="31"/>
  <c r="Z99" i="31" s="1"/>
  <c r="O300" i="31" s="1"/>
  <c r="X102" i="31"/>
  <c r="AA102" i="31" s="1"/>
  <c r="X104" i="31"/>
  <c r="Z104" i="31" s="1"/>
  <c r="O315" i="31" s="1"/>
  <c r="L105" i="31"/>
  <c r="X109" i="31"/>
  <c r="Z109" i="31" s="1"/>
  <c r="O330" i="31" s="1"/>
  <c r="X111" i="31"/>
  <c r="AA111" i="31" s="1"/>
  <c r="AA112" i="31"/>
  <c r="X113" i="31"/>
  <c r="AA114" i="31"/>
  <c r="I117" i="31"/>
  <c r="E115" i="31"/>
  <c r="L120" i="31"/>
  <c r="I120" i="31"/>
  <c r="Z118" i="31"/>
  <c r="Z122" i="31"/>
  <c r="L129" i="31"/>
  <c r="X133" i="31"/>
  <c r="AA133" i="31" s="1"/>
  <c r="X135" i="31"/>
  <c r="AA135" i="31" s="1"/>
  <c r="X137" i="31"/>
  <c r="Z137" i="31" s="1"/>
  <c r="AA138" i="31"/>
  <c r="I141" i="31"/>
  <c r="E139" i="31"/>
  <c r="AA141" i="31"/>
  <c r="L144" i="31"/>
  <c r="I144" i="31"/>
  <c r="Z142" i="31"/>
  <c r="Z146" i="31"/>
  <c r="L153" i="31"/>
  <c r="X157" i="31"/>
  <c r="X159" i="31"/>
  <c r="AA159" i="31" s="1"/>
  <c r="AA160" i="31"/>
  <c r="X161" i="31"/>
  <c r="AA161" i="31" s="1"/>
  <c r="AA162" i="31"/>
  <c r="I165" i="31"/>
  <c r="E163" i="31"/>
  <c r="AA165" i="31"/>
  <c r="L168" i="31"/>
  <c r="I168" i="31"/>
  <c r="Z166" i="31"/>
  <c r="Z170" i="31"/>
  <c r="L177" i="31"/>
  <c r="AA182" i="31"/>
  <c r="I186" i="31"/>
  <c r="E184" i="31"/>
  <c r="L186" i="31"/>
  <c r="I210" i="31"/>
  <c r="E208" i="31"/>
  <c r="L210" i="31"/>
  <c r="Z113" i="31"/>
  <c r="O342" i="31" s="1"/>
  <c r="Z114" i="31"/>
  <c r="Z125" i="31"/>
  <c r="Z126" i="31"/>
  <c r="Z133" i="31"/>
  <c r="Z138" i="31"/>
  <c r="Z145" i="31"/>
  <c r="Z149" i="31"/>
  <c r="Z150" i="31"/>
  <c r="Z157" i="31"/>
  <c r="Z162" i="31"/>
  <c r="Z173" i="31"/>
  <c r="Z174" i="31"/>
  <c r="I198" i="31"/>
  <c r="E196" i="31"/>
  <c r="L213" i="31"/>
  <c r="I213" i="31"/>
  <c r="L222" i="31"/>
  <c r="I222" i="31"/>
  <c r="E220" i="31"/>
  <c r="L234" i="31"/>
  <c r="I234" i="31"/>
  <c r="E232" i="31"/>
  <c r="L246" i="31"/>
  <c r="I246" i="31"/>
  <c r="E244" i="31"/>
  <c r="L201" i="31"/>
  <c r="I201" i="31"/>
  <c r="L258" i="31"/>
  <c r="I258" i="31"/>
  <c r="E256" i="31"/>
  <c r="Z182" i="31"/>
  <c r="Z183" i="31"/>
  <c r="I225" i="31"/>
  <c r="I237" i="31"/>
  <c r="I249" i="31"/>
  <c r="I261" i="31"/>
  <c r="I273" i="31"/>
  <c r="I285" i="31"/>
  <c r="I291" i="31"/>
  <c r="I294" i="31"/>
  <c r="I297" i="31"/>
  <c r="I300" i="31"/>
  <c r="I303" i="31"/>
  <c r="I306" i="31"/>
  <c r="I309" i="31"/>
  <c r="I312" i="31"/>
  <c r="I315" i="31"/>
  <c r="I318" i="31"/>
  <c r="I321" i="31"/>
  <c r="I324" i="31"/>
  <c r="I327" i="31"/>
  <c r="I330" i="31"/>
  <c r="I333" i="31"/>
  <c r="I336" i="31"/>
  <c r="I339" i="31"/>
  <c r="I342" i="31"/>
  <c r="E289" i="31"/>
  <c r="E292" i="31"/>
  <c r="E295" i="31"/>
  <c r="E298" i="31"/>
  <c r="E301" i="31"/>
  <c r="E304" i="31"/>
  <c r="E307" i="31"/>
  <c r="E310" i="31"/>
  <c r="E313" i="31"/>
  <c r="E316" i="31"/>
  <c r="E319" i="31"/>
  <c r="E322" i="31"/>
  <c r="E325" i="31"/>
  <c r="E328" i="31"/>
  <c r="E331" i="31"/>
  <c r="E334" i="31"/>
  <c r="E337" i="31"/>
  <c r="E340" i="31"/>
  <c r="AA163" i="31" l="1"/>
  <c r="Z163" i="31"/>
  <c r="AA116" i="31"/>
  <c r="Z161" i="31"/>
  <c r="AA92" i="31"/>
  <c r="Z71" i="31"/>
  <c r="O216" i="31" s="1"/>
  <c r="AA57" i="31"/>
  <c r="AA8" i="31"/>
  <c r="Z144" i="31"/>
  <c r="AA69" i="31"/>
  <c r="AA167" i="31"/>
  <c r="AA123" i="31"/>
  <c r="AA56" i="31"/>
  <c r="AA45" i="31"/>
  <c r="AA4" i="31"/>
  <c r="AA7" i="31"/>
  <c r="AA164" i="31"/>
  <c r="Z147" i="31"/>
  <c r="AA103" i="31"/>
  <c r="Z103" i="31"/>
  <c r="O312" i="31" s="1"/>
  <c r="AA132" i="31"/>
  <c r="Z132" i="31"/>
  <c r="Z102" i="31"/>
  <c r="O309" i="31" s="1"/>
  <c r="AA67" i="31"/>
  <c r="Z67" i="31"/>
  <c r="O204" i="31" s="1"/>
  <c r="AA60" i="31"/>
  <c r="Z60" i="31"/>
  <c r="O183" i="31" s="1"/>
  <c r="AA43" i="31"/>
  <c r="Z43" i="31"/>
  <c r="O132" i="31" s="1"/>
  <c r="AA19" i="31"/>
  <c r="Z19" i="31"/>
  <c r="O60" i="31" s="1"/>
  <c r="AA186" i="31"/>
  <c r="AA136" i="31"/>
  <c r="AA117" i="31"/>
  <c r="AA139" i="31"/>
  <c r="Z139" i="31"/>
  <c r="Z159" i="31"/>
  <c r="Z135" i="31"/>
  <c r="Z111" i="31"/>
  <c r="O336" i="31" s="1"/>
  <c r="AA12" i="31"/>
  <c r="Z12" i="31"/>
  <c r="O39" i="31" s="1"/>
  <c r="AA177" i="31"/>
  <c r="Z158" i="31"/>
  <c r="AA153" i="31"/>
  <c r="Z134" i="31"/>
  <c r="AA129" i="31"/>
  <c r="Z110" i="31"/>
  <c r="O333" i="31" s="1"/>
  <c r="AA105" i="31"/>
  <c r="AA171" i="31"/>
  <c r="AA121" i="31"/>
  <c r="Z87" i="31"/>
  <c r="O264" i="31" s="1"/>
  <c r="AA44" i="31"/>
  <c r="AA143" i="31"/>
  <c r="AA99" i="31"/>
  <c r="AA88" i="31"/>
  <c r="Z47" i="31"/>
  <c r="O144" i="31" s="1"/>
  <c r="AA33" i="31"/>
  <c r="AA28" i="31"/>
  <c r="AA81" i="31"/>
  <c r="AA185" i="31"/>
  <c r="Z155" i="31"/>
  <c r="AA100" i="31"/>
  <c r="AA84" i="31"/>
  <c r="Z179" i="31"/>
  <c r="AA76" i="31"/>
  <c r="AA16" i="31"/>
  <c r="Z72" i="31"/>
  <c r="O219" i="31" s="1"/>
  <c r="AA23" i="31"/>
  <c r="AA115" i="31"/>
  <c r="Z115" i="31"/>
  <c r="AA137" i="31"/>
  <c r="AA36" i="31"/>
  <c r="Z36" i="31"/>
  <c r="O111" i="31" s="1"/>
  <c r="AA108" i="31"/>
  <c r="Z108" i="31"/>
  <c r="O327" i="31" s="1"/>
  <c r="AA156" i="31"/>
  <c r="Z156" i="31"/>
  <c r="Z178" i="31"/>
  <c r="AA172" i="31"/>
  <c r="Z154" i="31"/>
  <c r="AA148" i="31"/>
  <c r="Z130" i="31"/>
  <c r="AA124" i="31"/>
  <c r="Z106" i="31"/>
  <c r="O321" i="31" s="1"/>
  <c r="AA119" i="31"/>
  <c r="Z86" i="31"/>
  <c r="O261" i="31" s="1"/>
  <c r="AA68" i="31"/>
  <c r="AA9" i="31"/>
  <c r="Z131" i="31"/>
  <c r="AA96" i="31"/>
  <c r="Z82" i="31"/>
  <c r="O249" i="31" s="1"/>
  <c r="AA152" i="31"/>
  <c r="AA83" i="31"/>
  <c r="AA176" i="31"/>
  <c r="AA21" i="31"/>
  <c r="AA59" i="31"/>
  <c r="Z48" i="31"/>
  <c r="O147" i="31" s="1"/>
  <c r="Z55" i="31"/>
  <c r="O168" i="31" s="1"/>
  <c r="G115" i="10" l="1"/>
  <c r="D115" i="10"/>
  <c r="F117" i="10" s="1"/>
  <c r="G117" i="10" s="1"/>
  <c r="G112" i="10"/>
  <c r="D112" i="10"/>
  <c r="F114" i="10" s="1"/>
  <c r="G114" i="10" s="1"/>
  <c r="F111" i="10"/>
  <c r="G109" i="10"/>
  <c r="D109" i="10"/>
  <c r="G111" i="10" s="1"/>
  <c r="G106" i="10"/>
  <c r="D106" i="10"/>
  <c r="F108" i="10" s="1"/>
  <c r="G108" i="10" s="1"/>
  <c r="F105" i="10"/>
  <c r="G103" i="10"/>
  <c r="D103" i="10"/>
  <c r="G105" i="10" s="1"/>
  <c r="G100" i="10"/>
  <c r="D100" i="10"/>
  <c r="F102" i="10" s="1"/>
  <c r="G102" i="10" s="1"/>
  <c r="G97" i="10"/>
  <c r="D97" i="10"/>
  <c r="F99" i="10" s="1"/>
  <c r="G99" i="10" s="1"/>
  <c r="F96" i="10"/>
  <c r="G94" i="10"/>
  <c r="D94" i="10"/>
  <c r="G96" i="10" s="1"/>
  <c r="F93" i="10"/>
  <c r="G91" i="10"/>
  <c r="D91" i="10"/>
  <c r="G93" i="10" s="1"/>
  <c r="F90" i="10"/>
  <c r="G88" i="10"/>
  <c r="D88" i="10"/>
  <c r="G90" i="10" s="1"/>
  <c r="G85" i="10"/>
  <c r="D85" i="10"/>
  <c r="F87" i="10" s="1"/>
  <c r="G87" i="10" s="1"/>
  <c r="G82" i="10"/>
  <c r="D82" i="10"/>
  <c r="F84" i="10" s="1"/>
  <c r="G84" i="10" s="1"/>
  <c r="F81" i="10"/>
  <c r="G79" i="10"/>
  <c r="D79" i="10"/>
  <c r="G81" i="10" s="1"/>
  <c r="G76" i="10"/>
  <c r="D76" i="10"/>
  <c r="F78" i="10" s="1"/>
  <c r="G78" i="10" s="1"/>
  <c r="G73" i="10"/>
  <c r="D73" i="10"/>
  <c r="F75" i="10" s="1"/>
  <c r="G75" i="10" s="1"/>
  <c r="F72" i="10"/>
  <c r="G70" i="10"/>
  <c r="D70" i="10"/>
  <c r="G72" i="10" s="1"/>
  <c r="G67" i="10"/>
  <c r="D67" i="10"/>
  <c r="F69" i="10" s="1"/>
  <c r="G69" i="10" s="1"/>
  <c r="G64" i="10"/>
  <c r="D64" i="10"/>
  <c r="F66" i="10" s="1"/>
  <c r="G66" i="10" s="1"/>
  <c r="G61" i="10"/>
  <c r="D61" i="10"/>
  <c r="F63" i="10" s="1"/>
  <c r="G63" i="10" s="1"/>
  <c r="F60" i="10"/>
  <c r="G58" i="10"/>
  <c r="D58" i="10"/>
  <c r="G60" i="10" s="1"/>
  <c r="G55" i="10"/>
  <c r="D55" i="10"/>
  <c r="F57" i="10" s="1"/>
  <c r="G57" i="10" s="1"/>
  <c r="G52" i="10"/>
  <c r="D52" i="10"/>
  <c r="F54" i="10" s="1"/>
  <c r="G54" i="10" s="1"/>
  <c r="F51" i="10"/>
  <c r="G49" i="10"/>
  <c r="D49" i="10"/>
  <c r="G51" i="10" s="1"/>
  <c r="G46" i="10"/>
  <c r="D46" i="10"/>
  <c r="F48" i="10" s="1"/>
  <c r="G48" i="10" s="1"/>
  <c r="G43" i="10"/>
  <c r="D43" i="10"/>
  <c r="F45" i="10" s="1"/>
  <c r="G45" i="10" s="1"/>
  <c r="G40" i="10"/>
  <c r="D40" i="10"/>
  <c r="F42" i="10" s="1"/>
  <c r="G42" i="10" s="1"/>
  <c r="F39" i="10"/>
  <c r="G37" i="10"/>
  <c r="D37" i="10"/>
  <c r="G39" i="10" s="1"/>
  <c r="F36" i="10"/>
  <c r="G34" i="10"/>
  <c r="D34" i="10"/>
  <c r="G36" i="10" s="1"/>
  <c r="G31" i="10"/>
  <c r="D31" i="10"/>
  <c r="F33" i="10" s="1"/>
  <c r="G33" i="10" s="1"/>
  <c r="G28" i="10"/>
  <c r="D28" i="10"/>
  <c r="F30" i="10" s="1"/>
  <c r="G30" i="10" s="1"/>
  <c r="G25" i="10"/>
  <c r="D25" i="10"/>
  <c r="F27" i="10" s="1"/>
  <c r="G27" i="10" s="1"/>
  <c r="F24" i="10"/>
  <c r="G22" i="10"/>
  <c r="D22" i="10"/>
  <c r="G24" i="10" s="1"/>
  <c r="G19" i="10"/>
  <c r="D19" i="10"/>
  <c r="F21" i="10" s="1"/>
  <c r="G21" i="10" s="1"/>
  <c r="F18" i="10"/>
  <c r="G16" i="10"/>
  <c r="D16" i="10"/>
  <c r="G18" i="10" s="1"/>
  <c r="G13" i="10"/>
  <c r="D13" i="10"/>
  <c r="F15" i="10" s="1"/>
  <c r="G15" i="10" s="1"/>
  <c r="G10" i="10"/>
  <c r="D10" i="10"/>
  <c r="F12" i="10" s="1"/>
  <c r="G12" i="10" s="1"/>
  <c r="G7" i="10"/>
  <c r="D7" i="10"/>
  <c r="F9" i="10" s="1"/>
  <c r="G9" i="10" s="1"/>
  <c r="G224" i="8"/>
  <c r="F224" i="8"/>
  <c r="G222" i="8"/>
  <c r="D222" i="8"/>
  <c r="G221" i="8"/>
  <c r="F221" i="8"/>
  <c r="G219" i="8"/>
  <c r="D219" i="8"/>
  <c r="G218" i="8"/>
  <c r="F218" i="8"/>
  <c r="G216" i="8"/>
  <c r="D216" i="8"/>
  <c r="G215" i="8"/>
  <c r="F215" i="8"/>
  <c r="G213" i="8"/>
  <c r="D213" i="8"/>
  <c r="G212" i="8"/>
  <c r="F212" i="8"/>
  <c r="G210" i="8"/>
  <c r="D210" i="8"/>
  <c r="G209" i="8"/>
  <c r="F209" i="8"/>
  <c r="G207" i="8"/>
  <c r="D207" i="8"/>
  <c r="G206" i="8"/>
  <c r="F206" i="8"/>
  <c r="G204" i="8"/>
  <c r="D204" i="8"/>
  <c r="G203" i="8"/>
  <c r="F203" i="8"/>
  <c r="G201" i="8"/>
  <c r="D201" i="8"/>
  <c r="G200" i="8"/>
  <c r="F200" i="8"/>
  <c r="G198" i="8"/>
  <c r="D198" i="8"/>
  <c r="G197" i="8"/>
  <c r="F197" i="8"/>
  <c r="G195" i="8"/>
  <c r="D195" i="8"/>
  <c r="G194" i="8"/>
  <c r="F194" i="8"/>
  <c r="G192" i="8"/>
  <c r="D192" i="8"/>
  <c r="G191" i="8"/>
  <c r="F191" i="8"/>
  <c r="G189" i="8"/>
  <c r="D189" i="8"/>
  <c r="G188" i="8"/>
  <c r="F188" i="8"/>
  <c r="G186" i="8"/>
  <c r="D186" i="8"/>
  <c r="G185" i="8"/>
  <c r="F185" i="8"/>
  <c r="G183" i="8"/>
  <c r="D183" i="8"/>
  <c r="G182" i="8"/>
  <c r="F182" i="8"/>
  <c r="G180" i="8"/>
  <c r="D180" i="8"/>
  <c r="G179" i="8"/>
  <c r="F179" i="8"/>
  <c r="G177" i="8"/>
  <c r="D177" i="8"/>
  <c r="G176" i="8"/>
  <c r="F176" i="8"/>
  <c r="G174" i="8"/>
  <c r="D174" i="8"/>
  <c r="G173" i="8"/>
  <c r="F173" i="8"/>
  <c r="G171" i="8"/>
  <c r="D171" i="8"/>
  <c r="G170" i="8"/>
  <c r="F170" i="8"/>
  <c r="G168" i="8"/>
  <c r="D168" i="8"/>
  <c r="G167" i="8"/>
  <c r="F167" i="8"/>
  <c r="G165" i="8"/>
  <c r="D165" i="8"/>
  <c r="G164" i="8"/>
  <c r="F164" i="8"/>
  <c r="G162" i="8"/>
  <c r="D162" i="8"/>
  <c r="G161" i="8"/>
  <c r="F161" i="8"/>
  <c r="G159" i="8"/>
  <c r="D159" i="8"/>
  <c r="G158" i="8"/>
  <c r="F158" i="8"/>
  <c r="G156" i="8"/>
  <c r="D156" i="8"/>
  <c r="G155" i="8"/>
  <c r="F155" i="8"/>
  <c r="G153" i="8"/>
  <c r="D153" i="8"/>
  <c r="G152" i="8"/>
  <c r="F152" i="8"/>
  <c r="G150" i="8"/>
  <c r="D150" i="8"/>
  <c r="G149" i="8"/>
  <c r="F149" i="8"/>
  <c r="G147" i="8"/>
  <c r="D147" i="8"/>
  <c r="G146" i="8"/>
  <c r="F146" i="8"/>
  <c r="G144" i="8"/>
  <c r="D144" i="8"/>
  <c r="G143" i="8"/>
  <c r="F143" i="8"/>
  <c r="G141" i="8"/>
  <c r="D141" i="8"/>
  <c r="G140" i="8"/>
  <c r="F140" i="8"/>
  <c r="G138" i="8"/>
  <c r="D138" i="8"/>
  <c r="G137" i="8"/>
  <c r="F137" i="8"/>
  <c r="G135" i="8"/>
  <c r="D135" i="8"/>
  <c r="G134" i="8"/>
  <c r="F134" i="8"/>
  <c r="G132" i="8"/>
  <c r="D132" i="8"/>
  <c r="G131" i="8"/>
  <c r="F131" i="8"/>
  <c r="G129" i="8"/>
  <c r="D129" i="8"/>
  <c r="G128" i="8"/>
  <c r="F128" i="8"/>
  <c r="G126" i="8"/>
  <c r="D126" i="8"/>
  <c r="G125" i="8"/>
  <c r="F125" i="8"/>
  <c r="G123" i="8"/>
  <c r="D123" i="8"/>
  <c r="G122" i="8"/>
  <c r="F122" i="8"/>
  <c r="G120" i="8"/>
  <c r="D120" i="8"/>
  <c r="G119" i="8"/>
  <c r="F119" i="8"/>
  <c r="G117" i="8"/>
  <c r="D117" i="8"/>
  <c r="G116" i="8"/>
  <c r="F116" i="8"/>
  <c r="G114" i="8"/>
  <c r="D114" i="8"/>
  <c r="G113" i="8"/>
  <c r="F113" i="8"/>
  <c r="G111" i="8"/>
  <c r="D111" i="8"/>
  <c r="G110" i="8"/>
  <c r="F110" i="8"/>
  <c r="G108" i="8"/>
  <c r="D108" i="8"/>
  <c r="G107" i="8"/>
  <c r="F107" i="8"/>
  <c r="G105" i="8"/>
  <c r="D105" i="8"/>
  <c r="G104" i="8"/>
  <c r="F104" i="8"/>
  <c r="G102" i="8"/>
  <c r="D102" i="8"/>
  <c r="G101" i="8"/>
  <c r="F101" i="8"/>
  <c r="G99" i="8"/>
  <c r="D99" i="8"/>
  <c r="G98" i="8"/>
  <c r="F98" i="8"/>
  <c r="G96" i="8"/>
  <c r="D96" i="8"/>
  <c r="G95" i="8"/>
  <c r="F95" i="8"/>
  <c r="G93" i="8"/>
  <c r="D93" i="8"/>
  <c r="G92" i="8"/>
  <c r="F92" i="8"/>
  <c r="G90" i="8"/>
  <c r="D90" i="8"/>
  <c r="G89" i="8"/>
  <c r="F89" i="8"/>
  <c r="G87" i="8"/>
  <c r="D87" i="8"/>
  <c r="G86" i="8"/>
  <c r="F86" i="8"/>
  <c r="G84" i="8"/>
  <c r="D84" i="8"/>
  <c r="G83" i="8"/>
  <c r="F83" i="8"/>
  <c r="G81" i="8"/>
  <c r="D81" i="8"/>
  <c r="G80" i="8"/>
  <c r="F80" i="8"/>
  <c r="G78" i="8"/>
  <c r="D78" i="8"/>
  <c r="G77" i="8"/>
  <c r="F77" i="8"/>
  <c r="G75" i="8"/>
  <c r="D75" i="8"/>
  <c r="G74" i="8"/>
  <c r="F74" i="8"/>
  <c r="G72" i="8"/>
  <c r="D72" i="8"/>
  <c r="G71" i="8"/>
  <c r="F71" i="8"/>
  <c r="G69" i="8"/>
  <c r="D69" i="8"/>
  <c r="G68" i="8"/>
  <c r="F68" i="8"/>
  <c r="G66" i="8"/>
  <c r="D66" i="8"/>
  <c r="G65" i="8"/>
  <c r="F65" i="8"/>
  <c r="G63" i="8"/>
  <c r="D63" i="8"/>
  <c r="G62" i="8"/>
  <c r="F62" i="8"/>
  <c r="G60" i="8"/>
  <c r="D60" i="8"/>
  <c r="G59" i="8"/>
  <c r="F59" i="8"/>
  <c r="G57" i="8"/>
  <c r="D57" i="8"/>
  <c r="G56" i="8"/>
  <c r="F56" i="8"/>
  <c r="G54" i="8"/>
  <c r="D54" i="8"/>
  <c r="G53" i="8"/>
  <c r="F53" i="8"/>
  <c r="G51" i="8"/>
  <c r="D51" i="8"/>
  <c r="G50" i="8"/>
  <c r="F50" i="8"/>
  <c r="G48" i="8"/>
  <c r="D48" i="8"/>
  <c r="G47" i="8"/>
  <c r="F47" i="8"/>
  <c r="G45" i="8"/>
  <c r="D45" i="8"/>
  <c r="G44" i="8"/>
  <c r="F44" i="8"/>
  <c r="G42" i="8"/>
  <c r="D42" i="8"/>
  <c r="G41" i="8"/>
  <c r="F41" i="8"/>
  <c r="G39" i="8"/>
  <c r="D39" i="8"/>
  <c r="G38" i="8"/>
  <c r="F38" i="8"/>
  <c r="G36" i="8"/>
  <c r="D36" i="8"/>
  <c r="G35" i="8"/>
  <c r="F35" i="8"/>
  <c r="G33" i="8"/>
  <c r="D33" i="8"/>
  <c r="G32" i="8"/>
  <c r="F32" i="8"/>
  <c r="G30" i="8"/>
  <c r="D30" i="8"/>
  <c r="G29" i="8"/>
  <c r="F29" i="8"/>
  <c r="G27" i="8"/>
  <c r="D27" i="8"/>
  <c r="G26" i="8"/>
  <c r="F26" i="8"/>
  <c r="G24" i="8"/>
  <c r="D24" i="8"/>
  <c r="G23" i="8"/>
  <c r="F23" i="8"/>
  <c r="G21" i="8"/>
  <c r="D21" i="8"/>
  <c r="G20" i="8"/>
  <c r="F20" i="8"/>
  <c r="G18" i="8"/>
  <c r="D18" i="8"/>
  <c r="G17" i="8"/>
  <c r="F17" i="8"/>
  <c r="G15" i="8"/>
  <c r="D15" i="8"/>
  <c r="G14" i="8"/>
  <c r="F14" i="8"/>
  <c r="G12" i="8"/>
  <c r="D12" i="8"/>
  <c r="G11" i="8"/>
  <c r="F11" i="8"/>
  <c r="G9" i="8"/>
  <c r="D9" i="8"/>
  <c r="G8" i="8"/>
  <c r="F8" i="8"/>
  <c r="G6" i="8"/>
  <c r="D6" i="8"/>
  <c r="G173" i="9" l="1"/>
  <c r="F173" i="9"/>
  <c r="G171" i="9"/>
  <c r="D171" i="9"/>
  <c r="G170" i="9"/>
  <c r="F170" i="9"/>
  <c r="G168" i="9"/>
  <c r="D168" i="9"/>
  <c r="G167" i="9"/>
  <c r="F167" i="9"/>
  <c r="D165" i="9"/>
  <c r="G164" i="9"/>
  <c r="F164" i="9"/>
  <c r="G162" i="9"/>
  <c r="D162" i="9"/>
  <c r="G161" i="9"/>
  <c r="F161" i="9"/>
  <c r="G159" i="9"/>
  <c r="D159" i="9"/>
  <c r="G158" i="9"/>
  <c r="F158" i="9"/>
  <c r="G156" i="9"/>
  <c r="D156" i="9"/>
  <c r="G155" i="9"/>
  <c r="F155" i="9"/>
  <c r="G153" i="9"/>
  <c r="D153" i="9"/>
  <c r="G152" i="9"/>
  <c r="F152" i="9"/>
  <c r="G150" i="9"/>
  <c r="D150" i="9"/>
  <c r="G149" i="9"/>
  <c r="F149" i="9"/>
  <c r="G147" i="9"/>
  <c r="D147" i="9"/>
  <c r="G145" i="9"/>
  <c r="F145" i="9"/>
  <c r="G143" i="9"/>
  <c r="D143" i="9"/>
  <c r="G141" i="9"/>
  <c r="F141" i="9"/>
  <c r="D139" i="9"/>
  <c r="G138" i="9"/>
  <c r="F138" i="9"/>
  <c r="G136" i="9"/>
  <c r="D136" i="9"/>
  <c r="G135" i="9"/>
  <c r="F135" i="9"/>
  <c r="D133" i="9"/>
  <c r="G132" i="9"/>
  <c r="F132" i="9"/>
  <c r="G130" i="9"/>
  <c r="D130" i="9"/>
  <c r="G129" i="9"/>
  <c r="F129" i="9"/>
  <c r="D127" i="9"/>
  <c r="G125" i="9"/>
  <c r="F125" i="9"/>
  <c r="D123" i="9"/>
  <c r="G122" i="9"/>
  <c r="F122" i="9"/>
  <c r="G120" i="9"/>
  <c r="D120" i="9"/>
  <c r="G119" i="9"/>
  <c r="F119" i="9"/>
  <c r="G117" i="9"/>
  <c r="D117" i="9"/>
  <c r="G116" i="9"/>
  <c r="F116" i="9"/>
  <c r="G114" i="9"/>
  <c r="D114" i="9"/>
  <c r="G113" i="9"/>
  <c r="F113" i="9"/>
  <c r="G111" i="9"/>
  <c r="D111" i="9"/>
  <c r="G110" i="9"/>
  <c r="F110" i="9"/>
  <c r="G108" i="9"/>
  <c r="D108" i="9"/>
  <c r="G107" i="9"/>
  <c r="F107" i="9"/>
  <c r="G105" i="9"/>
  <c r="D105" i="9"/>
  <c r="G104" i="9"/>
  <c r="F104" i="9"/>
  <c r="D102" i="9"/>
  <c r="G100" i="9"/>
  <c r="F100" i="9"/>
  <c r="D98" i="9"/>
  <c r="G96" i="9"/>
  <c r="F96" i="9"/>
  <c r="D94" i="9"/>
  <c r="G92" i="9"/>
  <c r="F92" i="9"/>
  <c r="D90" i="9"/>
  <c r="G88" i="9"/>
  <c r="F88" i="9"/>
  <c r="D86" i="9"/>
  <c r="G85" i="9"/>
  <c r="F85" i="9"/>
  <c r="G83" i="9"/>
  <c r="D83" i="9"/>
  <c r="G82" i="9"/>
  <c r="F82" i="9"/>
  <c r="G80" i="9"/>
  <c r="D80" i="9"/>
  <c r="G79" i="9"/>
  <c r="F79" i="9"/>
  <c r="D77" i="9"/>
  <c r="G76" i="9"/>
  <c r="F76" i="9"/>
  <c r="G74" i="9"/>
  <c r="D74" i="9"/>
  <c r="G73" i="9"/>
  <c r="F73" i="9"/>
  <c r="G71" i="9"/>
  <c r="D71" i="9"/>
  <c r="G70" i="9"/>
  <c r="F70" i="9"/>
  <c r="D68" i="9"/>
  <c r="G66" i="9"/>
  <c r="F66" i="9"/>
  <c r="G64" i="9"/>
  <c r="D64" i="9"/>
  <c r="G63" i="9"/>
  <c r="F63" i="9"/>
  <c r="G61" i="9"/>
  <c r="D61" i="9"/>
  <c r="G60" i="9"/>
  <c r="F60" i="9"/>
  <c r="D58" i="9"/>
  <c r="G56" i="9"/>
  <c r="F56" i="9"/>
  <c r="D54" i="9"/>
  <c r="G53" i="9"/>
  <c r="F53" i="9"/>
  <c r="D51" i="9"/>
  <c r="G50" i="9"/>
  <c r="F50" i="9"/>
  <c r="D48" i="9"/>
  <c r="G46" i="9"/>
  <c r="F46" i="9"/>
  <c r="D44" i="9"/>
  <c r="G43" i="9"/>
  <c r="F43" i="9"/>
  <c r="D41" i="9"/>
  <c r="G40" i="9"/>
  <c r="F40" i="9"/>
  <c r="G38" i="9"/>
  <c r="D38" i="9"/>
  <c r="G37" i="9"/>
  <c r="F37" i="9"/>
  <c r="G35" i="9"/>
  <c r="D35" i="9"/>
  <c r="G33" i="9"/>
  <c r="F33" i="9"/>
  <c r="G31" i="9"/>
  <c r="D31" i="9"/>
  <c r="G30" i="9"/>
  <c r="F30" i="9"/>
  <c r="G28" i="9"/>
  <c r="D28" i="9"/>
  <c r="G27" i="9"/>
  <c r="F27" i="9"/>
  <c r="G25" i="9"/>
  <c r="D25" i="9"/>
  <c r="G23" i="9"/>
  <c r="F23" i="9"/>
  <c r="D21" i="9"/>
  <c r="G20" i="9"/>
  <c r="F20" i="9"/>
  <c r="D18" i="9"/>
  <c r="G17" i="9"/>
  <c r="F17" i="9"/>
  <c r="D15" i="9"/>
  <c r="G14" i="9"/>
  <c r="F14" i="9"/>
  <c r="G12" i="9"/>
  <c r="D12" i="9"/>
  <c r="G10" i="9"/>
  <c r="F10" i="9"/>
  <c r="D8" i="9"/>
  <c r="G7" i="9"/>
  <c r="F7" i="9"/>
  <c r="G5" i="9"/>
  <c r="D5" i="9"/>
  <c r="G398" i="7"/>
  <c r="D398" i="7"/>
  <c r="G396" i="7"/>
  <c r="D396" i="7"/>
  <c r="G394" i="7"/>
  <c r="D394" i="7"/>
  <c r="G392" i="7"/>
  <c r="D392" i="7"/>
  <c r="G390" i="7"/>
  <c r="D390" i="7"/>
  <c r="G388" i="7"/>
  <c r="D388" i="7"/>
  <c r="G386" i="7"/>
  <c r="D386" i="7"/>
  <c r="G384" i="7"/>
  <c r="D384" i="7"/>
  <c r="G382" i="7"/>
  <c r="D382" i="7"/>
  <c r="G380" i="7"/>
  <c r="D380" i="7"/>
  <c r="G378" i="7"/>
  <c r="D378" i="7"/>
  <c r="G376" i="7"/>
  <c r="D376" i="7"/>
  <c r="G374" i="7"/>
  <c r="D374" i="7"/>
  <c r="G372" i="7"/>
  <c r="D372" i="7"/>
  <c r="G370" i="7"/>
  <c r="D370" i="7"/>
  <c r="G368" i="7"/>
  <c r="D368" i="7"/>
  <c r="G366" i="7"/>
  <c r="D366" i="7"/>
  <c r="G364" i="7"/>
  <c r="D364" i="7"/>
  <c r="G362" i="7"/>
  <c r="D362" i="7"/>
  <c r="G360" i="7"/>
  <c r="D360" i="7"/>
  <c r="G358" i="7"/>
  <c r="D358" i="7"/>
  <c r="G356" i="7"/>
  <c r="D356" i="7"/>
  <c r="G354" i="7"/>
  <c r="D354" i="7"/>
  <c r="G352" i="7"/>
  <c r="D352" i="7"/>
  <c r="G350" i="7"/>
  <c r="D350" i="7"/>
  <c r="G348" i="7"/>
  <c r="D348" i="7"/>
  <c r="G346" i="7"/>
  <c r="D346" i="7"/>
  <c r="G344" i="7"/>
  <c r="D344" i="7"/>
  <c r="G342" i="7"/>
  <c r="D342" i="7"/>
  <c r="G340" i="7"/>
  <c r="D340" i="7"/>
  <c r="G338" i="7"/>
  <c r="D338" i="7"/>
  <c r="G336" i="7"/>
  <c r="D336" i="7"/>
  <c r="G334" i="7"/>
  <c r="D334" i="7"/>
  <c r="G332" i="7"/>
  <c r="D332" i="7"/>
  <c r="G330" i="7"/>
  <c r="D330" i="7"/>
  <c r="G328" i="7"/>
  <c r="D328" i="7"/>
  <c r="G326" i="7"/>
  <c r="D326" i="7"/>
  <c r="G324" i="7"/>
  <c r="D324" i="7"/>
  <c r="G322" i="7"/>
  <c r="D322" i="7"/>
  <c r="G320" i="7"/>
  <c r="D320" i="7"/>
  <c r="D318" i="7"/>
  <c r="G316" i="7"/>
  <c r="D316" i="7"/>
  <c r="G314" i="7"/>
  <c r="D314" i="7"/>
  <c r="G312" i="7"/>
  <c r="D312" i="7"/>
  <c r="G310" i="7"/>
  <c r="D310" i="7"/>
  <c r="G308" i="7"/>
  <c r="D308" i="7"/>
  <c r="G306" i="7"/>
  <c r="D306" i="7"/>
  <c r="G304" i="7"/>
  <c r="D304" i="7"/>
  <c r="G302" i="7"/>
  <c r="D302" i="7"/>
  <c r="G300" i="7"/>
  <c r="D300" i="7"/>
  <c r="G298" i="7"/>
  <c r="D298" i="7"/>
  <c r="G296" i="7"/>
  <c r="D296" i="7"/>
  <c r="G294" i="7"/>
  <c r="D294" i="7"/>
  <c r="G292" i="7"/>
  <c r="D292" i="7"/>
  <c r="G290" i="7"/>
  <c r="D290" i="7"/>
  <c r="G288" i="7"/>
  <c r="D288" i="7"/>
  <c r="G286" i="7"/>
  <c r="D286" i="7"/>
  <c r="G284" i="7"/>
  <c r="D284" i="7"/>
  <c r="G282" i="7"/>
  <c r="D282" i="7"/>
  <c r="G280" i="7"/>
  <c r="D280" i="7"/>
  <c r="G278" i="7"/>
  <c r="D278" i="7"/>
  <c r="G276" i="7"/>
  <c r="D276" i="7"/>
  <c r="G274" i="7"/>
  <c r="D274" i="7"/>
  <c r="G272" i="7"/>
  <c r="D272" i="7"/>
  <c r="G270" i="7"/>
  <c r="D270" i="7"/>
  <c r="G268" i="7"/>
  <c r="D268" i="7"/>
  <c r="G266" i="7"/>
  <c r="D266" i="7"/>
  <c r="G264" i="7"/>
  <c r="D264" i="7"/>
  <c r="G262" i="7"/>
  <c r="D262" i="7"/>
  <c r="G260" i="7"/>
  <c r="D260" i="7"/>
  <c r="G258" i="7"/>
  <c r="D258" i="7"/>
  <c r="G256" i="7"/>
  <c r="D256" i="7"/>
  <c r="G254" i="7"/>
  <c r="D254" i="7"/>
  <c r="G252" i="7"/>
  <c r="D252" i="7"/>
  <c r="G250" i="7"/>
  <c r="D250" i="7"/>
  <c r="G248" i="7"/>
  <c r="D248" i="7"/>
  <c r="G246" i="7"/>
  <c r="D246" i="7"/>
  <c r="G244" i="7"/>
  <c r="D244" i="7"/>
  <c r="G242" i="7"/>
  <c r="G240" i="7"/>
  <c r="G238" i="7"/>
  <c r="G236" i="7"/>
  <c r="G234" i="7"/>
  <c r="G232" i="7"/>
  <c r="G230" i="7"/>
  <c r="G228" i="7"/>
  <c r="G226" i="7"/>
  <c r="G224" i="7"/>
  <c r="G222" i="7"/>
  <c r="G220" i="7"/>
  <c r="G218" i="7"/>
  <c r="G216" i="7"/>
  <c r="G214" i="7"/>
  <c r="G212" i="7"/>
  <c r="G210" i="7"/>
  <c r="G208" i="7"/>
  <c r="G206" i="7"/>
  <c r="G204" i="7"/>
  <c r="G202" i="7"/>
  <c r="G200" i="7"/>
  <c r="G198" i="7"/>
  <c r="G196" i="7"/>
  <c r="G194" i="7"/>
  <c r="D194" i="7"/>
  <c r="G192" i="7"/>
  <c r="D192" i="7"/>
  <c r="G190" i="7"/>
  <c r="D190" i="7"/>
  <c r="G188" i="7"/>
  <c r="D188" i="7"/>
  <c r="G186" i="7"/>
  <c r="D186" i="7"/>
  <c r="G184" i="7"/>
  <c r="D184" i="7"/>
  <c r="G182" i="7"/>
  <c r="D182" i="7"/>
  <c r="G180" i="7"/>
  <c r="D180" i="7"/>
  <c r="G178" i="7"/>
  <c r="D178" i="7"/>
  <c r="G176" i="7"/>
  <c r="D176" i="7"/>
  <c r="G174" i="7"/>
  <c r="D174" i="7"/>
  <c r="G172" i="7"/>
  <c r="D172" i="7"/>
  <c r="G170" i="7"/>
  <c r="D170" i="7"/>
  <c r="G168" i="7"/>
  <c r="D168" i="7"/>
  <c r="G166" i="7"/>
  <c r="D166" i="7"/>
  <c r="G164" i="7"/>
  <c r="D164" i="7"/>
  <c r="G162" i="7"/>
  <c r="D162" i="7"/>
  <c r="G160" i="7"/>
  <c r="D160" i="7"/>
  <c r="G158" i="7"/>
  <c r="D158" i="7"/>
  <c r="G156" i="7"/>
  <c r="D156" i="7"/>
  <c r="G154" i="7"/>
  <c r="D154" i="7"/>
  <c r="G152" i="7"/>
  <c r="D152" i="7"/>
  <c r="G150" i="7"/>
  <c r="D150" i="7"/>
  <c r="G148" i="7"/>
  <c r="D148" i="7"/>
  <c r="G146" i="7"/>
  <c r="D146" i="7"/>
  <c r="G144" i="7"/>
  <c r="D144" i="7"/>
  <c r="G142" i="7"/>
  <c r="D142" i="7"/>
  <c r="G140" i="7"/>
  <c r="D140" i="7"/>
  <c r="G138" i="7"/>
  <c r="D138" i="7"/>
  <c r="G136" i="7"/>
  <c r="D136" i="7"/>
  <c r="G134" i="7"/>
  <c r="D134" i="7"/>
  <c r="G132" i="7"/>
  <c r="D132" i="7"/>
  <c r="G130" i="7"/>
  <c r="D130" i="7"/>
  <c r="G128" i="7"/>
  <c r="D128" i="7"/>
  <c r="G126" i="7"/>
  <c r="D126" i="7"/>
  <c r="G124" i="7"/>
  <c r="D124" i="7"/>
  <c r="G122" i="7"/>
  <c r="D122" i="7"/>
  <c r="G120" i="7"/>
  <c r="D120" i="7"/>
  <c r="G118" i="7"/>
  <c r="D118" i="7"/>
  <c r="G116" i="7"/>
  <c r="D116" i="7"/>
  <c r="G114" i="7"/>
  <c r="D114" i="7"/>
  <c r="G112" i="7"/>
  <c r="D112" i="7"/>
  <c r="G110" i="7"/>
  <c r="D110" i="7"/>
  <c r="G108" i="7"/>
  <c r="D108" i="7"/>
  <c r="G106" i="7"/>
  <c r="D106" i="7"/>
  <c r="G104" i="7"/>
  <c r="D104" i="7"/>
  <c r="G102" i="7"/>
  <c r="D102" i="7"/>
  <c r="G100" i="7"/>
  <c r="D100" i="7"/>
  <c r="G98" i="7"/>
  <c r="D98" i="7"/>
  <c r="G96" i="7"/>
  <c r="D96" i="7"/>
  <c r="G94" i="7"/>
  <c r="D94" i="7"/>
  <c r="G92" i="7"/>
  <c r="D92" i="7"/>
  <c r="G90" i="7"/>
  <c r="D90" i="7"/>
  <c r="G88" i="7"/>
  <c r="D88" i="7"/>
  <c r="G86" i="7"/>
  <c r="D86" i="7"/>
  <c r="G84" i="7"/>
  <c r="D84" i="7"/>
  <c r="G82" i="7"/>
  <c r="D82" i="7"/>
  <c r="G80" i="7"/>
  <c r="D80" i="7"/>
  <c r="G78" i="7"/>
  <c r="D78" i="7"/>
  <c r="G76" i="7"/>
  <c r="D76" i="7"/>
  <c r="G74" i="7"/>
  <c r="D74" i="7"/>
  <c r="G72" i="7"/>
  <c r="D72" i="7"/>
  <c r="G70" i="7"/>
  <c r="D70" i="7"/>
  <c r="G68" i="7"/>
  <c r="D68" i="7"/>
  <c r="G66" i="7"/>
  <c r="D66" i="7"/>
  <c r="G64" i="7"/>
  <c r="D64" i="7"/>
  <c r="G62" i="7"/>
  <c r="D62" i="7"/>
  <c r="G60" i="7"/>
  <c r="D60" i="7"/>
  <c r="G58" i="7"/>
  <c r="D58" i="7"/>
  <c r="G56" i="7"/>
  <c r="D56" i="7"/>
  <c r="G54" i="7"/>
  <c r="D54" i="7"/>
  <c r="G52" i="7"/>
  <c r="D52" i="7"/>
  <c r="G50" i="7"/>
  <c r="D50" i="7"/>
  <c r="G48" i="7"/>
  <c r="D48" i="7"/>
  <c r="G46" i="7"/>
  <c r="D46" i="7"/>
  <c r="G44" i="7"/>
  <c r="D44" i="7"/>
  <c r="G42" i="7"/>
  <c r="D42" i="7"/>
  <c r="G40" i="7"/>
  <c r="D40" i="7"/>
  <c r="G38" i="7"/>
  <c r="D38" i="7"/>
  <c r="G36" i="7"/>
  <c r="D36" i="7"/>
  <c r="G34" i="7"/>
  <c r="D34" i="7"/>
  <c r="G32" i="7"/>
  <c r="D32" i="7"/>
  <c r="G30" i="7"/>
  <c r="D30" i="7"/>
  <c r="G28" i="7"/>
  <c r="D28" i="7"/>
  <c r="G26" i="7"/>
  <c r="D26" i="7"/>
  <c r="G24" i="7"/>
  <c r="D24" i="7"/>
  <c r="G22" i="7"/>
  <c r="D22" i="7"/>
  <c r="G20" i="7"/>
  <c r="D20" i="7"/>
  <c r="G18" i="7"/>
  <c r="D18" i="7"/>
  <c r="G16" i="7"/>
  <c r="D16" i="7"/>
  <c r="G14" i="7"/>
  <c r="D14" i="7"/>
  <c r="G12" i="7"/>
  <c r="D12" i="7"/>
  <c r="G10" i="7"/>
  <c r="D10" i="7"/>
  <c r="G8" i="7"/>
  <c r="D8" i="7"/>
  <c r="G6" i="7"/>
  <c r="D6" i="7"/>
  <c r="F5567" i="6"/>
  <c r="G5565" i="6"/>
  <c r="D5565" i="6"/>
  <c r="G5567" i="6" s="1"/>
  <c r="F5564" i="6"/>
  <c r="G5562" i="6"/>
  <c r="D5562" i="6"/>
  <c r="G5564" i="6" s="1"/>
  <c r="F5561" i="6"/>
  <c r="G5559" i="6"/>
  <c r="D5559" i="6"/>
  <c r="G5561" i="6" s="1"/>
  <c r="F5558" i="6"/>
  <c r="G5556" i="6"/>
  <c r="D5556" i="6"/>
  <c r="G5558" i="6" s="1"/>
  <c r="F5555" i="6"/>
  <c r="G5553" i="6"/>
  <c r="D5553" i="6"/>
  <c r="G5555" i="6" s="1"/>
  <c r="F5552" i="6"/>
  <c r="G5550" i="6"/>
  <c r="D5550" i="6"/>
  <c r="G5552" i="6" s="1"/>
  <c r="F5549" i="6"/>
  <c r="G5547" i="6"/>
  <c r="D5547" i="6"/>
  <c r="G5549" i="6" s="1"/>
  <c r="F5546" i="6"/>
  <c r="G5544" i="6"/>
  <c r="D5544" i="6"/>
  <c r="G5546" i="6" s="1"/>
  <c r="F5543" i="6"/>
  <c r="G5541" i="6"/>
  <c r="D5541" i="6"/>
  <c r="G5543" i="6" s="1"/>
  <c r="F5540" i="6"/>
  <c r="G5538" i="6"/>
  <c r="D5538" i="6"/>
  <c r="G5540" i="6" s="1"/>
  <c r="F5537" i="6"/>
  <c r="G5535" i="6"/>
  <c r="D5535" i="6"/>
  <c r="G5537" i="6" s="1"/>
  <c r="F5534" i="6"/>
  <c r="G5532" i="6"/>
  <c r="D5532" i="6"/>
  <c r="G5534" i="6" s="1"/>
  <c r="F5531" i="6"/>
  <c r="G5529" i="6"/>
  <c r="D5529" i="6"/>
  <c r="G5531" i="6" s="1"/>
  <c r="F5528" i="6"/>
  <c r="G5526" i="6"/>
  <c r="D5526" i="6"/>
  <c r="G5528" i="6" s="1"/>
  <c r="F5525" i="6"/>
  <c r="G5523" i="6"/>
  <c r="D5523" i="6"/>
  <c r="G5525" i="6" s="1"/>
  <c r="F5522" i="6"/>
  <c r="G5520" i="6"/>
  <c r="D5520" i="6"/>
  <c r="G5522" i="6" s="1"/>
  <c r="F5519" i="6"/>
  <c r="G5517" i="6"/>
  <c r="D5517" i="6"/>
  <c r="G5519" i="6" s="1"/>
  <c r="F5516" i="6"/>
  <c r="G5514" i="6"/>
  <c r="D5514" i="6"/>
  <c r="G5516" i="6" s="1"/>
  <c r="F5513" i="6"/>
  <c r="G5511" i="6"/>
  <c r="D5511" i="6"/>
  <c r="G5513" i="6" s="1"/>
  <c r="F5510" i="6"/>
  <c r="G5508" i="6"/>
  <c r="D5508" i="6"/>
  <c r="G5510" i="6" s="1"/>
  <c r="F5507" i="6"/>
  <c r="G5505" i="6"/>
  <c r="D5505" i="6"/>
  <c r="G5507" i="6" s="1"/>
  <c r="F5504" i="6"/>
  <c r="G5502" i="6"/>
  <c r="D5502" i="6"/>
  <c r="G5504" i="6" s="1"/>
  <c r="F5501" i="6"/>
  <c r="G5499" i="6"/>
  <c r="D5499" i="6"/>
  <c r="G5501" i="6" s="1"/>
  <c r="F5498" i="6"/>
  <c r="G5496" i="6"/>
  <c r="D5496" i="6"/>
  <c r="G5498" i="6" s="1"/>
  <c r="F5495" i="6"/>
  <c r="G5493" i="6"/>
  <c r="D5493" i="6"/>
  <c r="G5495" i="6" s="1"/>
  <c r="F5492" i="6"/>
  <c r="G5490" i="6"/>
  <c r="D5490" i="6"/>
  <c r="G5492" i="6" s="1"/>
  <c r="F5489" i="6"/>
  <c r="G5487" i="6"/>
  <c r="D5487" i="6"/>
  <c r="G5489" i="6" s="1"/>
  <c r="F5486" i="6"/>
  <c r="G5484" i="6"/>
  <c r="D5484" i="6"/>
  <c r="G5486" i="6" s="1"/>
  <c r="F5483" i="6"/>
  <c r="G5481" i="6"/>
  <c r="D5481" i="6"/>
  <c r="G5483" i="6" s="1"/>
  <c r="F5480" i="6"/>
  <c r="G5478" i="6"/>
  <c r="D5478" i="6"/>
  <c r="G5480" i="6" s="1"/>
  <c r="F5477" i="6"/>
  <c r="G5475" i="6"/>
  <c r="D5475" i="6"/>
  <c r="G5477" i="6" s="1"/>
  <c r="F5474" i="6"/>
  <c r="G5472" i="6"/>
  <c r="D5472" i="6"/>
  <c r="G5474" i="6" s="1"/>
  <c r="F5471" i="6"/>
  <c r="G5469" i="6"/>
  <c r="D5469" i="6"/>
  <c r="G5471" i="6" s="1"/>
  <c r="F5468" i="6"/>
  <c r="G5466" i="6"/>
  <c r="D5466" i="6"/>
  <c r="G5468" i="6" s="1"/>
  <c r="F5465" i="6"/>
  <c r="G5463" i="6"/>
  <c r="D5463" i="6"/>
  <c r="G5465" i="6" s="1"/>
  <c r="F5462" i="6"/>
  <c r="G5460" i="6"/>
  <c r="D5460" i="6"/>
  <c r="G5462" i="6" s="1"/>
  <c r="F5459" i="6"/>
  <c r="G5457" i="6"/>
  <c r="D5457" i="6"/>
  <c r="G5459" i="6" s="1"/>
  <c r="F5456" i="6"/>
  <c r="G5454" i="6"/>
  <c r="D5454" i="6"/>
  <c r="G5456" i="6" s="1"/>
  <c r="F5453" i="6"/>
  <c r="G5451" i="6"/>
  <c r="D5451" i="6"/>
  <c r="G5453" i="6" s="1"/>
  <c r="F5450" i="6"/>
  <c r="G5448" i="6"/>
  <c r="D5448" i="6"/>
  <c r="G5450" i="6" s="1"/>
  <c r="F5447" i="6"/>
  <c r="G5445" i="6"/>
  <c r="D5445" i="6"/>
  <c r="G5447" i="6" s="1"/>
  <c r="F5444" i="6"/>
  <c r="G5442" i="6"/>
  <c r="D5442" i="6"/>
  <c r="G5444" i="6" s="1"/>
  <c r="F5441" i="6"/>
  <c r="G5439" i="6"/>
  <c r="D5439" i="6"/>
  <c r="G5441" i="6" s="1"/>
  <c r="F5438" i="6"/>
  <c r="G5436" i="6"/>
  <c r="D5436" i="6"/>
  <c r="G5438" i="6" s="1"/>
  <c r="F5435" i="6"/>
  <c r="G5433" i="6"/>
  <c r="D5433" i="6"/>
  <c r="G5435" i="6" s="1"/>
  <c r="F5432" i="6"/>
  <c r="G5430" i="6"/>
  <c r="D5430" i="6"/>
  <c r="G5432" i="6" s="1"/>
  <c r="F5429" i="6"/>
  <c r="G5427" i="6"/>
  <c r="D5427" i="6"/>
  <c r="G5429" i="6" s="1"/>
  <c r="F5426" i="6"/>
  <c r="G5424" i="6"/>
  <c r="D5424" i="6"/>
  <c r="G5426" i="6" s="1"/>
  <c r="F5423" i="6"/>
  <c r="G5421" i="6"/>
  <c r="D5421" i="6"/>
  <c r="G5423" i="6" s="1"/>
  <c r="F5420" i="6"/>
  <c r="G5418" i="6"/>
  <c r="D5418" i="6"/>
  <c r="G5420" i="6" s="1"/>
  <c r="F5417" i="6"/>
  <c r="G5415" i="6"/>
  <c r="D5415" i="6"/>
  <c r="G5417" i="6" s="1"/>
  <c r="F5414" i="6"/>
  <c r="G5412" i="6"/>
  <c r="D5412" i="6"/>
  <c r="G5414" i="6" s="1"/>
  <c r="F5411" i="6"/>
  <c r="G5409" i="6"/>
  <c r="D5409" i="6"/>
  <c r="G5411" i="6" s="1"/>
  <c r="F5408" i="6"/>
  <c r="G5406" i="6"/>
  <c r="D5406" i="6"/>
  <c r="G5408" i="6" s="1"/>
  <c r="F5405" i="6"/>
  <c r="G5403" i="6"/>
  <c r="D5403" i="6"/>
  <c r="G5405" i="6" s="1"/>
  <c r="F5402" i="6"/>
  <c r="G5400" i="6"/>
  <c r="D5400" i="6"/>
  <c r="G5402" i="6" s="1"/>
  <c r="F5399" i="6"/>
  <c r="G5397" i="6"/>
  <c r="D5397" i="6"/>
  <c r="G5399" i="6" s="1"/>
  <c r="F5396" i="6"/>
  <c r="G5394" i="6"/>
  <c r="D5394" i="6"/>
  <c r="G5396" i="6" s="1"/>
  <c r="F5393" i="6"/>
  <c r="G5391" i="6"/>
  <c r="D5391" i="6"/>
  <c r="G5393" i="6" s="1"/>
  <c r="F5390" i="6"/>
  <c r="G5388" i="6"/>
  <c r="D5388" i="6"/>
  <c r="G5390" i="6" s="1"/>
  <c r="F5387" i="6"/>
  <c r="G5385" i="6"/>
  <c r="D5385" i="6"/>
  <c r="G5387" i="6" s="1"/>
  <c r="F5384" i="6"/>
  <c r="G5382" i="6"/>
  <c r="D5382" i="6"/>
  <c r="G5384" i="6" s="1"/>
  <c r="F5381" i="6"/>
  <c r="G5379" i="6"/>
  <c r="D5379" i="6"/>
  <c r="G5381" i="6" s="1"/>
  <c r="F5378" i="6"/>
  <c r="G5376" i="6"/>
  <c r="D5376" i="6"/>
  <c r="G5378" i="6" s="1"/>
  <c r="F5375" i="6"/>
  <c r="G5373" i="6"/>
  <c r="D5373" i="6"/>
  <c r="G5375" i="6" s="1"/>
  <c r="F5372" i="6"/>
  <c r="G5370" i="6"/>
  <c r="D5370" i="6"/>
  <c r="G5372" i="6" s="1"/>
  <c r="F5369" i="6"/>
  <c r="G5367" i="6"/>
  <c r="D5367" i="6"/>
  <c r="G5369" i="6" s="1"/>
  <c r="F5366" i="6"/>
  <c r="G5364" i="6"/>
  <c r="D5364" i="6"/>
  <c r="G5366" i="6" s="1"/>
  <c r="F5363" i="6"/>
  <c r="G5361" i="6"/>
  <c r="D5361" i="6"/>
  <c r="G5363" i="6" s="1"/>
  <c r="F5360" i="6"/>
  <c r="G5358" i="6"/>
  <c r="D5358" i="6"/>
  <c r="G5360" i="6" s="1"/>
  <c r="F5357" i="6"/>
  <c r="G5355" i="6"/>
  <c r="D5355" i="6"/>
  <c r="G5357" i="6" s="1"/>
  <c r="F5354" i="6"/>
  <c r="G5352" i="6"/>
  <c r="D5352" i="6"/>
  <c r="G5354" i="6" s="1"/>
  <c r="F5351" i="6"/>
  <c r="G5349" i="6"/>
  <c r="D5349" i="6"/>
  <c r="G5351" i="6" s="1"/>
  <c r="F5348" i="6"/>
  <c r="G5346" i="6"/>
  <c r="D5346" i="6"/>
  <c r="G5348" i="6" s="1"/>
  <c r="F5345" i="6"/>
  <c r="G5343" i="6"/>
  <c r="D5343" i="6"/>
  <c r="G5345" i="6" s="1"/>
  <c r="F5342" i="6"/>
  <c r="G5340" i="6"/>
  <c r="D5340" i="6"/>
  <c r="G5342" i="6" s="1"/>
  <c r="F5339" i="6"/>
  <c r="G5337" i="6"/>
  <c r="D5337" i="6"/>
  <c r="G5339" i="6" s="1"/>
  <c r="F5336" i="6"/>
  <c r="G5334" i="6"/>
  <c r="D5334" i="6"/>
  <c r="G5336" i="6" s="1"/>
  <c r="F5333" i="6"/>
  <c r="G5331" i="6"/>
  <c r="D5331" i="6"/>
  <c r="G5333" i="6" s="1"/>
  <c r="F5330" i="6"/>
  <c r="G5328" i="6"/>
  <c r="D5328" i="6"/>
  <c r="G5330" i="6" s="1"/>
  <c r="F5327" i="6"/>
  <c r="G5325" i="6"/>
  <c r="D5325" i="6"/>
  <c r="G5327" i="6" s="1"/>
  <c r="F5324" i="6"/>
  <c r="G5322" i="6"/>
  <c r="D5322" i="6"/>
  <c r="G5324" i="6" s="1"/>
  <c r="F5321" i="6"/>
  <c r="G5319" i="6"/>
  <c r="D5319" i="6"/>
  <c r="G5321" i="6" s="1"/>
  <c r="F5318" i="6"/>
  <c r="G5316" i="6"/>
  <c r="D5316" i="6"/>
  <c r="G5318" i="6" s="1"/>
  <c r="F5315" i="6"/>
  <c r="G5313" i="6"/>
  <c r="D5313" i="6"/>
  <c r="G5315" i="6" s="1"/>
  <c r="G5312" i="6"/>
  <c r="F5312" i="6"/>
  <c r="G5310" i="6"/>
  <c r="D5310" i="6"/>
  <c r="G5309" i="6"/>
  <c r="F5309" i="6"/>
  <c r="G5307" i="6"/>
  <c r="D5307" i="6"/>
  <c r="G5306" i="6"/>
  <c r="F5306" i="6"/>
  <c r="G5304" i="6"/>
  <c r="D5304" i="6"/>
  <c r="G5303" i="6"/>
  <c r="F5303" i="6"/>
  <c r="G5301" i="6"/>
  <c r="D5301" i="6"/>
  <c r="G5300" i="6"/>
  <c r="F5300" i="6"/>
  <c r="G5298" i="6"/>
  <c r="D5298" i="6"/>
  <c r="G5297" i="6"/>
  <c r="F5297" i="6"/>
  <c r="G5295" i="6"/>
  <c r="D5295" i="6"/>
  <c r="G5294" i="6"/>
  <c r="F5294" i="6"/>
  <c r="G5292" i="6"/>
  <c r="D5292" i="6"/>
  <c r="G5291" i="6"/>
  <c r="F5291" i="6"/>
  <c r="G5289" i="6"/>
  <c r="D5289" i="6"/>
  <c r="G5288" i="6"/>
  <c r="F5288" i="6"/>
  <c r="G5286" i="6"/>
  <c r="D5286" i="6"/>
  <c r="G5285" i="6"/>
  <c r="F5285" i="6"/>
  <c r="G5283" i="6"/>
  <c r="D5283" i="6"/>
  <c r="G5282" i="6"/>
  <c r="F5282" i="6"/>
  <c r="G5280" i="6"/>
  <c r="D5280" i="6"/>
  <c r="G5279" i="6"/>
  <c r="F5279" i="6"/>
  <c r="G5277" i="6"/>
  <c r="D5277" i="6"/>
  <c r="G5276" i="6"/>
  <c r="F5276" i="6"/>
  <c r="G5274" i="6"/>
  <c r="D5274" i="6"/>
  <c r="G5273" i="6"/>
  <c r="F5273" i="6"/>
  <c r="G5271" i="6"/>
  <c r="D5271" i="6"/>
  <c r="G5270" i="6"/>
  <c r="F5270" i="6"/>
  <c r="G5268" i="6"/>
  <c r="D5268" i="6"/>
  <c r="G5267" i="6"/>
  <c r="F5267" i="6"/>
  <c r="G5265" i="6"/>
  <c r="D5265" i="6"/>
  <c r="G5264" i="6"/>
  <c r="F5264" i="6"/>
  <c r="G5262" i="6"/>
  <c r="D5262" i="6"/>
  <c r="G5261" i="6"/>
  <c r="F5261" i="6"/>
  <c r="G5259" i="6"/>
  <c r="D5259" i="6"/>
  <c r="G5258" i="6"/>
  <c r="F5258" i="6"/>
  <c r="G5256" i="6"/>
  <c r="D5256" i="6"/>
  <c r="G5255" i="6"/>
  <c r="F5255" i="6"/>
  <c r="G5253" i="6"/>
  <c r="D5253" i="6"/>
  <c r="G5252" i="6"/>
  <c r="F5252" i="6"/>
  <c r="G5250" i="6"/>
  <c r="D5250" i="6"/>
  <c r="G5249" i="6"/>
  <c r="F5249" i="6"/>
  <c r="G5247" i="6"/>
  <c r="D5247" i="6"/>
  <c r="G5246" i="6"/>
  <c r="F5246" i="6"/>
  <c r="G5244" i="6"/>
  <c r="D5244" i="6"/>
  <c r="G5243" i="6"/>
  <c r="F5243" i="6"/>
  <c r="G5241" i="6"/>
  <c r="D5241" i="6"/>
  <c r="G5240" i="6"/>
  <c r="F5240" i="6"/>
  <c r="G5238" i="6"/>
  <c r="D5238" i="6"/>
  <c r="G5237" i="6"/>
  <c r="F5237" i="6"/>
  <c r="G5235" i="6"/>
  <c r="D5235" i="6"/>
  <c r="G5234" i="6"/>
  <c r="F5234" i="6"/>
  <c r="G5232" i="6"/>
  <c r="D5232" i="6"/>
  <c r="G5231" i="6"/>
  <c r="F5231" i="6"/>
  <c r="G5229" i="6"/>
  <c r="D5229" i="6"/>
  <c r="G5228" i="6"/>
  <c r="F5228" i="6"/>
  <c r="G5226" i="6"/>
  <c r="D5226" i="6"/>
  <c r="G5225" i="6"/>
  <c r="F5225" i="6"/>
  <c r="G5223" i="6"/>
  <c r="D5223" i="6"/>
  <c r="G5222" i="6"/>
  <c r="F5222" i="6"/>
  <c r="G5220" i="6"/>
  <c r="D5220" i="6"/>
  <c r="G5219" i="6"/>
  <c r="F5219" i="6"/>
  <c r="G5217" i="6"/>
  <c r="D5217" i="6"/>
  <c r="G5216" i="6"/>
  <c r="F5216" i="6"/>
  <c r="G5214" i="6"/>
  <c r="D5214" i="6"/>
  <c r="G5213" i="6"/>
  <c r="F5213" i="6"/>
  <c r="G5211" i="6"/>
  <c r="D5211" i="6"/>
  <c r="G5210" i="6"/>
  <c r="F5210" i="6"/>
  <c r="G5208" i="6"/>
  <c r="D5208" i="6"/>
  <c r="G5207" i="6"/>
  <c r="F5207" i="6"/>
  <c r="G5205" i="6"/>
  <c r="D5205" i="6"/>
  <c r="G5204" i="6"/>
  <c r="F5204" i="6"/>
  <c r="G5202" i="6"/>
  <c r="D5202" i="6"/>
  <c r="G5201" i="6"/>
  <c r="F5201" i="6"/>
  <c r="G5199" i="6"/>
  <c r="D5199" i="6"/>
  <c r="G5198" i="6"/>
  <c r="F5198" i="6"/>
  <c r="G5196" i="6"/>
  <c r="D5196" i="6"/>
  <c r="G5195" i="6"/>
  <c r="F5195" i="6"/>
  <c r="G5193" i="6"/>
  <c r="D5193" i="6"/>
  <c r="G5192" i="6"/>
  <c r="F5192" i="6"/>
  <c r="G5190" i="6"/>
  <c r="D5190" i="6"/>
  <c r="G5189" i="6"/>
  <c r="F5189" i="6"/>
  <c r="G5187" i="6"/>
  <c r="D5187" i="6"/>
  <c r="G5186" i="6"/>
  <c r="F5186" i="6"/>
  <c r="G5184" i="6"/>
  <c r="D5184" i="6"/>
  <c r="G5183" i="6"/>
  <c r="F5183" i="6"/>
  <c r="G5181" i="6"/>
  <c r="D5181" i="6"/>
  <c r="G5180" i="6"/>
  <c r="F5180" i="6"/>
  <c r="G5178" i="6"/>
  <c r="D5178" i="6"/>
  <c r="G5177" i="6"/>
  <c r="F5177" i="6"/>
  <c r="G5175" i="6"/>
  <c r="D5175" i="6"/>
  <c r="G5174" i="6"/>
  <c r="F5174" i="6"/>
  <c r="G5172" i="6"/>
  <c r="D5172" i="6"/>
  <c r="G5171" i="6"/>
  <c r="F5171" i="6"/>
  <c r="G5169" i="6"/>
  <c r="D5169" i="6"/>
  <c r="G5168" i="6"/>
  <c r="F5168" i="6"/>
  <c r="G5166" i="6"/>
  <c r="D5166" i="6"/>
  <c r="G5165" i="6"/>
  <c r="F5165" i="6"/>
  <c r="G5163" i="6"/>
  <c r="D5163" i="6"/>
  <c r="G5162" i="6"/>
  <c r="F5162" i="6"/>
  <c r="G5160" i="6"/>
  <c r="D5160" i="6"/>
  <c r="G5159" i="6"/>
  <c r="F5159" i="6"/>
  <c r="G5157" i="6"/>
  <c r="D5157" i="6"/>
  <c r="G5156" i="6"/>
  <c r="F5156" i="6"/>
  <c r="G5154" i="6"/>
  <c r="D5154" i="6"/>
  <c r="G5153" i="6"/>
  <c r="F5153" i="6"/>
  <c r="G5151" i="6"/>
  <c r="D5151" i="6"/>
  <c r="G5150" i="6"/>
  <c r="F5150" i="6"/>
  <c r="G5148" i="6"/>
  <c r="D5148" i="6"/>
  <c r="G5147" i="6"/>
  <c r="F5147" i="6"/>
  <c r="G5145" i="6"/>
  <c r="D5145" i="6"/>
  <c r="G5144" i="6"/>
  <c r="F5144" i="6"/>
  <c r="G5142" i="6"/>
  <c r="D5142" i="6"/>
  <c r="G5141" i="6"/>
  <c r="F5141" i="6"/>
  <c r="G5139" i="6"/>
  <c r="D5139" i="6"/>
  <c r="G5138" i="6"/>
  <c r="F5138" i="6"/>
  <c r="G5136" i="6"/>
  <c r="D5136" i="6"/>
  <c r="G5135" i="6"/>
  <c r="F5135" i="6"/>
  <c r="G5133" i="6"/>
  <c r="D5133" i="6"/>
  <c r="G5132" i="6"/>
  <c r="F5132" i="6"/>
  <c r="G5130" i="6"/>
  <c r="D5130" i="6"/>
  <c r="G5129" i="6"/>
  <c r="F5129" i="6"/>
  <c r="G5127" i="6"/>
  <c r="D5127" i="6"/>
  <c r="G5126" i="6"/>
  <c r="F5126" i="6"/>
  <c r="G5124" i="6"/>
  <c r="D5124" i="6"/>
  <c r="G5123" i="6"/>
  <c r="F5123" i="6"/>
  <c r="G5121" i="6"/>
  <c r="D5121" i="6"/>
  <c r="G5120" i="6"/>
  <c r="F5120" i="6"/>
  <c r="G5118" i="6"/>
  <c r="D5118" i="6"/>
  <c r="G5117" i="6"/>
  <c r="F5117" i="6"/>
  <c r="G5115" i="6"/>
  <c r="D5115" i="6"/>
  <c r="G5114" i="6"/>
  <c r="F5114" i="6"/>
  <c r="G5112" i="6"/>
  <c r="D5112" i="6"/>
  <c r="G5111" i="6"/>
  <c r="F5111" i="6"/>
  <c r="G5109" i="6"/>
  <c r="D5109" i="6"/>
  <c r="G5108" i="6"/>
  <c r="F5108" i="6"/>
  <c r="G5106" i="6"/>
  <c r="D5106" i="6"/>
  <c r="G5105" i="6"/>
  <c r="F5105" i="6"/>
  <c r="G5103" i="6"/>
  <c r="D5103" i="6"/>
  <c r="G5102" i="6"/>
  <c r="F5102" i="6"/>
  <c r="G5100" i="6"/>
  <c r="D5100" i="6"/>
  <c r="G5099" i="6"/>
  <c r="F5099" i="6"/>
  <c r="G5097" i="6"/>
  <c r="D5097" i="6"/>
  <c r="G5096" i="6"/>
  <c r="F5096" i="6"/>
  <c r="G5094" i="6"/>
  <c r="D5094" i="6"/>
  <c r="G5093" i="6"/>
  <c r="F5093" i="6"/>
  <c r="G5091" i="6"/>
  <c r="D5091" i="6"/>
  <c r="G5090" i="6"/>
  <c r="F5090" i="6"/>
  <c r="G5088" i="6"/>
  <c r="D5088" i="6"/>
  <c r="G5087" i="6"/>
  <c r="F5087" i="6"/>
  <c r="G5085" i="6"/>
  <c r="D5085" i="6"/>
  <c r="G5084" i="6"/>
  <c r="F5084" i="6"/>
  <c r="G5082" i="6"/>
  <c r="D5082" i="6"/>
  <c r="G5081" i="6"/>
  <c r="F5081" i="6"/>
  <c r="G5079" i="6"/>
  <c r="D5079" i="6"/>
  <c r="G5078" i="6"/>
  <c r="F5078" i="6"/>
  <c r="G5076" i="6"/>
  <c r="D5076" i="6"/>
  <c r="G5075" i="6"/>
  <c r="F5075" i="6"/>
  <c r="G5073" i="6"/>
  <c r="D5073" i="6"/>
  <c r="G5072" i="6"/>
  <c r="F5072" i="6"/>
  <c r="G5070" i="6"/>
  <c r="D5070" i="6"/>
  <c r="G5069" i="6"/>
  <c r="F5069" i="6"/>
  <c r="G5067" i="6"/>
  <c r="D5067" i="6"/>
  <c r="G5066" i="6"/>
  <c r="F5066" i="6"/>
  <c r="G5064" i="6"/>
  <c r="D5064" i="6"/>
  <c r="G5063" i="6"/>
  <c r="F5063" i="6"/>
  <c r="G5061" i="6"/>
  <c r="D5061" i="6"/>
  <c r="G5060" i="6"/>
  <c r="F5060" i="6"/>
  <c r="G5058" i="6"/>
  <c r="D5058" i="6"/>
  <c r="G5057" i="6"/>
  <c r="F5057" i="6"/>
  <c r="G5055" i="6"/>
  <c r="D5055" i="6"/>
  <c r="G5054" i="6"/>
  <c r="F5054" i="6"/>
  <c r="G5052" i="6"/>
  <c r="D5052" i="6"/>
  <c r="G5051" i="6"/>
  <c r="F5051" i="6"/>
  <c r="G5049" i="6"/>
  <c r="D5049" i="6"/>
  <c r="G5048" i="6"/>
  <c r="F5048" i="6"/>
  <c r="G5046" i="6"/>
  <c r="D5046" i="6"/>
  <c r="G5045" i="6"/>
  <c r="F5045" i="6"/>
  <c r="G5043" i="6"/>
  <c r="D5043" i="6"/>
  <c r="G5042" i="6"/>
  <c r="F5042" i="6"/>
  <c r="G5040" i="6"/>
  <c r="D5040" i="6"/>
  <c r="G5039" i="6"/>
  <c r="F5039" i="6"/>
  <c r="G5037" i="6"/>
  <c r="D5037" i="6"/>
  <c r="G5036" i="6"/>
  <c r="F5036" i="6"/>
  <c r="G5034" i="6"/>
  <c r="D5034" i="6"/>
  <c r="G5033" i="6"/>
  <c r="F5033" i="6"/>
  <c r="G5031" i="6"/>
  <c r="D5031" i="6"/>
  <c r="G5030" i="6"/>
  <c r="F5030" i="6"/>
  <c r="G5028" i="6"/>
  <c r="D5028" i="6"/>
  <c r="G5027" i="6"/>
  <c r="F5027" i="6"/>
  <c r="G5025" i="6"/>
  <c r="D5025" i="6"/>
  <c r="G5024" i="6"/>
  <c r="F5024" i="6"/>
  <c r="G5022" i="6"/>
  <c r="D5022" i="6"/>
  <c r="G5021" i="6"/>
  <c r="F5021" i="6"/>
  <c r="G5019" i="6"/>
  <c r="D5019" i="6"/>
  <c r="G5018" i="6"/>
  <c r="F5018" i="6"/>
  <c r="G5016" i="6"/>
  <c r="D5016" i="6"/>
  <c r="G5015" i="6"/>
  <c r="F5015" i="6"/>
  <c r="G5013" i="6"/>
  <c r="D5013" i="6"/>
  <c r="G5012" i="6"/>
  <c r="F5012" i="6"/>
  <c r="G5010" i="6"/>
  <c r="D5010" i="6"/>
  <c r="G5009" i="6"/>
  <c r="F5009" i="6"/>
  <c r="G5007" i="6"/>
  <c r="D5007" i="6"/>
  <c r="G5006" i="6"/>
  <c r="F5006" i="6"/>
  <c r="G5004" i="6"/>
  <c r="D5004" i="6"/>
  <c r="G5003" i="6"/>
  <c r="F5003" i="6"/>
  <c r="G5001" i="6"/>
  <c r="D5001" i="6"/>
  <c r="G5000" i="6"/>
  <c r="F5000" i="6"/>
  <c r="G4998" i="6"/>
  <c r="D4998" i="6"/>
  <c r="G4997" i="6"/>
  <c r="F4997" i="6"/>
  <c r="G4995" i="6"/>
  <c r="D4995" i="6"/>
  <c r="G4994" i="6"/>
  <c r="F4994" i="6"/>
  <c r="G4992" i="6"/>
  <c r="D4992" i="6"/>
  <c r="G4991" i="6"/>
  <c r="F4991" i="6"/>
  <c r="G4989" i="6"/>
  <c r="D4989" i="6"/>
  <c r="G4988" i="6"/>
  <c r="F4988" i="6"/>
  <c r="G4986" i="6"/>
  <c r="D4986" i="6"/>
  <c r="G4985" i="6"/>
  <c r="F4985" i="6"/>
  <c r="G4983" i="6"/>
  <c r="D4983" i="6"/>
  <c r="G4982" i="6"/>
  <c r="F4982" i="6"/>
  <c r="G4980" i="6"/>
  <c r="D4980" i="6"/>
  <c r="G4979" i="6"/>
  <c r="F4979" i="6"/>
  <c r="G4977" i="6"/>
  <c r="D4977" i="6"/>
  <c r="G4976" i="6"/>
  <c r="F4976" i="6"/>
  <c r="G4974" i="6"/>
  <c r="D4974" i="6"/>
  <c r="G4973" i="6"/>
  <c r="F4973" i="6"/>
  <c r="G4971" i="6"/>
  <c r="D4971" i="6"/>
  <c r="G4970" i="6"/>
  <c r="F4970" i="6"/>
  <c r="G4968" i="6"/>
  <c r="D4968" i="6"/>
  <c r="G4967" i="6"/>
  <c r="F4967" i="6"/>
  <c r="G4965" i="6"/>
  <c r="D4965" i="6"/>
  <c r="G4964" i="6"/>
  <c r="F4964" i="6"/>
  <c r="G4962" i="6"/>
  <c r="D4962" i="6"/>
  <c r="G4961" i="6"/>
  <c r="F4961" i="6"/>
  <c r="G4959" i="6"/>
  <c r="D4959" i="6"/>
  <c r="G4958" i="6"/>
  <c r="F4958" i="6"/>
  <c r="G23" i="5" l="1"/>
  <c r="F23" i="5"/>
  <c r="G21" i="5"/>
  <c r="D21" i="5"/>
  <c r="G20" i="5"/>
  <c r="F20" i="5"/>
  <c r="G18" i="5"/>
  <c r="D18" i="5"/>
  <c r="G17" i="5"/>
  <c r="F17" i="5"/>
  <c r="G15" i="5"/>
  <c r="D15" i="5"/>
  <c r="G14" i="5"/>
  <c r="F14" i="5"/>
  <c r="G12" i="5"/>
  <c r="D12" i="5"/>
  <c r="G11" i="5"/>
  <c r="F11" i="5"/>
  <c r="G9" i="5"/>
  <c r="D9" i="5"/>
  <c r="G8" i="5"/>
  <c r="F8" i="5"/>
  <c r="G6" i="5"/>
  <c r="D6" i="5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C38" i="4"/>
  <c r="C54" i="4" s="1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54" i="4" s="1"/>
  <c r="D7" i="4"/>
  <c r="D6" i="4"/>
  <c r="C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32" i="3" s="1"/>
  <c r="D12" i="2"/>
  <c r="C12" i="2"/>
  <c r="G1" i="2"/>
  <c r="G46" i="25" l="1"/>
  <c r="F46" i="25"/>
  <c r="D42" i="25"/>
  <c r="G41" i="25"/>
  <c r="F41" i="25"/>
  <c r="D37" i="25"/>
  <c r="G36" i="25"/>
  <c r="F36" i="25"/>
  <c r="D32" i="25"/>
  <c r="C32" i="25"/>
  <c r="G31" i="25"/>
  <c r="F31" i="25"/>
  <c r="D27" i="25"/>
  <c r="G26" i="25"/>
  <c r="F26" i="25"/>
  <c r="D22" i="25"/>
  <c r="G21" i="25"/>
  <c r="F21" i="25"/>
  <c r="D17" i="25"/>
  <c r="G16" i="25"/>
  <c r="F16" i="25"/>
  <c r="D12" i="25"/>
  <c r="G11" i="25"/>
  <c r="F11" i="25"/>
  <c r="D7" i="25"/>
  <c r="G130" i="26"/>
  <c r="F130" i="26"/>
  <c r="G127" i="26"/>
  <c r="D127" i="26"/>
  <c r="G126" i="26"/>
  <c r="F126" i="26"/>
  <c r="G123" i="26"/>
  <c r="D123" i="26"/>
  <c r="G122" i="26"/>
  <c r="F122" i="26"/>
  <c r="G119" i="26"/>
  <c r="D119" i="26"/>
  <c r="G118" i="26"/>
  <c r="F118" i="26"/>
  <c r="G115" i="26"/>
  <c r="D115" i="26"/>
  <c r="G114" i="26"/>
  <c r="F114" i="26"/>
  <c r="G111" i="26"/>
  <c r="D111" i="26"/>
  <c r="G110" i="26"/>
  <c r="F110" i="26"/>
  <c r="G107" i="26"/>
  <c r="D107" i="26"/>
  <c r="G106" i="26"/>
  <c r="F106" i="26"/>
  <c r="G103" i="26"/>
  <c r="D103" i="26"/>
  <c r="G102" i="26"/>
  <c r="F102" i="26"/>
  <c r="G99" i="26"/>
  <c r="D99" i="26"/>
  <c r="G98" i="26"/>
  <c r="F98" i="26"/>
  <c r="G95" i="26"/>
  <c r="D95" i="26"/>
  <c r="G94" i="26"/>
  <c r="F94" i="26"/>
  <c r="G91" i="26"/>
  <c r="D91" i="26"/>
  <c r="G90" i="26"/>
  <c r="F90" i="26"/>
  <c r="G87" i="26"/>
  <c r="D87" i="26"/>
  <c r="G86" i="26"/>
  <c r="F86" i="26"/>
  <c r="G83" i="26"/>
  <c r="D83" i="26"/>
  <c r="G82" i="26"/>
  <c r="F82" i="26"/>
  <c r="G79" i="26"/>
  <c r="D79" i="26"/>
  <c r="G78" i="26"/>
  <c r="F78" i="26"/>
  <c r="G75" i="26"/>
  <c r="D75" i="26"/>
  <c r="G74" i="26"/>
  <c r="F74" i="26"/>
  <c r="G71" i="26"/>
  <c r="D71" i="26"/>
  <c r="G70" i="26"/>
  <c r="F70" i="26"/>
  <c r="G67" i="26"/>
  <c r="D67" i="26"/>
  <c r="G66" i="26"/>
  <c r="F66" i="26"/>
  <c r="G63" i="26"/>
  <c r="D63" i="26"/>
  <c r="G62" i="26"/>
  <c r="F62" i="26"/>
  <c r="G59" i="26"/>
  <c r="D59" i="26"/>
  <c r="G58" i="26"/>
  <c r="F58" i="26"/>
  <c r="G55" i="26"/>
  <c r="D55" i="26"/>
  <c r="G54" i="26"/>
  <c r="F54" i="26"/>
  <c r="G51" i="26"/>
  <c r="D51" i="26"/>
  <c r="G50" i="26"/>
  <c r="F50" i="26"/>
  <c r="G47" i="26"/>
  <c r="D47" i="26"/>
  <c r="G46" i="26"/>
  <c r="F46" i="26"/>
  <c r="G43" i="26"/>
  <c r="D43" i="26"/>
  <c r="G42" i="26"/>
  <c r="F42" i="26"/>
  <c r="G39" i="26"/>
  <c r="D39" i="26"/>
  <c r="G38" i="26"/>
  <c r="F38" i="26"/>
  <c r="G35" i="26"/>
  <c r="D35" i="26"/>
  <c r="G34" i="26"/>
  <c r="F34" i="26"/>
  <c r="G31" i="26"/>
  <c r="D31" i="26"/>
  <c r="G30" i="26"/>
  <c r="F30" i="26"/>
  <c r="G27" i="26"/>
  <c r="D27" i="26"/>
  <c r="G26" i="26"/>
  <c r="F26" i="26"/>
  <c r="G23" i="26"/>
  <c r="D23" i="26"/>
  <c r="G22" i="26"/>
  <c r="F22" i="26"/>
  <c r="G19" i="26"/>
  <c r="D19" i="26"/>
  <c r="G18" i="26"/>
  <c r="F18" i="26"/>
  <c r="G15" i="26"/>
  <c r="D15" i="26"/>
  <c r="G14" i="26"/>
  <c r="F14" i="26"/>
  <c r="G11" i="26"/>
  <c r="D11" i="26"/>
  <c r="G10" i="26"/>
  <c r="F10" i="26"/>
  <c r="D7" i="26"/>
  <c r="D29" i="1" l="1"/>
  <c r="F31" i="1" s="1"/>
  <c r="G29" i="1"/>
  <c r="G31" i="1"/>
  <c r="D32" i="1"/>
  <c r="F34" i="1" s="1"/>
  <c r="G32" i="1"/>
  <c r="G34" i="1"/>
  <c r="D23" i="1"/>
  <c r="F25" i="1" s="1"/>
  <c r="G23" i="1"/>
  <c r="G25" i="1"/>
  <c r="D26" i="1"/>
  <c r="F28" i="1" s="1"/>
  <c r="G26" i="1"/>
  <c r="G28" i="1"/>
  <c r="G14" i="1" l="1"/>
  <c r="D17" i="1" l="1"/>
  <c r="G22" i="1" l="1"/>
  <c r="G20" i="1"/>
  <c r="D20" i="1"/>
  <c r="F22" i="1" s="1"/>
  <c r="G5" i="1"/>
  <c r="G8" i="1" l="1"/>
  <c r="G19" i="1" l="1"/>
  <c r="G17" i="1"/>
  <c r="F19" i="1"/>
  <c r="G16" i="1"/>
  <c r="D14" i="1"/>
  <c r="F16" i="1" s="1"/>
  <c r="G13" i="1"/>
  <c r="G11" i="1"/>
  <c r="D11" i="1"/>
  <c r="F13" i="1" s="1"/>
  <c r="G10" i="1"/>
  <c r="D8" i="1"/>
  <c r="F10" i="1" s="1"/>
  <c r="D5" i="1"/>
  <c r="F7" i="1" s="1"/>
  <c r="G7" i="1" s="1"/>
</calcChain>
</file>

<file path=xl/sharedStrings.xml><?xml version="1.0" encoding="utf-8"?>
<sst xmlns="http://schemas.openxmlformats.org/spreadsheetml/2006/main" count="17690" uniqueCount="2523">
  <si>
    <t>ลำดับที่</t>
  </si>
  <si>
    <t>งานที่จัดซื้อ/จ้าง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</si>
  <si>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</si>
  <si>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</si>
  <si>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</si>
  <si>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</si>
  <si>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เหตุผลที่คัดเลือกโดยสรุป</t>
  </si>
  <si>
    <t>เลขที่/รับวันที่</t>
  </si>
  <si>
    <t>เฉพาะเจาะจง</t>
  </si>
  <si>
    <t>ราคาที่ตกลงซื้อหรือจ้าง</t>
  </si>
  <si>
    <t>คัดเลือกจากเกณฑ์ราคา</t>
  </si>
  <si>
    <t>วงเงินที่จะซื้อ/จ้าง</t>
  </si>
  <si>
    <t>ค่าน้ำดื่ม</t>
  </si>
  <si>
    <t>หน่วยงาน :  งานบริหารทั่วไป ส่วนพัฒนาธุรกิจและอุตสาหกรรมไม้ องค์การอุตสาหกรรมป่าไม้ภาคเหนือล่าง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</si>
  <si>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</si>
  <si>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</si>
  <si>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</si>
  <si>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 xml:space="preserve">        รายชื่อผู้เสนอราคาและ         ราคาที่เสนอ</t>
  </si>
  <si>
    <t>สะดวกในการจัดซื้อและสินค้าได้มาตรฐานตรงตามความต้องการ</t>
  </si>
  <si>
    <t>รวม</t>
  </si>
  <si>
    <t xml:space="preserve"> -</t>
  </si>
  <si>
    <t>ผู้ได้รับการคัดเลือกและราคาที่ตกลงซื้อหรือจ้าง</t>
  </si>
  <si>
    <t xml:space="preserve">   เลขที่และวันที่ของสัญญาหรือฃ้อตกลงในการซื้อหรือจ้าง</t>
  </si>
  <si>
    <t>-</t>
  </si>
  <si>
    <t>หน่วยงาน : งานแปรรูปไม้และผลิตภัณฑ์ไม้กำแพงเพชร ส่วนพัฒนาธุรกิจและอุตสาหกรรมไม้ องค์การอุตสาหกรรมป่าไม้ภาคเหนือล่าง</t>
  </si>
  <si>
    <t>ค่าน้ำมันเชื้อเพลิง - หล่อลื่น</t>
  </si>
  <si>
    <t>(ชื่อหน่วยงาน)...องค์การอุตสาหกรรมป่าไม้เขตพิษณุโลก</t>
  </si>
  <si>
    <t>ที่</t>
  </si>
  <si>
    <t>งานที่จัดซื้อหรือจ้าง</t>
  </si>
  <si>
    <t>วงเงินที่จัดซื้อ
หรือจ้าง</t>
  </si>
  <si>
    <t>รายชื่อผู้เสนอราคา
และราคาที่เสนอ</t>
  </si>
  <si>
    <t>ผู้ได้รับการคัดเลือกและราคาที่
ตกลงซื้อหรือจ้าง</t>
  </si>
  <si>
    <t>วิธีเฉพาะเจาะจง</t>
  </si>
  <si>
    <t>ราคาที่เสนอ</t>
  </si>
  <si>
    <t>ราคาที่ตกลงจะซื้อหรือจ้าง</t>
  </si>
  <si>
    <t>สะดวก บริการดี มีคุณภาพ</t>
  </si>
  <si>
    <t>สขร.1</t>
  </si>
  <si>
    <t>ค่าใช้จ่ายเบ็ดเตล็ด</t>
  </si>
  <si>
    <t xml:space="preserve"> สวนป่าลุ่มน้ำวังทองฝั่งขวา</t>
  </si>
  <si>
    <t>สะดวกในการจัดจ้าง ราคาต่ำสุดในการจัดจ้าง</t>
  </si>
  <si>
    <t>บ.พรพัฒน์ แก๊ส แอนด์ ออยล์ จำกัด</t>
  </si>
  <si>
    <t>สะดวกในการจัดซื้อ และสินค้าได้มาตรฐาน</t>
  </si>
  <si>
    <t>ตรงตามความต้องการ</t>
  </si>
  <si>
    <t>ร้านม่วงหอมวัสดุ</t>
  </si>
  <si>
    <t>ร้านพิชัยการเกษตร</t>
  </si>
  <si>
    <t>งานสวนป่าน้ำตาก</t>
  </si>
  <si>
    <t>วงเงินที่จะ</t>
  </si>
  <si>
    <t>รายชื่อผู้เสนอราคา</t>
  </si>
  <si>
    <t>ผู้ได้รับการคัดเลือก</t>
  </si>
  <si>
    <t>เลขที่และวันที่ของสัญญา</t>
  </si>
  <si>
    <t>ซื้อหรือจ้าง</t>
  </si>
  <si>
    <t>และราคาที่เสนอ</t>
  </si>
  <si>
    <t>และราคาที่ตกลงซื้อหรือจ้าง</t>
  </si>
  <si>
    <t>หรือข้อตกลงใบการซื้อหรือจ้าง</t>
  </si>
  <si>
    <t>ค่าน้ำมันเชื้อเพลิง-หล่อลื่น</t>
  </si>
  <si>
    <t>สะดวกในการจัดซื้อและ</t>
  </si>
  <si>
    <t xml:space="preserve">ราคาที่เสนอ </t>
  </si>
  <si>
    <t xml:space="preserve">ราคาที่ตกลง </t>
  </si>
  <si>
    <t>สินค้าได้มาตรฐานตรง</t>
  </si>
  <si>
    <t>ตามความต้องการ</t>
  </si>
  <si>
    <t>ค่าซ่อมแซมพาหนะ</t>
  </si>
  <si>
    <t>สหกรณ์การเกษตรนครไทย</t>
  </si>
  <si>
    <t>ค่าซ่อมแซมทรัพย์สิน</t>
  </si>
  <si>
    <t>ษลษ-400 กทม.</t>
  </si>
  <si>
    <t>เครื่องสูบน้ำ</t>
  </si>
  <si>
    <t xml:space="preserve">งานสวนป่าวัดโบสถ์ องค์การอุตสาหกรรมป่าไม้เขตพิษณุโลก องค์การอุตสาหกรรมป่าไม้ภาคเหนือล่าง       </t>
  </si>
  <si>
    <t>และราคาที่ตกลงซื้อ/จ้าง</t>
  </si>
  <si>
    <t>ประกอบคุณภาพ</t>
  </si>
  <si>
    <t xml:space="preserve">ค่าน้ำมันเชื้อเพลิง - หล่อลื่น </t>
  </si>
  <si>
    <t>รถยนต์ตรวจการณ์ (3ฒช-4240 กทม.)</t>
  </si>
  <si>
    <t>รถยนต์กระบะยกเทหกล้อ (80-1704 พล.)</t>
  </si>
  <si>
    <t>ค่าน้ำมันเชื้อเพลิง</t>
  </si>
  <si>
    <t>(1ขถ 4643 กทม.)</t>
  </si>
  <si>
    <t>2,000.00 บาท</t>
  </si>
  <si>
    <t>งานสวนป่าท่าปลา</t>
  </si>
  <si>
    <t>บ.ปิโตรเลียมไทยคอร์ปอเรชั่น</t>
  </si>
  <si>
    <t>ค่าน้ำมันเชื้อเพลิงรถแทรกเตอร์</t>
  </si>
  <si>
    <t>ค่าน้ำมันเชื้อเพลิงรถยนต์</t>
  </si>
  <si>
    <t xml:space="preserve"> </t>
  </si>
  <si>
    <t>ค่าน้ำมันเชื้อเพลิงรถจักรยานยนต์</t>
  </si>
  <si>
    <t>.</t>
  </si>
  <si>
    <t>ขจท 266 ลป.</t>
  </si>
  <si>
    <t>ราคาที่เหมาะสม</t>
  </si>
  <si>
    <t>หจก.ศรีสัชออยล์</t>
  </si>
  <si>
    <t>1 กค 5303 สท.</t>
  </si>
  <si>
    <t xml:space="preserve">  </t>
  </si>
  <si>
    <t>งานสวนป่าศรีสัชนาลัย องค์การอุตสาหกรรมป่าไม้เขตอุตรดิตถ์</t>
  </si>
  <si>
    <t>เหตุผลที่เลือกโดยสรุป</t>
  </si>
  <si>
    <t>เลขที่และวันที่</t>
  </si>
  <si>
    <t>ค่าเบ็ดเตล็ด</t>
  </si>
  <si>
    <t>ราคาที่ตกลง</t>
  </si>
  <si>
    <t>80-2423 ตาก</t>
  </si>
  <si>
    <t>นก.1751 ตาก</t>
  </si>
  <si>
    <t>แบบ สขร.1</t>
  </si>
  <si>
    <t>งานสวนป่าห้วยฉลอง-ห้วยสีเสียด</t>
  </si>
  <si>
    <t>ผู้ได้รับการคัดเลือก
และราคาที่ตกลงซื้อหรือจ้าง</t>
  </si>
  <si>
    <t>เลขที่และวันที่ของสัญญา
หรือข้อตกลงในการซื้อหรือจ้าง</t>
  </si>
  <si>
    <t>ราคาที่ตกลงซื้อ</t>
  </si>
  <si>
    <t>บริษัท ปิโตรเลียมไทยคอร์ปอเรชั่น จำกัด</t>
  </si>
  <si>
    <t>( ทะเบียน 3 ฒฌ 508 กทม. )</t>
  </si>
  <si>
    <t>( ทะเบียน บ 6286 พล. )</t>
  </si>
  <si>
    <t>( ทะเบียน ตค. 8409 อต. )</t>
  </si>
  <si>
    <t>งานสวนป่าเขาคณา  องค์การอุตสาหกรรมป่าไม้เขตพิษณุโลก องค์การอุตสาหกรรมป่าไม้ภาคเหนือล่าง</t>
  </si>
  <si>
    <t>น้ำมันแก๊สโซฮอล์ 95  30 ลิตร</t>
  </si>
  <si>
    <t>หจก. โรจน์ประทักษ์บริการ</t>
  </si>
  <si>
    <t>น้ำมันเครื่อง 2T 2 ลิตร</t>
  </si>
  <si>
    <t>ราคาที่ตกลงจะชื้อหรือจ้าง</t>
  </si>
  <si>
    <t xml:space="preserve">น้ำมันดีเซล  100 ลิตร </t>
  </si>
  <si>
    <t>รถยนต์ตรวจการณ์ 3ฒช  4241 กทม</t>
  </si>
  <si>
    <t>รถจักรยานยนต์ ษลษ 403 กทม.</t>
  </si>
  <si>
    <t xml:space="preserve">ร้านเสวกบริการ </t>
  </si>
  <si>
    <t>น้ำมันเครื่อง V-120 15 ลิตร</t>
  </si>
  <si>
    <t>เลื่อยยนต์ 803132868</t>
  </si>
  <si>
    <t>เลขที่และวันที่ของสัญญาหรือข้อตกลงในการซื้อหรือจ้าง</t>
  </si>
  <si>
    <t>สะดวกในการ</t>
  </si>
  <si>
    <t>จัดซื้อและสิ้นค้า</t>
  </si>
  <si>
    <t>ได้มาตรฐานตรง</t>
  </si>
  <si>
    <t>ลงวันที่</t>
  </si>
  <si>
    <t>แบบ สขร. ๑</t>
  </si>
  <si>
    <t xml:space="preserve">สวนป่าไผ่เขียว-ตลุกดู่  องค์การอุตสาหกรรมป่าไม้เขตตาก </t>
  </si>
  <si>
    <t>ห้างหุ้นส่วนจำกัด</t>
  </si>
  <si>
    <t xml:space="preserve">ที่ ทส 1409.6 (รบ.) / </t>
  </si>
  <si>
    <t>รถยนต์ ม-2652 นว.</t>
  </si>
  <si>
    <t>ลานสักพรทวี</t>
  </si>
  <si>
    <t xml:space="preserve">พิเศษ </t>
  </si>
  <si>
    <t>(สำนักงานใหญ่)</t>
  </si>
  <si>
    <t xml:space="preserve">งานสวนป่าแม่ละเมา-แม่สอด  องค์การอุตสาหกรรมป่าไม้เขตตาก </t>
  </si>
  <si>
    <t xml:space="preserve">ที่ ทส 1409.6 (มล.) / </t>
  </si>
  <si>
    <t>บริษัท แม่สอดปิโตรเลียม จำกัด</t>
  </si>
  <si>
    <t>ค่าวัสดุสิ้นเปลือง</t>
  </si>
  <si>
    <t>ค่าไฟฟ้า</t>
  </si>
  <si>
    <t>งานสวนป่าเมืองตาก-เชียงทอง องค์การอุตสาหกรรมป่าไม้เขตตาก</t>
  </si>
  <si>
    <t>สะดวกในการจัดซื้อและสินค้า</t>
  </si>
  <si>
    <t>ได้มาตรฐานตามความต้องการ</t>
  </si>
  <si>
    <t xml:space="preserve">งานสวนป่าคลองสวนหมาก-คลองขลุง  องค์การอุตสาหกรรมป่าไม้เขตตาก </t>
  </si>
  <si>
    <t>วงเงินที่จะซื้อหรือจ้าง (บาท)</t>
  </si>
  <si>
    <t>รายชื่อผู้เสนอราคาและราคาที่เสนอ (บาท)</t>
  </si>
  <si>
    <t>(บาท)</t>
  </si>
  <si>
    <t>ค่ามันน้ำเชื้อเพลิง-หล่อลื่น</t>
  </si>
  <si>
    <t>หจก.ศรีอุบลบริการ</t>
  </si>
  <si>
    <t>หจก.เพชรทรงธรรมปิโตรเลียม</t>
  </si>
  <si>
    <t>หจก.สันติก่อสร้างวัสดุภัณฑ์</t>
  </si>
  <si>
    <t>ร้าน เสมอการช่าง</t>
  </si>
  <si>
    <t xml:space="preserve">งานสวนป่าพบพระ  องค์การอุตสาหกรรมป่าไม้เขตตาก </t>
  </si>
  <si>
    <t xml:space="preserve">ที่ ทส 1409.6 (พพ.) / </t>
  </si>
  <si>
    <t>ค่าน้ำมันดีเซล</t>
  </si>
  <si>
    <t>บริษัท แม่กุบริการ จำกัด</t>
  </si>
  <si>
    <t>ร้านอู่ช่างสิทธิ์</t>
  </si>
  <si>
    <t>ค่าบริการสื่อสารโทรคมนาคม</t>
  </si>
  <si>
    <t>ค่าน้ำมันแก็สโซฮอล์95</t>
  </si>
  <si>
    <t xml:space="preserve">ที่ ทส 1409.6 (คสม.)/พิเศษ </t>
  </si>
  <si>
    <t>หน่วยงาน : งานแปรรูปไม้และผลิตภัณฑ์ไม้ตาก ส่วนพัฒนาธุรกิจและอุตสาหกรรมไม้ องค์การอุตสาหกรรมป่าไม้ภาคเหนือล่าง</t>
  </si>
  <si>
    <t>ส่วนอำนวยการ องค์การอุตสาหกรรมป่าไม้ภาคเหนือล่าง</t>
  </si>
  <si>
    <t xml:space="preserve">ราคาที่เสนอ     </t>
  </si>
  <si>
    <t>น้ำเปล่า</t>
  </si>
  <si>
    <t>รถแทรกเตอร์ (ตค-4258 ตาก)</t>
  </si>
  <si>
    <t>บริษัท ซีพี แอ็กซ์ตร้า จำกัด</t>
  </si>
  <si>
    <t>เลขที่</t>
  </si>
  <si>
    <t>เลขประจำตัวฯ</t>
  </si>
  <si>
    <t>ราคา</t>
  </si>
  <si>
    <t>บริษัท ตากไม้งามเอนเนอจี จำกัด</t>
  </si>
  <si>
    <t>บริษัท ไทยเสรีคลองลาน จำกัด</t>
  </si>
  <si>
    <t>รถแทรกเตอร์ 1 ตฒ 7280 กทม.</t>
  </si>
  <si>
    <t>จำนวน 2 รายการ</t>
  </si>
  <si>
    <t>การไฟฟ้าส่วนภูมิภาค</t>
  </si>
  <si>
    <t>บริษัท ศรีอรุณเจริญ จำกัด</t>
  </si>
  <si>
    <t>4</t>
  </si>
  <si>
    <t>9</t>
  </si>
  <si>
    <t>บ.พรพัฒน์ ปิโตรเลียม จำกัด</t>
  </si>
  <si>
    <t>เลื่อยยนต์ 175341699</t>
  </si>
  <si>
    <t>สรุปผลการดำเนินการจัดซื้อจัดจ้างในรอบเดือน</t>
  </si>
  <si>
    <t>ค่าซ่อมแซม (ยานพาหนะ)</t>
  </si>
  <si>
    <t>สุนทรวัสดุก่อสร้าง</t>
  </si>
  <si>
    <t>สมประสงค์การช่าง</t>
  </si>
  <si>
    <t>2234426</t>
  </si>
  <si>
    <t>80-4807 พล.</t>
  </si>
  <si>
    <t>ถ่ายเอกสาร</t>
  </si>
  <si>
    <t>บริษัท ไฮเวย์ ทรัคพาร์ก แอนด์ เซอร์วิส จำกัด</t>
  </si>
  <si>
    <t>แบบ สขร. 1</t>
  </si>
  <si>
    <t>งานสวนป่าบ้านด่านลานหอย จังหวัดสุโขทัย องค์การอุตสาหกรรมป่าไม้เขตตาก องค์การอุตสาหกรรมป่าไม้ภาคเหนือล่าง</t>
  </si>
  <si>
    <t>บิลเงินสด</t>
  </si>
  <si>
    <t>ใบเสร็จรับเงิน/ใบกำกับภาษี</t>
  </si>
  <si>
    <t>2,000 บาท</t>
  </si>
  <si>
    <t>3 ฒห 2134</t>
  </si>
  <si>
    <t>บริษัท ซีอาร์ซี ไทวัสดุ จำกัด</t>
  </si>
  <si>
    <t>ค่าบำรุงรักษาพาหนะ</t>
  </si>
  <si>
    <t xml:space="preserve">เลขที่ ทส 1406.9 (ชท)/พิเศษ </t>
  </si>
  <si>
    <t>1</t>
  </si>
  <si>
    <t>2</t>
  </si>
  <si>
    <t>3</t>
  </si>
  <si>
    <t>5</t>
  </si>
  <si>
    <t>6</t>
  </si>
  <si>
    <t>7</t>
  </si>
  <si>
    <t>10</t>
  </si>
  <si>
    <t xml:space="preserve">น้ำมันดีเซล  200 ลิตร </t>
  </si>
  <si>
    <t>รถแทรกเตอร์ล้อยาง ทน.4-77</t>
  </si>
  <si>
    <t>รถกระบะหกล้อ ทะเบียน 80-4806 พล.</t>
  </si>
  <si>
    <t>ร้านทรัพย์ไพรวัลย์วัสดุก่อสร้าง</t>
  </si>
  <si>
    <t>รถจักรยานยนต์ (ขงจ 211 พิษณุโลก)</t>
  </si>
  <si>
    <t>ค่าน้ำมันเชื้อเพลิงเลื่อยยนต์</t>
  </si>
  <si>
    <t>ค่าบริการสื่อสารและโทรคมนาคม</t>
  </si>
  <si>
    <t>200 บาท</t>
  </si>
  <si>
    <t>ค่าอุปกรณ์สำนักงาน</t>
  </si>
  <si>
    <t xml:space="preserve">น้ำมันดีเซล  150 ลิตร </t>
  </si>
  <si>
    <t>ค่าเครื่องเขียนแบบพิมพ์</t>
  </si>
  <si>
    <t>ค่าน้ำมันเชื้อเพลิงรถบรรทุก 6 ล้อ</t>
  </si>
  <si>
    <t>80-4808 พล.</t>
  </si>
  <si>
    <t xml:space="preserve">งานสวนป่าท่าสองยาง  องค์การอุตสาหกรรมป่าไม้เขตตาก </t>
  </si>
  <si>
    <t xml:space="preserve">ที่ ทส 1409.6 (ทย.) / </t>
  </si>
  <si>
    <t>สหกรณ์การเกษตรบ้านด่านลานหอย</t>
  </si>
  <si>
    <t>ร้านพงศพัศการค้า</t>
  </si>
  <si>
    <t>เชาว์ซุปเปอร์</t>
  </si>
  <si>
    <t>หจก.พลทิพย์ (2008)</t>
  </si>
  <si>
    <t>เล่มที่</t>
  </si>
  <si>
    <t>RT90-188152</t>
  </si>
  <si>
    <t>8</t>
  </si>
  <si>
    <t>ค่าน้ำดื่มประจำสวนป่า</t>
  </si>
  <si>
    <t>น้ำดื่มตราแตงไทย</t>
  </si>
  <si>
    <t>อู่สิทธิพงษ์การช่าง</t>
  </si>
  <si>
    <t>ค่าน้ำมันเชื้อเพลิง-หล่อลื่น รถตรวจการ 3 ฒช-4237 กทม.</t>
  </si>
  <si>
    <t>บริษัท ปิโตรเลี่ยมไทยคอร์ปอเรชั่น จำกัด</t>
  </si>
  <si>
    <t>งานสวนป่าปากปาด   องค์การอุตสาหกรรมป่าไม้เขตอุตรดิตถ์</t>
  </si>
  <si>
    <t>ค่าน้ำมันเชื้อเพลิง-หล่อลื่น รถแทรกเตอร์ล้อยาง ตฆ 238 อุตรดิตถ์</t>
  </si>
  <si>
    <t>ลำดับ</t>
  </si>
  <si>
    <t>งานจัดซื้อหรือจัดจ้าง</t>
  </si>
  <si>
    <t>วงเงินที่จะซื้อ</t>
  </si>
  <si>
    <t>วิธีซื้อ</t>
  </si>
  <si>
    <t>ผู้ได้รับการคัดเลือกและราคา</t>
  </si>
  <si>
    <t>เล่มที่เลขที่</t>
  </si>
  <si>
    <t>ค่าน้ำมันเชื้อเพลิง-หล่อลื่น รถจักรยายนต์ วลบ 987 กทม.</t>
  </si>
  <si>
    <t>หรือจ้าง</t>
  </si>
  <si>
    <t>ที่ตกลงซื้อหรือจ้าง</t>
  </si>
  <si>
    <t>และวันที่ของสัญญา</t>
  </si>
  <si>
    <t>ค่าน้ำมันเชื้อเพลิง-หล่อลื่น เลื่อยยนต์ 070-6435101</t>
  </si>
  <si>
    <t xml:space="preserve">ร้านน้ำปาดใบเลื่อย </t>
  </si>
  <si>
    <t>บาท</t>
  </si>
  <si>
    <t>วิธีเฉพาะ</t>
  </si>
  <si>
    <t>ค่าน้ำมันเชื้อเพลิง-หล่อลื่น เลื่อยยนต์ 803690113</t>
  </si>
  <si>
    <t xml:space="preserve">ร้าน ว.ลิขิต </t>
  </si>
  <si>
    <t>เจาะจง</t>
  </si>
  <si>
    <t>ค่าน้ำมันเชื้อเพลิง-หล่อลื่น เลื่อยยนต์ 803690185</t>
  </si>
  <si>
    <t>ร้านจรูญ การช่าง</t>
  </si>
  <si>
    <t>ค่าบำรุงดูแลรักษา เลื่อยยนต์ 070-6435101</t>
  </si>
  <si>
    <t xml:space="preserve">หจก.ดรีมเดย์ สเตชั่นเนอรี่ </t>
  </si>
  <si>
    <t>ร้าน โอ๊ต คอมพิวเตอร์เน็ตเวิร์ค</t>
  </si>
  <si>
    <t>ค่าบำรุงดูแลรักษา เลื่อยยนต์ 803690185</t>
  </si>
  <si>
    <t>ค่าซ่อมแซมทรัพย์สิน เลื่อยยนต์ 070-6435101</t>
  </si>
  <si>
    <t>ค่าซ่อมแซมทรัพย์สิน เลื่อยยนต์ 803690113</t>
  </si>
  <si>
    <t>ค่าซ่อมแซมทรัพย์สิน เลื่อยยนต์ 803690185</t>
  </si>
  <si>
    <t>ร้านอัครพาณิช</t>
  </si>
  <si>
    <t>ร้านบัวชัย การยาง</t>
  </si>
  <si>
    <t>ค่าน้ำมันเชื้อเพลิง-หล่อลื่น รถแทรกเตอร์ล้อยางก๊บไม้ ส.ศล 4-02</t>
  </si>
  <si>
    <t>ค่าน้ำมันเชื้อเพลิง-หล่อลื่น รถหกล้อ 80-4809 พิษณุโลก</t>
  </si>
  <si>
    <t>บริษัท กิตติชัย คนกรีต จำกัด</t>
  </si>
  <si>
    <t>ค่าน้ำมันเชื้อเพลิง-หล่อลื่น รถหกล้อ 80-2258 ตาก</t>
  </si>
  <si>
    <t>ค่าน้ำมันเชื้อเพลิง-หล่อลื่น รถหกล้อ 80-2418 ตาก</t>
  </si>
  <si>
    <t>ค่าน้ำมันเชื้อเพลิง-หล่อลื่น รถแทรกเตอร์ล้อยาง ทน 4-79</t>
  </si>
  <si>
    <t>ค่าน้ำมันเชื้อเพลิง-หล่อลื่น รถแทรกเตอร์ล้อยาง ทน 4-191</t>
  </si>
  <si>
    <t>วงศ์ตะวันการค้า</t>
  </si>
  <si>
    <t>ธนาสิน</t>
  </si>
  <si>
    <t>6,680 บาท</t>
  </si>
  <si>
    <t>668 บาท</t>
  </si>
  <si>
    <t>1,000 บาท</t>
  </si>
  <si>
    <t>ร้านบรรณารักษ์</t>
  </si>
  <si>
    <t>ร้านยิ่งเจริญผล</t>
  </si>
  <si>
    <t>บริษัทชัยฟ้าเกษตรภัณฑ์ จำกัด</t>
  </si>
  <si>
    <t>ร้าน น้ำปาดอะไหล่ยนต์</t>
  </si>
  <si>
    <t xml:space="preserve"> ค่าใช้จ่ายเบ็ดเตล็ด </t>
  </si>
  <si>
    <t>11</t>
  </si>
  <si>
    <t>13</t>
  </si>
  <si>
    <t>14</t>
  </si>
  <si>
    <t xml:space="preserve">   สรุปผลการดำเนินการจัดซื้อจัดจ้างในรอบเดือน </t>
  </si>
  <si>
    <t>วันที่</t>
  </si>
  <si>
    <t>รายการ</t>
  </si>
  <si>
    <t>ร้าน</t>
  </si>
  <si>
    <t>เดือน</t>
  </si>
  <si>
    <t>มกราคม</t>
  </si>
  <si>
    <t>ม.ค.</t>
  </si>
  <si>
    <t xml:space="preserve">สรุปผลการดำเนินงานจัดซื้อจัดจ้างประจำเดือน </t>
  </si>
  <si>
    <t>กุมภาพันธ์</t>
  </si>
  <si>
    <t>ก.พ.</t>
  </si>
  <si>
    <t>มีนาคม</t>
  </si>
  <si>
    <t>มี.ค.</t>
  </si>
  <si>
    <t>เมษายน</t>
  </si>
  <si>
    <t>เม.ย.</t>
  </si>
  <si>
    <t>พฤษภาคม</t>
  </si>
  <si>
    <t>พ.ค.</t>
  </si>
  <si>
    <t>มิถุนายน</t>
  </si>
  <si>
    <t>มิ.ย.</t>
  </si>
  <si>
    <t>กรกฎาคม</t>
  </si>
  <si>
    <t>ก.ค.</t>
  </si>
  <si>
    <t>สิงหาคม</t>
  </si>
  <si>
    <t>ส.ค.</t>
  </si>
  <si>
    <t>กันยายน</t>
  </si>
  <si>
    <t>ก.ย.</t>
  </si>
  <si>
    <t>ตุลาคม</t>
  </si>
  <si>
    <t>ต.ค.</t>
  </si>
  <si>
    <t xml:space="preserve">ร้าน น้ำดื่ม เอ็ม เจ  </t>
  </si>
  <si>
    <t>พฤศจิกายน</t>
  </si>
  <si>
    <t>พ.ย.</t>
  </si>
  <si>
    <t>ร้าน น้ำปาดโฆษณา</t>
  </si>
  <si>
    <t>ธันวาคม</t>
  </si>
  <si>
    <t>ธ.ค.</t>
  </si>
  <si>
    <t>ร้านคิดเจริญมอเตอร์ไซค์</t>
  </si>
  <si>
    <t>ร้าน ส.การยาง น้ำปาด</t>
  </si>
  <si>
    <t>นายทนงศักดิ์ โนนศรี</t>
  </si>
  <si>
    <t>บริษัท ปตท. น้ำมันและการค้าปลีก จำกัด (มหาชน)</t>
  </si>
  <si>
    <t>บริษัท อู๋เฮงหลี อุตรดิตถ์ จำกัด</t>
  </si>
  <si>
    <t>ร้านมุธรดาค้าไม้</t>
  </si>
  <si>
    <t>ร้านฟร้อนเฟรนด์</t>
  </si>
  <si>
    <t>ร้านเอเธน</t>
  </si>
  <si>
    <t>ห้างหุ้นส่วนจำกัด ลิ้มเจริญยางยนต์</t>
  </si>
  <si>
    <t>0 5335 24000 10 5</t>
  </si>
  <si>
    <t>หจก. น้ำปาดค้าวัสดุก่อสร้าง</t>
  </si>
  <si>
    <t>นายชานนท์ เงินคำ</t>
  </si>
  <si>
    <t>บริษัทสยามโกลบอลเฮ้าส์ จำกัด</t>
  </si>
  <si>
    <t>หจก.ยศสรัล แมชชีน</t>
  </si>
  <si>
    <t>1236011</t>
  </si>
  <si>
    <t>500 บาท</t>
  </si>
  <si>
    <t>ร้าน น้ำปาดใบเลื่อย</t>
  </si>
  <si>
    <t>12</t>
  </si>
  <si>
    <t>1,500 บาท</t>
  </si>
  <si>
    <t>1,100.00 บาท</t>
  </si>
  <si>
    <t>ร้านบรรณศิลป์</t>
  </si>
  <si>
    <t>เลขที่ ..........................</t>
  </si>
  <si>
    <t>1,200.00 บาท</t>
  </si>
  <si>
    <t>ร้านน้ำศิริโชค</t>
  </si>
  <si>
    <t>ราคาที่เสนอ 200 บาท</t>
  </si>
  <si>
    <t>( ทะเบียน กรท 909 สท. )</t>
  </si>
  <si>
    <t>200.00 บาท</t>
  </si>
  <si>
    <t xml:space="preserve">       งานสวนป่าเขากระยาง องค์การอุตสาหกรรมป่าไม้เขตพิษณุโลก       </t>
  </si>
  <si>
    <t>บจก.พรพัฒน์ แก๊ส แอนด์ ออยล์</t>
  </si>
  <si>
    <t xml:space="preserve">รถยนต์ตรวจการณ์ ทะเบียน 2ฒห 3691 </t>
  </si>
  <si>
    <t>น้ำมันดีเซล B7   200 ลิตร</t>
  </si>
  <si>
    <t>รถแทรกเตอร์ ทน 4-104</t>
  </si>
  <si>
    <t>น้ำมันแก๊สโซฮอล์ 95  20  ลิตร</t>
  </si>
  <si>
    <t>เครื่องตัดหญ้ารหัส GX 200-9635395</t>
  </si>
  <si>
    <t>เครื่องตัดหญ้ารหัส  2701045</t>
  </si>
  <si>
    <t>เครื่องตัดหญ้ารหัส GX 35-1145274</t>
  </si>
  <si>
    <t>รถบรรทุกน้ำ ทะเบียน 80-8875 พล.</t>
  </si>
  <si>
    <t>การไฟฟ้าสวนภูมิภาคอำเภอวังทอง</t>
  </si>
  <si>
    <t>ค่าไฟฟ้าสำนักงานย่อยบ้านแยง</t>
  </si>
  <si>
    <t>รถบรรทุกหกล้อ ทะเบียน 80-4805 พล.</t>
  </si>
  <si>
    <t>รถจักรยานยนต์ตรวจการณ์</t>
  </si>
  <si>
    <t>ทะเบียน 1กบ3136พล.</t>
  </si>
  <si>
    <t>น้ำมันดีเซล B7  20  ลิตร</t>
  </si>
  <si>
    <t>เครื่องสูบน้ำ katost 110-1311</t>
  </si>
  <si>
    <t>น้ำมันแก๊สโซฮอล์ 95  30  ลิตร</t>
  </si>
  <si>
    <t xml:space="preserve">รถแทรกเตอร์ ตค 7578 </t>
  </si>
  <si>
    <t>ร้านกิจทรัพย์ทวี</t>
  </si>
  <si>
    <t>บจก.สวัสดีพานิช สเตชั่นเนอรี่ จำกัด</t>
  </si>
  <si>
    <t>ค่ารักษาพยาบาล</t>
  </si>
  <si>
    <t xml:space="preserve">บริษัท ทริปเปิลที </t>
  </si>
  <si>
    <t>บรอดแบนด์ จำกัด</t>
  </si>
  <si>
    <t xml:space="preserve">งานสวนป่าห้วยระบำ  องค์การอุตสาหกรรมป่าไม้เขตตาก </t>
  </si>
  <si>
    <t>ร้านธนาธิป คอนกรีต</t>
  </si>
  <si>
    <t>รถแทรกเตอร์ล้อยาง รบ.2011</t>
  </si>
  <si>
    <t>เครื่องสูบน้ำ บ.510256</t>
  </si>
  <si>
    <t>รถยนต์ 3 ฒช-4234 กทม.</t>
  </si>
  <si>
    <t>ค่าเครื่องเขียนและแบบพิมพ์</t>
  </si>
  <si>
    <t>เลื่อยยนต์ รบ.3011</t>
  </si>
  <si>
    <t>ร้านเอกนารถ</t>
  </si>
  <si>
    <t>ร้านหจก.ธัญญาพร วอเตอร์เฟรซ</t>
  </si>
  <si>
    <t>บริษัทไปรษณีย์ไทย จำกัด</t>
  </si>
  <si>
    <t>เล่มที่ 1 เลขที่ 3</t>
  </si>
  <si>
    <t>240 บาท</t>
  </si>
  <si>
    <t>เล่มที่ 3 เลขที่ 10</t>
  </si>
  <si>
    <t>ซีอาร์ซี  ไทวัสดุ จำกัด</t>
  </si>
  <si>
    <t>เล่มที่ 031 เลขที่ 1501</t>
  </si>
  <si>
    <t>เล่มที่ 8 เลขที่ 15</t>
  </si>
  <si>
    <t>เลขที่ IVM240418016</t>
  </si>
  <si>
    <t>เลขที่ PLTX-20240418-0079</t>
  </si>
  <si>
    <t>เล่มที่ 21 เลขที่ 18</t>
  </si>
  <si>
    <t>เลขที่ PLTX-20240418-0085</t>
  </si>
  <si>
    <t>เลขที่ IVM240419004</t>
  </si>
  <si>
    <t>เลขที่ IVM240419003</t>
  </si>
  <si>
    <t>เล่มที่ 2 เลขที่ 0.4</t>
  </si>
  <si>
    <t>เล่มที่ 3 เลขที่ 11</t>
  </si>
  <si>
    <t>เล่มที่ 4 เลขที่ 189</t>
  </si>
  <si>
    <t>เล่มที่ 4 เลขที่ 190</t>
  </si>
  <si>
    <t>เล่มที่ 012 เลขที่ 042</t>
  </si>
  <si>
    <t>เลขที่ PNLIB24040086261</t>
  </si>
  <si>
    <t>เลขที่ 089151225972</t>
  </si>
  <si>
    <t>เลขที่ 089151225970</t>
  </si>
  <si>
    <t>เล่มที่ 080 เลขที่ 19</t>
  </si>
  <si>
    <t>เล่มที่ 2 เลขที่ 0.5</t>
  </si>
  <si>
    <t>B00030008638</t>
  </si>
  <si>
    <t>เลขที่ IVM240422018</t>
  </si>
  <si>
    <t>เลขที่ SI24000-00600</t>
  </si>
  <si>
    <t>เลขที่ SI24000-00599</t>
  </si>
  <si>
    <t>เลขที่ IVM240422004</t>
  </si>
  <si>
    <t>เลขที่ IVM240423009</t>
  </si>
  <si>
    <t>เลขที่ IVM240423008</t>
  </si>
  <si>
    <t>เล่มที่ 2 เลขที่ 0.6</t>
  </si>
  <si>
    <t>เล่มที่ 4 เลขที่ 191</t>
  </si>
  <si>
    <t>เล่มที่ 2 เลขที่ 4</t>
  </si>
  <si>
    <t>เล่มที่ 2 เลขที่ 3</t>
  </si>
  <si>
    <t>เล่มที่ 2 เลขที่ 0.8</t>
  </si>
  <si>
    <t>เลขที่ PNLIB24040086533</t>
  </si>
  <si>
    <t>เล่มที่ 007 เลขที่ 0324</t>
  </si>
  <si>
    <t>เล่มที่ 2 เลขที่ 0.7</t>
  </si>
  <si>
    <t>เล่มที่ 19 เลขที่ 01</t>
  </si>
  <si>
    <t>เลขที่ IVM240426003</t>
  </si>
  <si>
    <t>เล่มที่ 2 เลขที่ 0.9</t>
  </si>
  <si>
    <t>เล่มที่ 007 เลขที่ 0326</t>
  </si>
  <si>
    <t>เล่มที่ 2 เลขที่ 0.10</t>
  </si>
  <si>
    <t>เลขที่ PNLIB24040086781</t>
  </si>
  <si>
    <t>เลขที่AB19656704290007</t>
  </si>
  <si>
    <t>เล่มที่22/67 เลขที่ 01</t>
  </si>
  <si>
    <t>เลขที่AB19656704300113</t>
  </si>
  <si>
    <t>จำนวน 3 รายการ</t>
  </si>
  <si>
    <t>ชำนิการยาง</t>
  </si>
  <si>
    <t>ทน.4-28</t>
  </si>
  <si>
    <t>ร้านสองพี่น้องมอเตอร์</t>
  </si>
  <si>
    <t>น้ำดื่มศิริวรรณ</t>
  </si>
  <si>
    <t>ร้านเฮียลิ้มแม่กะสี</t>
  </si>
  <si>
    <t>ค่าน้ำมันเชื้อเพลิงและหล่อลื่น</t>
  </si>
  <si>
    <t>เลื่อยยนต์ รบ.3012</t>
  </si>
  <si>
    <t>15</t>
  </si>
  <si>
    <t>16</t>
  </si>
  <si>
    <t>17</t>
  </si>
  <si>
    <t>18</t>
  </si>
  <si>
    <t>0105535099511</t>
  </si>
  <si>
    <t>640 บาท</t>
  </si>
  <si>
    <t>น้ำมันดีเซล B7  50  ลิตร</t>
  </si>
  <si>
    <t>1,670 บาท</t>
  </si>
  <si>
    <t>เลื่อยยนต์ 070</t>
  </si>
  <si>
    <t xml:space="preserve">ม.3148 ลป. </t>
  </si>
  <si>
    <t>150 บาท</t>
  </si>
  <si>
    <t>เลื่อยยนต์ (S180300411)</t>
  </si>
  <si>
    <t>บจก.ปิโตรเลียมไทยคอร์ปอเรชั่น</t>
  </si>
  <si>
    <t>ค่าซ่อมแซม รถแทรกเตอร์ล้อยาง</t>
  </si>
  <si>
    <t>19</t>
  </si>
  <si>
    <t xml:space="preserve">   เลขที่และวันที่ของสัญญา
หรือข้อตกลงในการซื้อหรือจ้าง</t>
  </si>
  <si>
    <t>หจก.สุทธิศักดิ์บริการ
(สำนักงานใหญ่) รหัสสถานี 100795
ราคาที่เสนอ 1,000.- บาท</t>
  </si>
  <si>
    <t>เล่มที่ 1 เลขที่ 12</t>
  </si>
  <si>
    <t>32 บาท</t>
  </si>
  <si>
    <t>2,550 บาท</t>
  </si>
  <si>
    <t>เลื่อยยนต์ 366958647</t>
  </si>
  <si>
    <t>เลื่อยยนต์ 110538199</t>
  </si>
  <si>
    <t>450 บาท</t>
  </si>
  <si>
    <t>180 บาท</t>
  </si>
  <si>
    <t>1,099.50 บาท</t>
  </si>
  <si>
    <t>600 บาท</t>
  </si>
  <si>
    <t>อู่หรั่งการช่าง</t>
  </si>
  <si>
    <t>ราคาที่ตกลงซื้อ 200 บาท</t>
  </si>
  <si>
    <t>ค่าซ่อมแซม(พาหนะ)</t>
  </si>
  <si>
    <t>749 บาท</t>
  </si>
  <si>
    <t>ค่าซ่อมแซมรถแทรกเตอร์</t>
  </si>
  <si>
    <t>บจก.ยูนิตี้ ไอที ซิสเต็ม</t>
  </si>
  <si>
    <t>1 ตฒ 7416</t>
  </si>
  <si>
    <t>บค 6287 พล.</t>
  </si>
  <si>
    <t>600.00 บาท</t>
  </si>
  <si>
    <t>แสตมป์ การช่าง</t>
  </si>
  <si>
    <t>650.00 บาท</t>
  </si>
  <si>
    <t>ทน.4-175</t>
  </si>
  <si>
    <t>ค่าจ้างเหมา (จัดเรียงไม้แปรรูป)</t>
  </si>
  <si>
    <t>ค่าจ้างเหมา (ลากขนไม้สักท่อน)</t>
  </si>
  <si>
    <t>หจก.สุทธิศักดิ์บริการ
(สำนักงานใหญ่) รหัสสถานี 100795
ราคาที่ตกลงซื้อหรือจ้าง 1,000.- บาท</t>
  </si>
  <si>
    <t>ค่าดูแลและบำรุงรักษา
(ทรัพย์สิน)</t>
  </si>
  <si>
    <t>ค่ารับรอง</t>
  </si>
  <si>
    <t>สวนป่าท่าสองยาง</t>
  </si>
  <si>
    <t>ค่าเครื่องเขียน-แบบพิมพ์</t>
  </si>
  <si>
    <t>ค่าเบ็ดเตล็ดจัดซื้ออุปกรณ์สำนักงาน</t>
  </si>
  <si>
    <t>500.00 บาท</t>
  </si>
  <si>
    <t>6,500.00 บาท</t>
  </si>
  <si>
    <t>ค่าวัสดุสิ้นเปลือง งานท่องเที่ยว</t>
  </si>
  <si>
    <t>บจก.ซีพี แอ็กซ์ตร้า</t>
  </si>
  <si>
    <t>ค่าใช้จ่ายเบ็ดเตล็ด งานท่องเที่ยว</t>
  </si>
  <si>
    <t>ค่าส่งไปรษณีย์ งานท่องเที่ยว</t>
  </si>
  <si>
    <t>POSB07650000201347</t>
  </si>
  <si>
    <t xml:space="preserve">ร้านพิชัยการเกษตร </t>
  </si>
  <si>
    <t>เล่มที่ 1 เลขที่ 8</t>
  </si>
  <si>
    <t>เล่มที่ 1 เลขที่ 10</t>
  </si>
  <si>
    <t>370 บาท</t>
  </si>
  <si>
    <t>น้ำมันดีเซล B7  200  ลิตร</t>
  </si>
  <si>
    <t>ร้านศรีเจริญยนต์</t>
  </si>
  <si>
    <t>733 บาท</t>
  </si>
  <si>
    <t>2,025 บาท</t>
  </si>
  <si>
    <t>เล่มที่ 5 เลขที่ 0.10</t>
  </si>
  <si>
    <t>3,150 บาท</t>
  </si>
  <si>
    <t>เลขที่PNLIF25010102649</t>
  </si>
  <si>
    <t>1,381.14 บาท</t>
  </si>
  <si>
    <t>เลขที่PNLIF25010102648</t>
  </si>
  <si>
    <t>เลขที่ IVM250119003</t>
  </si>
  <si>
    <t>เล่มที่ 1 เลขที่ 37</t>
  </si>
  <si>
    <t>เล่มที่ 1 เลขที่ 36</t>
  </si>
  <si>
    <t>เล่มที่ 1 เลขที่ 42</t>
  </si>
  <si>
    <t>นายภิวัฒน์ ปัญญาดี</t>
  </si>
  <si>
    <t>เล่มที่ 2 เลขที่ 1</t>
  </si>
  <si>
    <t>655 บาท</t>
  </si>
  <si>
    <t>เล่มที่ 5 เลขที่ 0.11</t>
  </si>
  <si>
    <t>น้ำมัน 2T  2 ลิตร</t>
  </si>
  <si>
    <t>เล่มที่ 1 เลขที่ 41</t>
  </si>
  <si>
    <t>เล่มที่ 1 เลขที่ 39</t>
  </si>
  <si>
    <t>เลขที่ IVM250120006</t>
  </si>
  <si>
    <t>เล่มที่ 1 เลขที่ 40</t>
  </si>
  <si>
    <t>เล่มที่ 1 เลขที่ 38</t>
  </si>
  <si>
    <t>147 บาท</t>
  </si>
  <si>
    <t>เล่มที่ 1 เลขที่ 25</t>
  </si>
  <si>
    <t>42 บาท</t>
  </si>
  <si>
    <t>เลขที่ IVM250121007</t>
  </si>
  <si>
    <t>2,435 บาท</t>
  </si>
  <si>
    <t>ร้านอาม่า  ค้าวัสดุ</t>
  </si>
  <si>
    <t>เล่มที่ 402 เลขที่ 20079</t>
  </si>
  <si>
    <t>น้ำมันดีเซล B7  54  ลิตร</t>
  </si>
  <si>
    <t>1,803.60 บาท</t>
  </si>
  <si>
    <t>เลขที่ IVM250121001</t>
  </si>
  <si>
    <t>เลขที่ IVM250121008</t>
  </si>
  <si>
    <t>เลขที่ IVM250121006</t>
  </si>
  <si>
    <t>เล่มที่ 5 เลขที่ 0.12</t>
  </si>
  <si>
    <t>เลขที่ IVM250122004</t>
  </si>
  <si>
    <t>เลขที่ IVM250122005</t>
  </si>
  <si>
    <t>บจก.ที.เอส.พรินท์ติ้ง</t>
  </si>
  <si>
    <t>เลขที่ RV-01-68-00219</t>
  </si>
  <si>
    <t xml:space="preserve"> ค่าใช้จ่ายเบ็ดเตล็ด  งานปลูกสร้างสวนป่า</t>
  </si>
  <si>
    <t>510 บาท</t>
  </si>
  <si>
    <t>ร้านโพธิ์งาม</t>
  </si>
  <si>
    <t>1,150 บาท</t>
  </si>
  <si>
    <t>เพชรไพรวัลย์การไฟฟ้า</t>
  </si>
  <si>
    <t>เล่มที่ 22 เลขที่ 16</t>
  </si>
  <si>
    <t>3,865 บาท</t>
  </si>
  <si>
    <t>เลขที่ SI25000-00137</t>
  </si>
  <si>
    <t>5,044 บาท</t>
  </si>
  <si>
    <t>เลขที่ 089091050830</t>
  </si>
  <si>
    <t>5,050 บาท</t>
  </si>
  <si>
    <t xml:space="preserve">เล่มที่ 24 เลขที่ 1 </t>
  </si>
  <si>
    <t>รถสกิ๊ดเดอรฺ ทน 4-21</t>
  </si>
  <si>
    <t>210 บาท</t>
  </si>
  <si>
    <t>4,494 บาท</t>
  </si>
  <si>
    <t>หจก.พชรพลเทรดดิ้ง</t>
  </si>
  <si>
    <t>IV2501130</t>
  </si>
  <si>
    <t>86 บาท</t>
  </si>
  <si>
    <t>IV2501140</t>
  </si>
  <si>
    <t>1,320 บาท</t>
  </si>
  <si>
    <t>เล่มที่ 01 เลขที่ 12</t>
  </si>
  <si>
    <t xml:space="preserve">ค่าซ่อมแซมโน๊ตบุ๊ค </t>
  </si>
  <si>
    <t>1,510 บาท</t>
  </si>
  <si>
    <t>BS0125010000604</t>
  </si>
  <si>
    <t>รหัส 11704-529/01</t>
  </si>
  <si>
    <t>2,310 บาท</t>
  </si>
  <si>
    <t>เล่มที่ 1 เลขที่ 43</t>
  </si>
  <si>
    <t>เลขที่ IVM250129013</t>
  </si>
  <si>
    <t>1,750 บาท</t>
  </si>
  <si>
    <t>ร้านประสานชัย</t>
  </si>
  <si>
    <t>1,156.05 บาท</t>
  </si>
  <si>
    <t>เลขที่AB19656801290077</t>
  </si>
  <si>
    <t>37 บาท</t>
  </si>
  <si>
    <t>POSB07650000201348</t>
  </si>
  <si>
    <t>เลขที่ IVM250130010</t>
  </si>
  <si>
    <t>2,090 บาท</t>
  </si>
  <si>
    <t>บริษัท ดูโฮม จำกัด (มหาชน)</t>
  </si>
  <si>
    <t>เลขที่ PLTX-20250130-0113</t>
  </si>
  <si>
    <t>3,687 บาท</t>
  </si>
  <si>
    <t>เลขที่ PLTX-20250131-0103</t>
  </si>
  <si>
    <t xml:space="preserve">เครื่องตัดหญ้า HONDA  </t>
  </si>
  <si>
    <t>ค่าเชื้อเพลิง</t>
  </si>
  <si>
    <t>ช่างอู๊ดไดนาโม</t>
  </si>
  <si>
    <t>665 บาท</t>
  </si>
  <si>
    <t>ค่าน้ำมันหล่อลื่นเลื่อยยนต์</t>
  </si>
  <si>
    <t>เกลียวสัมพันธ์</t>
  </si>
  <si>
    <t>ค่าใช้จ่ายวัสดุสิ้นเปลือง</t>
  </si>
  <si>
    <t>ค่าน้ำมันเชื้อเพลิง - หล่อลื่น รถยนต์</t>
  </si>
  <si>
    <t>ค่าน้ำมันเชื้อเพลิง - หล่อลื่น เครื่องสูบน้ำ</t>
  </si>
  <si>
    <t>ค่าน้ำมันเชื้อเพลิง - หล่อลื่น เครื่องตัดหญ้า</t>
  </si>
  <si>
    <t>ค่าน้ำมันเชื้อเพลิง - หล่อลื่น รถกระบะเหล็ก</t>
  </si>
  <si>
    <t>ค่าน้ำมันเชื้อเพลิง - หล่อลื่น รถสกิ๊ดเดอร์</t>
  </si>
  <si>
    <t>ค่าน้ำมันเชื้อเพลิง - หล่อลื่น รถแทรกเตอร์ล้อยาง</t>
  </si>
  <si>
    <t>ค่าน้ำมันเชื้อเพลิง - หล่อลื่น รถจักรยานยนต์</t>
  </si>
  <si>
    <t>ค่าซ่อมแซม รถยนต์ตรวจการ</t>
  </si>
  <si>
    <t>1,000.00 บาท</t>
  </si>
  <si>
    <t>ม 2650 นว.</t>
  </si>
  <si>
    <t>และรถยนต์หมายเลขทะเบียน 5 ขฮ 4514 กทม.</t>
  </si>
  <si>
    <t xml:space="preserve">ค่าน้ำมันเชื้อเพลิงรถยนต์หมายเลขทะเบียน 5 ขฮ 4505 กทม. </t>
  </si>
  <si>
    <t xml:space="preserve">งานบริหารทั่วไป  องค์การอุตสาหกรรมป่าไม้เขตตาก </t>
  </si>
  <si>
    <t>ร้านอร่ามพาณิช</t>
  </si>
  <si>
    <t>บริษัท เมืองฉอด ปรีชา</t>
  </si>
  <si>
    <t>ปัญญ์ เซอร์วิส จำกัด</t>
  </si>
  <si>
    <t>บริษัท โทรคมนาคม</t>
  </si>
  <si>
    <t>แห่งชาติ จำกัด</t>
  </si>
  <si>
    <t xml:space="preserve">บริษัท ซีพี แอ็กซ์ตร้า </t>
  </si>
  <si>
    <t>จำกัด มหาชน</t>
  </si>
  <si>
    <t>บริษัท โฮม โปรดักส์ เซ็นเตอร์</t>
  </si>
  <si>
    <t>20</t>
  </si>
  <si>
    <t>21</t>
  </si>
  <si>
    <t>22</t>
  </si>
  <si>
    <t>23</t>
  </si>
  <si>
    <t>24</t>
  </si>
  <si>
    <t>25</t>
  </si>
  <si>
    <t>ค่าวัสดุสิ้นเปลือง (สีน้ำพลาสติก)</t>
  </si>
  <si>
    <t>ทวีวอเตอร์</t>
  </si>
  <si>
    <t>( น้ำดื่ม. )</t>
  </si>
  <si>
    <t xml:space="preserve">            ผู้ได้รับการคัดเลือกและ             ราคาที่ตกลงซื้อหรือจ้าง</t>
  </si>
  <si>
    <t xml:space="preserve"> เลขที่และวันที่ของสัญญาหรือฃ้อตกลงในการซื้อหรือจ้าง</t>
  </si>
  <si>
    <t xml:space="preserve">  บริษัท สตาร์ ปิโตรเลียม พลัส จำกัด
ราคาที่เสนอ 1,500.00 บาท</t>
  </si>
  <si>
    <t xml:space="preserve">   บริษัท สตาร์ ปิโตรเลียม พลัส จำกัด
 ราคาที่ซื้อหรือจ้าง  1,500.00 บาท</t>
  </si>
  <si>
    <t>ค่าใช้จ่ายเบ็ดเตล็ด งานบริหาร</t>
  </si>
  <si>
    <t>รถยนต์ตรวจการณ์ ทะเบียน บบ 5753 ลป.</t>
  </si>
  <si>
    <t>ค่าไฟฟ้า สำนักงาน+ท่องเที่ยว</t>
  </si>
  <si>
    <t>170 บาท</t>
  </si>
  <si>
    <t>ช่างตั๊กบ้านบ่อ</t>
  </si>
  <si>
    <t>เลื่อยยนต์ รหัส 110538199</t>
  </si>
  <si>
    <t>เลื่อยยนต์ รหัส 366958647</t>
  </si>
  <si>
    <t>น้ำมันดีเซล B7  100  ลิตร</t>
  </si>
  <si>
    <t>เลื่อยยนต์ รหัส 366955790</t>
  </si>
  <si>
    <t>น้ำมันหล่อโซ่ 20 ลิตร  น้ำมัน 2T  4 ลิตร</t>
  </si>
  <si>
    <t>1,480 บาท</t>
  </si>
  <si>
    <t>ค่าอินเตอร์เน็ต</t>
  </si>
  <si>
    <t>บจก.โทรคมนาคมแห่งชาติ</t>
  </si>
  <si>
    <t>น้ำมันดีเซล B7  40  ลิตร</t>
  </si>
  <si>
    <t>รถแทรกเตอร์ล้อยาง ทน.4-104</t>
  </si>
  <si>
    <t>ค่าเชื้อเพลิง (รถเช่า)</t>
  </si>
  <si>
    <t>1,040 บาท</t>
  </si>
  <si>
    <t>น้ำมันเชื้อเพลิงรถตรวจการ</t>
  </si>
  <si>
    <t>ค่าถ่ายเอกสาร</t>
  </si>
  <si>
    <t>ทน.4-178</t>
  </si>
  <si>
    <t>1 ตฒ 7417 กทม.</t>
  </si>
  <si>
    <t>ตฆ 7694 สท</t>
  </si>
  <si>
    <t>ค่าน้ำมันเชื้อเพลิง - หล่อลื่น รถแทรกเตอร์ก๊บไม้</t>
  </si>
  <si>
    <t>อู่ณรงค์ยนต์</t>
  </si>
  <si>
    <t>ร้านเสมอการช่าง</t>
  </si>
  <si>
    <t>ช่างแบงค์</t>
  </si>
  <si>
    <t>พิทักษ์การค้า</t>
  </si>
  <si>
    <t>เลขที่20</t>
  </si>
  <si>
    <t>เครื่องเขียนแบบพิมพ์</t>
  </si>
  <si>
    <t>3,241.00 บาท</t>
  </si>
  <si>
    <t>6,482.00 บาท</t>
  </si>
  <si>
    <t>เลขที่33</t>
  </si>
  <si>
    <t>เลขที่4</t>
  </si>
  <si>
    <t>ห้างหุ้นส่วนจำกัด จีนงามพานิช
ราคาที่เสนอ 2,400.00 บาท</t>
  </si>
  <si>
    <t>ห้างหุ้นส่วนจำกัด จีนงามพานิช
 ราคาที่ซื้อหรือจ้าง  2,400.00 บาท</t>
  </si>
  <si>
    <t>ค่าน้ำมันเชื่อเพลิง - หล่อลื่น</t>
  </si>
  <si>
    <t>6,480 บาท</t>
  </si>
  <si>
    <t>3,240 บาท</t>
  </si>
  <si>
    <t>1,667.50 บาท</t>
  </si>
  <si>
    <t>เลขที่ IVM250423010</t>
  </si>
  <si>
    <t>เลื่อยยนต์ รหัส 3669958647</t>
  </si>
  <si>
    <t>เลขที่ IVM250423003</t>
  </si>
  <si>
    <t>รถจอหนัง ทะเบียน 81-7296 พล.</t>
  </si>
  <si>
    <t>667 บาท</t>
  </si>
  <si>
    <t>เลขที่ IVM250423012</t>
  </si>
  <si>
    <t>เลขที่ IVM250424010</t>
  </si>
  <si>
    <t>เล่มที่ 3 เลขที่ 4</t>
  </si>
  <si>
    <t>2,370 บาท</t>
  </si>
  <si>
    <t>เล่มที่ 3 เลขที่ 5</t>
  </si>
  <si>
    <t>เลขที่ IVM250425004</t>
  </si>
  <si>
    <t>1,296 บาท</t>
  </si>
  <si>
    <t>เลขที่ IVM250428006</t>
  </si>
  <si>
    <t>4,631 บาท</t>
  </si>
  <si>
    <t>เลขที่PNLIF25040013320</t>
  </si>
  <si>
    <t>เลขที่PNLIF25040013319</t>
  </si>
  <si>
    <t>น้ำมันเครื่อง 1 ลิตร</t>
  </si>
  <si>
    <t>เล่มที่ 3 เลขที่ 9</t>
  </si>
  <si>
    <t>1,874.22 บาท</t>
  </si>
  <si>
    <t>เลขที่AB19650604290026</t>
  </si>
  <si>
    <t xml:space="preserve">น้ำมันเบรค 1 ลิตร </t>
  </si>
  <si>
    <t>220 บาท</t>
  </si>
  <si>
    <t>เล่มที่4 เลขที่ 175</t>
  </si>
  <si>
    <t>290 บาท</t>
  </si>
  <si>
    <t>เล่มที่ 4 เลขที่ 36</t>
  </si>
  <si>
    <t>4,845.00 บาท</t>
  </si>
  <si>
    <t>3,230.00 บาท</t>
  </si>
  <si>
    <t>เครื่องตัดหญ้า 01040260</t>
  </si>
  <si>
    <t>6,460.00 บาท</t>
  </si>
  <si>
    <t>ร้านสุธิดาการเกษตร</t>
  </si>
  <si>
    <t>ค่าเลี้ยงรับรอง</t>
  </si>
  <si>
    <t>ครัวสวนป่าแม่ละเมา</t>
  </si>
  <si>
    <t>ราคาที่เสนอ 6,480 บาท</t>
  </si>
  <si>
    <t>ราคาที่ตกลงซื้อ 6,480 บาท</t>
  </si>
  <si>
    <t>ร้าน เหรียญชัยอะหลั่ยยนต์</t>
  </si>
  <si>
    <t>6,506.00 บาท</t>
  </si>
  <si>
    <t>3,253.00 บาท</t>
  </si>
  <si>
    <t>1 กฎ 197</t>
  </si>
  <si>
    <t>2,210.00 บาท</t>
  </si>
  <si>
    <t>975.00 บาท</t>
  </si>
  <si>
    <t>1,301.20 บาท</t>
  </si>
  <si>
    <t>1,951.80 บาท</t>
  </si>
  <si>
    <t>บริษัท สยามเซ็นเตอร์ โอเอ จำกัด</t>
  </si>
  <si>
    <t xml:space="preserve">ที่ ทส 1409.6/พิเศษ </t>
  </si>
  <si>
    <t>โรงพยาบาลอุตรดิตถ์</t>
  </si>
  <si>
    <t>หจก.ไทยวัสดุท่าสองยาง</t>
  </si>
  <si>
    <t>ค่าซ่อมพาหนะ</t>
  </si>
  <si>
    <t>อู่โชคพรเทพแอร์และไดนาโม</t>
  </si>
  <si>
    <t>ค่าประชาสัมพันธ์</t>
  </si>
  <si>
    <t>ร้าน ส.วัสดุภัณฑ์</t>
  </si>
  <si>
    <t>ร้าน รัตนภัณฑ์</t>
  </si>
  <si>
    <t>ร้าน นิยมการเกษตร</t>
  </si>
  <si>
    <t>ร้าน ธัญญาพร วอเตอร์เฟรส</t>
  </si>
  <si>
    <t>300.00 บาท</t>
  </si>
  <si>
    <t>เลขที่ ทส 1406.9 (ชท)/พิเศษ</t>
  </si>
  <si>
    <t>990.60 บาท</t>
  </si>
  <si>
    <t>ร้านเจริญภัณฑ์</t>
  </si>
  <si>
    <t>ค่าเบ็ดเตล็ดอุปกรณ์สำนักงาน</t>
  </si>
  <si>
    <t xml:space="preserve">ค่าบริการถ่ายเอกสาร </t>
  </si>
  <si>
    <t xml:space="preserve">  บริษัท ปิโตรเลียมไทยคอร์ปอเรชั่น จำกัด
ราคาที่เสนอ 1,500.00 บาท</t>
  </si>
  <si>
    <t xml:space="preserve">  บริษัท ปิโตรเลียมไทยคอร์ปอเรชั่น จำกัด
 ราคาที่ซื้อหรือจ้าง  1,500.00 บาท</t>
  </si>
  <si>
    <t>บจก.ปิโตรเลียมไทยคอร์ปอเรชั่น
(สำนักงานใหญ่) สาขา 01548 กำแพงเพชร 3
ราคาที่เสนอ 1,000.- บาท</t>
  </si>
  <si>
    <t>บจก.ปิโตรเลียมไทยคอร์ปอเรชั่น
(สำนักงานใหญ่) สาขา 01548 กำแพงเพชร 3
ราคาที่ตกลงซื้อหรือจ้าง 1,000.- บาท</t>
  </si>
  <si>
    <t>300 บาท</t>
  </si>
  <si>
    <t>648 บาท</t>
  </si>
  <si>
    <t>ส.กระจกอลูมิเนียม</t>
  </si>
  <si>
    <t>จำนวน 1 รายการ</t>
  </si>
  <si>
    <t>อู่สมบัติการช่าง</t>
  </si>
  <si>
    <t>จำนวน 4 รายการ</t>
  </si>
  <si>
    <t>ค่าปุ๋ย</t>
  </si>
  <si>
    <t>1,640.00 บาท</t>
  </si>
  <si>
    <t>เลื่อยยนต์ MS382</t>
  </si>
  <si>
    <t>ร้าน ส.จันทร์ทรัพย์</t>
  </si>
  <si>
    <t>จำนวน 5 รายการ</t>
  </si>
  <si>
    <t>61.48 ลิตร</t>
  </si>
  <si>
    <t>ค่าบำรุงดูแลรักษา เลื่อยยนต์ 803690113</t>
  </si>
  <si>
    <t>ค่าน้ำมันเชื้อเพลิง-หล่อลื่น รถหกล้อ 80-4608 พิษณุโลก</t>
  </si>
  <si>
    <t>1,300.00 บาท</t>
  </si>
  <si>
    <t>3 ฒฌ 509 กทม.</t>
  </si>
  <si>
    <t>ร้านเอ็นเค พีเน็ต</t>
  </si>
  <si>
    <t>ค่าน้ำมันเชื้อเพลิงเครื่องตัดหญ้า</t>
  </si>
  <si>
    <t>ค่าเช่าเครื่องถ่ายเอกสาร</t>
  </si>
  <si>
    <t>3,250.00 บาท</t>
  </si>
  <si>
    <t>ค่าตรายาง</t>
  </si>
  <si>
    <t>ทิพย์ดีไซน์</t>
  </si>
  <si>
    <t>น้ำดื่มขวด</t>
  </si>
  <si>
    <t>โรงพยาบาลแม่สอด</t>
  </si>
  <si>
    <t>ปิโตรเลียม จำกัด</t>
  </si>
  <si>
    <t>โรงพิมพ์ เพชรการพิมพ์</t>
  </si>
  <si>
    <t>1,650.00 บาท</t>
  </si>
  <si>
    <t>1,944.60 บาท</t>
  </si>
  <si>
    <t>320.00 บาท</t>
  </si>
  <si>
    <t>1,120.00 บาท</t>
  </si>
  <si>
    <t>3,000.00 บาท</t>
  </si>
  <si>
    <t>เจเจ คาร์แคร์ตาก</t>
  </si>
  <si>
    <t>การไฟฟ้าส่วนภูมิภาคอำเภอแม่สอด</t>
  </si>
  <si>
    <t>ร้านสุรีย์</t>
  </si>
  <si>
    <t>สรุปผลการดำเนินงานจัดซื้อจัดจ้างในรอบเดือน 2561</t>
  </si>
  <si>
    <t>รถแทรกเตอร์ล้อยาง บ.40067</t>
  </si>
  <si>
    <t>ร้านลานสักวิทยุ</t>
  </si>
  <si>
    <t>เครื่องตัดหญ้า บ.646322</t>
  </si>
  <si>
    <t>เลขที่34</t>
  </si>
  <si>
    <t>เลขที่2</t>
  </si>
  <si>
    <t>เลขที่1</t>
  </si>
  <si>
    <t>เลขที่11</t>
  </si>
  <si>
    <t>เลขที่3</t>
  </si>
  <si>
    <t>ค่าใช้จ่ายเบ็ดเตล็ด (น้ำดื่ม)</t>
  </si>
  <si>
    <t>แบบ สขร.๑</t>
  </si>
  <si>
    <t>เลขประจำตัวผู้เสียภาษี</t>
  </si>
  <si>
    <t>0655563002297</t>
  </si>
  <si>
    <t>เครื่องตัดหญ้ารหัส 2701045</t>
  </si>
  <si>
    <t>น้ำมันแก๊สโซฮอล์ 95  50  ลิตร</t>
  </si>
  <si>
    <t>1,717.20 บาท</t>
  </si>
  <si>
    <t>เอ็มแอร์ จานดาวเทียม เซอร์วิส</t>
  </si>
  <si>
    <t>3,000 บาท</t>
  </si>
  <si>
    <t>รถยนต์ตรวจการณ์ ทะเบียน 4ฒง6709กทม.</t>
  </si>
  <si>
    <t>รถแบคโฮ 1 ตฐ 7280 กทม.9595 กทม.</t>
  </si>
  <si>
    <t>รถยนต์จอหนัง 81-7296  พล.</t>
  </si>
  <si>
    <t>ร้านสมพงษ์การช่าง</t>
  </si>
  <si>
    <t>ร้านวัฒนภาพิมพ์</t>
  </si>
  <si>
    <t>1,800 บาท</t>
  </si>
  <si>
    <t>สีน้ำ</t>
  </si>
  <si>
    <t>เลขที่ 1/20</t>
  </si>
  <si>
    <t>หจก.นครไทยแทรกเตอร์</t>
  </si>
  <si>
    <t>รถคูโบต้า ตธ6264 กทม.</t>
  </si>
  <si>
    <t>เลื่อยยนต์ MS382 หล่อโซ่,2T</t>
  </si>
  <si>
    <t>เครื่องตัดหญ้า MAYOKI  ,2T</t>
  </si>
  <si>
    <t>จอหนัง 80-7966 พล</t>
  </si>
  <si>
    <t xml:space="preserve">4ฒง6710 กทม </t>
  </si>
  <si>
    <t>ค่าเบ็ดเตล็ด งานบริหาร</t>
  </si>
  <si>
    <t>บริษัท คลังเครื่องเขียน อภิญญา จำกัด</t>
  </si>
  <si>
    <t xml:space="preserve">2,201.16 บาท   </t>
  </si>
  <si>
    <t>ร้านดำริ การเกษตร (ลุงเจริญ)</t>
  </si>
  <si>
    <t>1,400.00 บาท</t>
  </si>
  <si>
    <t>ร้าน จรูญการช่าง</t>
  </si>
  <si>
    <t>ค่าซ่อมแซมรถยนต์กระบะ 6 ล้อ  80-4608 พิษณุโลก</t>
  </si>
  <si>
    <t>ค่าอุปกรณ์เครื่องเขียน</t>
  </si>
  <si>
    <t>ร้านเกษรวัสดุก่อสร้าง</t>
  </si>
  <si>
    <t>ร้านรุ่งเรืองยนต์</t>
  </si>
  <si>
    <t>11507/1200-4</t>
  </si>
  <si>
    <t>ร้านเจ๊ซ้อนพืชไร่</t>
  </si>
  <si>
    <t>8,700.00 บาท</t>
  </si>
  <si>
    <t>น้ำดื่มตราช้างล้อม</t>
  </si>
  <si>
    <t>900.00 บาท</t>
  </si>
  <si>
    <t>1,080.00 บาท</t>
  </si>
  <si>
    <t>น้ำดื่มตราจริมทิพย์</t>
  </si>
  <si>
    <t>1 กด 6932</t>
  </si>
  <si>
    <t>ยุติธรรมเครื่องเขียน</t>
  </si>
  <si>
    <t>เลขที่ 7/9</t>
  </si>
  <si>
    <t>เลขที่ 7/10</t>
  </si>
  <si>
    <t>1,755.00 บาท</t>
  </si>
  <si>
    <t>สุภาพก่อสร้าง</t>
  </si>
  <si>
    <t>สรุปผลการดำเนินการจัดซื้อจัดจ้างในรอบเดือน  มิถุนายน  2568</t>
  </si>
  <si>
    <t xml:space="preserve">ค่าน้ำมันเชื้อเพลิงรถบรรทุก 6 ล้อ </t>
  </si>
  <si>
    <t>( ทะเบียน 80-2419 ตาก. )</t>
  </si>
  <si>
    <t>1,700.00 บาท</t>
  </si>
  <si>
    <t>เล่มที่ - เลขที่ 68-A-0020</t>
  </si>
  <si>
    <t>ค่าอุปกรณ์ซ่อมแซมสำนักงาน</t>
  </si>
  <si>
    <t>บริษัท รัตนาพันธ์ จำกัด</t>
  </si>
  <si>
    <t>ห้างหุ้นส่วนจำกัด ท็อป พีซี คอมพิวเตอร์</t>
  </si>
  <si>
    <t>สรุปผลการดำเนินงานจัดซื้อจัดจ้างในรอบเดือน ก.ค. 2568</t>
  </si>
  <si>
    <t>ซ่อมแซมเครื่องปริ้นเตอร์</t>
  </si>
  <si>
    <t>ธง</t>
  </si>
  <si>
    <t>บริษัท ซีพี แอ็กตร้า จำกัด (มหาชน)</t>
  </si>
  <si>
    <t>จ้างเหมาตัดหญ้า</t>
  </si>
  <si>
    <t>นายบุญเชิด คงเมฆ</t>
  </si>
  <si>
    <t>ข้าวสารอาหารแห้ง</t>
  </si>
  <si>
    <t>1 กรกฎาคม 2568</t>
  </si>
  <si>
    <t>อำเภอท่าสองยาง</t>
  </si>
  <si>
    <t>29 กรกฎาคม 2568</t>
  </si>
  <si>
    <t>สรุปผลการดำเนินงานจัดซื้อจัดจ้างในรอบเดือน กรกฎาคม 2568</t>
  </si>
  <si>
    <t>สวนป่าพบพระ</t>
  </si>
  <si>
    <t>ร้าน รุ่งมอเตอร์</t>
  </si>
  <si>
    <t>1,977.01 บาท</t>
  </si>
  <si>
    <t>999.60 บาท</t>
  </si>
  <si>
    <t>400.00 บาท</t>
  </si>
  <si>
    <t>280.00 บาท</t>
  </si>
  <si>
    <t>920.00 บาท</t>
  </si>
  <si>
    <t>850.00 บาท</t>
  </si>
  <si>
    <t>960.00 บาท</t>
  </si>
  <si>
    <t>4,800.00 บาท</t>
  </si>
  <si>
    <t>1,620.50 บาท</t>
  </si>
  <si>
    <t>หจก.ธัญญาพร วอเตอร์เฟรช</t>
  </si>
  <si>
    <t>บริษัท สยามโกลบอลเฮ้าส์ จำกัด</t>
  </si>
  <si>
    <t>5 กรกฎาคม 2568</t>
  </si>
  <si>
    <t>ร้านณรงค์พจน์</t>
  </si>
  <si>
    <t>30 กรกฎาคม 2568</t>
  </si>
  <si>
    <t>เทียนชัยแอร์</t>
  </si>
  <si>
    <t>บริษัท บางจากกรีนเนท จำกัด</t>
  </si>
  <si>
    <t>กมลการไฟฟ้า</t>
  </si>
  <si>
    <t>บริษัท โทรคมนาคมแห่งชาติ จำกัด</t>
  </si>
  <si>
    <t>อ้วนดูดส้วม</t>
  </si>
  <si>
    <t>องค์การบริหารส่วนตำบลพะวอ</t>
  </si>
  <si>
    <t>สำนักงานสวนป่าห้วยระบำ</t>
  </si>
  <si>
    <t>เครื่องตัดหญ้า คญ.3214163</t>
  </si>
  <si>
    <t>เล่มที่3</t>
  </si>
  <si>
    <t>ซ่อมเครื่องปรับอากาศ</t>
  </si>
  <si>
    <t>ตรายาง</t>
  </si>
  <si>
    <t xml:space="preserve">ค่าซ่อมแซมทรัพย์สิน </t>
  </si>
  <si>
    <t>ค่าซ่อมแซม (ทรัพย์สิน)</t>
  </si>
  <si>
    <t xml:space="preserve">              นายเสนาะ กล่องชู                      ราคาที่เสนอ 33,000.00 บาท</t>
  </si>
  <si>
    <t xml:space="preserve">  นายเสนาะ กล่องชู    
 ราคาที่ซื้อหรือจ้าง 33,000.00  บาท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</si>
  <si>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</si>
  <si>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</si>
  <si>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</si>
  <si>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</si>
  <si>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</si>
  <si>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</si>
  <si>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</si>
  <si>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</si>
  <si>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</si>
  <si>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</si>
  <si>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</si>
  <si>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</si>
  <si>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หจก.สุทธิศักดิ์บริการ
(สำนักงานใหญ่) รหัสสถานี 100795
ราคาที่เสนอ 1,500.- บาท</t>
  </si>
  <si>
    <t>หจก.สุทธิศักดิ์บริการ
(สำนักงานใหญ่) รหัสสถานี 100795
ราคาที่ตกลงซื้อหรือจ้าง 1,500.- บาท</t>
  </si>
  <si>
    <t>ค่าจ้างเหมา
(ลากไม้ท่อน)</t>
  </si>
  <si>
    <t>38</t>
  </si>
  <si>
    <t>52.26 ลิตร</t>
  </si>
  <si>
    <t>ค่าเครื่องเขียนฯ</t>
  </si>
  <si>
    <t>บจก.ศรีพงษ์กรุ๊ป มาร์เก็ตติ้ง</t>
  </si>
  <si>
    <t>0535543000010</t>
  </si>
  <si>
    <t>ค่าซ่อมแซมรถบรรทุก 6 ล้อ (เครน)</t>
  </si>
  <si>
    <t>( ทะเบียน 54-9092 กทม. )</t>
  </si>
  <si>
    <t xml:space="preserve">ค่าซ่อมแซมรถบรรทุก 6 ล้อ </t>
  </si>
  <si>
    <t>อู่ช่างสาน</t>
  </si>
  <si>
    <t>668.80 บาท</t>
  </si>
  <si>
    <t>ร้านมารวยเครื่องครัว</t>
  </si>
  <si>
    <t>สรุปผลการดำเนินการจัดซื้อจัดจ้างในรอบเดือน กรกฎาคม 2568</t>
  </si>
  <si>
    <t>โชคชัยอีเล็คทริค</t>
  </si>
  <si>
    <t>ลว.8/7/2568</t>
  </si>
  <si>
    <t>อุปกรณ์ซ่อมระบบปะปา</t>
  </si>
  <si>
    <t>เลขที่ 8/4</t>
  </si>
  <si>
    <t>เลขที่ 8/25</t>
  </si>
  <si>
    <t>ลว.9/7/2568</t>
  </si>
  <si>
    <t>ค่าซ่อมแซม รถกระบะเหล็ก</t>
  </si>
  <si>
    <t>ค่าซ่อมแซม รถแทรกเตอร์ก๊บไม้</t>
  </si>
  <si>
    <t>เลขที่ 8/7</t>
  </si>
  <si>
    <t>หจก.ดาวศรีสัชนาลัย (สำนักงานใหญ่)</t>
  </si>
  <si>
    <t>นก 1751 ตาก</t>
  </si>
  <si>
    <t>1,787.50 บาท</t>
  </si>
  <si>
    <t>380.00 บาท</t>
  </si>
  <si>
    <t>เลขที่ 8/1</t>
  </si>
  <si>
    <t>เลขที่ 8/3</t>
  </si>
  <si>
    <t>2,015.00 บาท</t>
  </si>
  <si>
    <t>1,690.00 บาท</t>
  </si>
  <si>
    <t>2,145.00 บาท</t>
  </si>
  <si>
    <t>ลว.22/7/2568</t>
  </si>
  <si>
    <t>2,182.50 บาท</t>
  </si>
  <si>
    <t>180.00 บาท</t>
  </si>
  <si>
    <t>1,002.30 บาท</t>
  </si>
  <si>
    <t>7,670.00 บาท</t>
  </si>
  <si>
    <t>ตฆ 7694 สท.</t>
  </si>
  <si>
    <t>1กฌ 1878 สท.</t>
  </si>
  <si>
    <t>ลว.16/8/2568</t>
  </si>
  <si>
    <t>เลขที่ 1/24</t>
  </si>
  <si>
    <t>สวนป่าแม่สาน ส่วนอำนวยการ องค์การอุตสาหกรรมป่าไม้ภาคเหนือล่าง</t>
  </si>
  <si>
    <t>668.00 บาท</t>
  </si>
  <si>
    <t>808.00 บาท</t>
  </si>
  <si>
    <t>11507/1200-2</t>
  </si>
  <si>
    <t>3,575.00 บาท</t>
  </si>
  <si>
    <t>ค่าซ่อมแซมรถยนต์กระบะ 6 ล้อ  80-2418 ตาก</t>
  </si>
  <si>
    <t>ค่าซ่อมแซมรถแทรกเตอร์ล้อยางก๊บไม้   ส.ศล.4-02</t>
  </si>
  <si>
    <t>ค่าวัสดุสิ้นเปลือง (วัสดุอุปกรณ์ทำป้ายประชาสัมพันธ์)</t>
  </si>
  <si>
    <t>ค่าน้ำมันเชื้อเพลิง-หล่อลื่น เครื่องตัดหญ้า GX-35 หมายเลข 070519</t>
  </si>
  <si>
    <t>ค่าซ่อมแซมรถแทรกเตอร์ล้อยาง ตฆ. 238 อุตรดิตถ์(ปะยาง)</t>
  </si>
  <si>
    <t>ค่าใช้จ่ายเบ็ดเตล็ด (ค่ากำจัดสิ่งปฏิกูล)</t>
  </si>
  <si>
    <t>นายวัฒนา นิยากุล</t>
  </si>
  <si>
    <t>ลว 2/7/2568</t>
  </si>
  <si>
    <t>1,672.00 บาท</t>
  </si>
  <si>
    <t>เลขที่ 3/3</t>
  </si>
  <si>
    <t>3650200683666</t>
  </si>
  <si>
    <t>ค่าเบ็ตเตล็ด</t>
  </si>
  <si>
    <t>ร้านท๊อปเซอร์วิส</t>
  </si>
  <si>
    <t xml:space="preserve">  น้ำมัน 2T  4 ลิตร</t>
  </si>
  <si>
    <t>480 บาท</t>
  </si>
  <si>
    <t>พี พี เครื่องปั้นดินเผา</t>
  </si>
  <si>
    <t>9,500 บาท</t>
  </si>
  <si>
    <t>น้ำมันดีเซล B7   100 ลิตร</t>
  </si>
  <si>
    <t xml:space="preserve">น้ำมันหล่อโซ่ 20 ลิตร </t>
  </si>
  <si>
    <t>ค่าไฟฟ้า งานท่องเที่ยว</t>
  </si>
  <si>
    <t xml:space="preserve">ค่าใช้จ่ายเบ็ดเตล็ด </t>
  </si>
  <si>
    <t>เล่มที่ 4 เลขที่ 10</t>
  </si>
  <si>
    <t>ค่าซ่อมแซมทรัพย์สิน งานท่องเที่ยว</t>
  </si>
  <si>
    <t>ร้านทองหยีพันธุ์ไม้</t>
  </si>
  <si>
    <t>1,880 บาท</t>
  </si>
  <si>
    <t>100 บาท</t>
  </si>
  <si>
    <t xml:space="preserve">ค่าซ่อมแซมพาหนะ </t>
  </si>
  <si>
    <t>เลขที่AB19656807310008</t>
  </si>
  <si>
    <t>160 บาท</t>
  </si>
  <si>
    <t>ราคาที่เสนอ 160 บาท</t>
  </si>
  <si>
    <t>ราคาที่ตกลงซื้อ 160 บาท</t>
  </si>
  <si>
    <t>2,100 บาท</t>
  </si>
  <si>
    <t>3,700 บาท</t>
  </si>
  <si>
    <t>3,800 บาท</t>
  </si>
  <si>
    <t>เลขที่ 5/12</t>
  </si>
  <si>
    <t>เลขที่ 3/10</t>
  </si>
  <si>
    <t>350 บาท</t>
  </si>
  <si>
    <t>ค่าซ่อมแซม(ทรัพย์สิน)</t>
  </si>
  <si>
    <t>อ.เครื่องยนต์เล็ก</t>
  </si>
  <si>
    <t>เลขที่ 3/9</t>
  </si>
  <si>
    <t>ค่าดูแลและบำรุงรักษา(พาหนะ)</t>
  </si>
  <si>
    <t>สังกะสี</t>
  </si>
  <si>
    <t>อาม่าค้าวัสดุ</t>
  </si>
  <si>
    <t>1,300 บาท</t>
  </si>
  <si>
    <t>ราคาที่เสนอ 1,300 บาท</t>
  </si>
  <si>
    <t>ราคาที่ตกลงซื้อ 1,300 บาท</t>
  </si>
  <si>
    <t>จำนวน 9 รายการ</t>
  </si>
  <si>
    <t>น้ำมันเบนชิน 95  30 ลิตร</t>
  </si>
  <si>
    <t>3,240.00 บาท</t>
  </si>
  <si>
    <t>เลื่อยยนต์ 803132845</t>
  </si>
  <si>
    <t>ค่าซ่อมแซมรถแทรกเตอร์ล้อยาง</t>
  </si>
  <si>
    <t>ค่าซ่อมแซมรถยนต์จอหนัง</t>
  </si>
  <si>
    <t>เครื่องเขียนแบบพิมฑ์</t>
  </si>
  <si>
    <t>จอยเจริญ</t>
  </si>
  <si>
    <t>เล่มที่ 174/8659</t>
  </si>
  <si>
    <t>ซ่อมแซมเลื่อยยนต์</t>
  </si>
  <si>
    <t>รถแทรกเตอร์ ทน.4-77</t>
  </si>
  <si>
    <t>ค่าอุปกรณ์การผลิต</t>
  </si>
  <si>
    <t>ร้านแต้จิ้นหลี</t>
  </si>
  <si>
    <t>1,500.00 บาท</t>
  </si>
  <si>
    <t>ร้านอุ้ยเซ้งวัสดุก่อสร้าง</t>
  </si>
  <si>
    <t>ร้านอนันการเกษตรฯ</t>
  </si>
  <si>
    <t xml:space="preserve">เครื่องตัดหญ้า MAYOKI </t>
  </si>
  <si>
    <t>ของใช้ประจำสำนักงาน</t>
  </si>
  <si>
    <t>กระดาษ A4</t>
  </si>
  <si>
    <t>เลื่อยยนต์ 070  หล่อโซ่,2T</t>
  </si>
  <si>
    <t>เครื่องตัดหญ้า HONDA  ,4T</t>
  </si>
  <si>
    <t>4,950 บาท</t>
  </si>
  <si>
    <t>120 บาท</t>
  </si>
  <si>
    <t>ค่าเบ็ดเตล็ดงานทำไม้ สป.โครงการ ฯ</t>
  </si>
  <si>
    <t>ค่าน้ำมันหล่อโซ่ + 2T  24  ลิตร</t>
  </si>
  <si>
    <t>1,740 บาท</t>
  </si>
  <si>
    <t>ค่าปุ๋ยและสารเคมี</t>
  </si>
  <si>
    <t>9,900  บาท</t>
  </si>
  <si>
    <t>ค่าดูแลรักษา (ยานพาหนะ)</t>
  </si>
  <si>
    <t xml:space="preserve"> สรุปผลการดำเนินการจัดซื้อจัดจ้างในรอบเดือนสิงหาคม 2568</t>
  </si>
  <si>
    <t>วันที่ 31 สิงหาคม  พ.ศ. 2568</t>
  </si>
  <si>
    <t>4/8/2568</t>
  </si>
  <si>
    <t xml:space="preserve"> บริษัท พัฒนาสหกล จำกัด</t>
  </si>
  <si>
    <t>เล่มที่ 135 เลขที่ 06748</t>
  </si>
  <si>
    <t>5/8/2568</t>
  </si>
  <si>
    <t>ค่าขยายรูปพร้อมกับกรอบรูป</t>
  </si>
  <si>
    <t>เลเซอร์</t>
  </si>
  <si>
    <t>เล่มที่ 138 เลขที่ 6894</t>
  </si>
  <si>
    <t>7/8/2568</t>
  </si>
  <si>
    <t>ค่าถังดักไขมันและข้อต่อ</t>
  </si>
  <si>
    <t>บริษัท โฮมโปรดักส์เซ็นเตอร์ จำกัด (มหาชน) สาขาลำปาง</t>
  </si>
  <si>
    <t>เล่มที่ - เลขที่ 154604</t>
  </si>
  <si>
    <t>ศิริรัตน์การไฟฟ้า</t>
  </si>
  <si>
    <t>เล่มที่ 74 เลขที่ 3674</t>
  </si>
  <si>
    <t>25/8/2568</t>
  </si>
  <si>
    <t>เล่มที่ - เลขที่ RR256808/00182</t>
  </si>
  <si>
    <t xml:space="preserve">ค่าหมึกเติมเครื่องปริ้นเตอร์ ยี่ห้อ Brother </t>
  </si>
  <si>
    <t>เล่มที่ 382 เลขที่ 19064</t>
  </si>
  <si>
    <t>ค่าทำตรายางชื่อ</t>
  </si>
  <si>
    <t>เล่มที่ 53 เลขที่ 11</t>
  </si>
  <si>
    <t>26/8/2568</t>
  </si>
  <si>
    <t>วัฒนาภัณฑ์</t>
  </si>
  <si>
    <t>เล่มที่ - เลขที่ RR256808/00239</t>
  </si>
  <si>
    <t>29/8/2568</t>
  </si>
  <si>
    <t>สมุดตรวจการ</t>
  </si>
  <si>
    <t>ร้านตากบุ๊คพัฒนา</t>
  </si>
  <si>
    <t>สมุดประสาทพร</t>
  </si>
  <si>
    <t>ร้าน ณ ตระการ</t>
  </si>
  <si>
    <t>บริษัท สตาร์ ปิโตรเลียม พลัส จำกัด</t>
  </si>
  <si>
    <t>บริษัท พัฒนาสหกล จำกัด</t>
  </si>
  <si>
    <t>หจก. ปัญญาทวีทรัพย์บริการ</t>
  </si>
  <si>
    <t>ร้านไฟล์คอม สำนักงานใหญ่</t>
  </si>
  <si>
    <t>น้ำกลั่น</t>
  </si>
  <si>
    <t>ร้านอ๋า อะไหล่ยนต์ (ตาก)</t>
  </si>
  <si>
    <t>บิ๊กซีซูปเปอร์เซ็นเตอร์ บมจ. (สาขาตาก)</t>
  </si>
  <si>
    <t>บริษัท เอฟจีเอ็น เอ็นเนอยี่ จำกัด</t>
  </si>
  <si>
    <t>กล่องใส่เอกสาร</t>
  </si>
  <si>
    <t>ร้านตากมินิมาร์ทพัฒนา (สำนักงานใหญ่)</t>
  </si>
  <si>
    <t>ถังพ่นยา/ฉีดน้ำ</t>
  </si>
  <si>
    <t>ร้านเจริญเภสัช</t>
  </si>
  <si>
    <t>ซ่อมแซมกระเบื้องหลังคาสำนักงาน</t>
  </si>
  <si>
    <t>นายมงคล คำจ็อก</t>
  </si>
  <si>
    <t>หจก. พลเมืองตาก (สำนังานใหญ่)</t>
  </si>
  <si>
    <t>สรุปผลการดำเนินงานจัดซื้อจัดจ้างในรอบเดือน  สิงหาคม  2568</t>
  </si>
  <si>
    <t>หจก.กิตญาตา</t>
  </si>
  <si>
    <t>1 สิงหาคม 2568</t>
  </si>
  <si>
    <t>ค่าใช้จ่ายสิ้นเปลือง</t>
  </si>
  <si>
    <t>5 สิงหาคม 2568</t>
  </si>
  <si>
    <t>บ.พี.พี.ไทร์ จำกัด (สาขา1)</t>
  </si>
  <si>
    <t>(สาขา1)</t>
  </si>
  <si>
    <t>ร้านบรรเจิดยนต์</t>
  </si>
  <si>
    <t xml:space="preserve">หจก.ทองไพศาล </t>
  </si>
  <si>
    <t>เทเลคอม</t>
  </si>
  <si>
    <t>6 สิงหาคม 2568</t>
  </si>
  <si>
    <t>รพ.สต.น้ำริด</t>
  </si>
  <si>
    <t>10 สิงหาคม 2568</t>
  </si>
  <si>
    <t>13 สิงหาคม 2568</t>
  </si>
  <si>
    <t>หจก.สุวรรณวัสดุ</t>
  </si>
  <si>
    <t>ท่าสองยาง</t>
  </si>
  <si>
    <t>14 สิงหาคม 2568</t>
  </si>
  <si>
    <t>อู่ณรงค์ยนต์ (ปณ.)</t>
  </si>
  <si>
    <t xml:space="preserve">บ.กิกกะเฮิร์ทช </t>
  </si>
  <si>
    <t>(คอมพิวเตอร์)</t>
  </si>
  <si>
    <t xml:space="preserve"> คอมสแควร์ จำกัด</t>
  </si>
  <si>
    <t>16 สิงหาคม 2568</t>
  </si>
  <si>
    <t>18 สิงหาคม 2568</t>
  </si>
  <si>
    <t>ร้านเพื่อนเกษตร แม่ต้าน</t>
  </si>
  <si>
    <t>20 สิงหาคม 2568</t>
  </si>
  <si>
    <t>22 สิงหาคม 2568</t>
  </si>
  <si>
    <t>ค่าน้ำมันเบนซิน 95</t>
  </si>
  <si>
    <t>หจก.แม่เมยเนรมิตร</t>
  </si>
  <si>
    <t>ออยล์แอนเซอร์วิส</t>
  </si>
  <si>
    <t>25 สิงหาคม 2568</t>
  </si>
  <si>
    <t>29 สิงหาคม 2568</t>
  </si>
  <si>
    <t>สรุปผลการดำเนินงานจัดซื้อจัดจ้างในรอบเดือน สิงหาคม 2568</t>
  </si>
  <si>
    <t>ค่าบำรุงการศึกษา(บุตร)</t>
  </si>
  <si>
    <t>มหาวิทยาลัยนเรศวร</t>
  </si>
  <si>
    <t>11 สิงหาคม 2568</t>
  </si>
  <si>
    <t xml:space="preserve">บริษัท เดอะ ซิสเต็ม </t>
  </si>
  <si>
    <t xml:space="preserve"> เอ็น.เจ. จำกัด</t>
  </si>
  <si>
    <t>หจก.ผาลาดวัสดุก่อสร้าง</t>
  </si>
  <si>
    <t>8 สิงหาคม 2568</t>
  </si>
  <si>
    <t>บริษัท มามาโฮมมาร์ท</t>
  </si>
  <si>
    <t>จำกัด</t>
  </si>
  <si>
    <t>ร้านปริ้นท์ช็อป</t>
  </si>
  <si>
    <t>4 สิงหาคม 2568</t>
  </si>
  <si>
    <t>9 สิงหาคม 2568</t>
  </si>
  <si>
    <t>2 สิงหาคม 2568</t>
  </si>
  <si>
    <t xml:space="preserve">บริษัท โฮม โปรดักส์ </t>
  </si>
  <si>
    <t>เซ็นเตอร์ จำกัด</t>
  </si>
  <si>
    <t>15 สิงหาคม 2568</t>
  </si>
  <si>
    <t>27อ</t>
  </si>
  <si>
    <t>บริษัท โฮม โปรดักส์</t>
  </si>
  <si>
    <t>28 สิงหาคม 2568</t>
  </si>
  <si>
    <t>31 สิงหาคม 2568</t>
  </si>
  <si>
    <t>21 สิงหาคม 2568</t>
  </si>
  <si>
    <t>ร้านแม่สอดรวมน๊อต</t>
  </si>
  <si>
    <t>เฟรช</t>
  </si>
  <si>
    <t>27 สิงหาคม 2568</t>
  </si>
  <si>
    <t>17 สิงหาคม 2568</t>
  </si>
  <si>
    <t>19 สิงหาคม 2568</t>
  </si>
  <si>
    <t>สรุปผลการดำเนินงานจัดซื้อจัดจ้างในรอบเดือน ส.ค. 68</t>
  </si>
  <si>
    <t>หจก.โยธินบริการ</t>
  </si>
  <si>
    <t>บริษัท ภัตรา ตากปิโตรเลี่ยม จำกัด</t>
  </si>
  <si>
    <t>ร้าน โอ๊ตโรงกลึง</t>
  </si>
  <si>
    <t>ร้าน น๊อตการช่าง</t>
  </si>
  <si>
    <t>ร้าน ART.Acc</t>
  </si>
  <si>
    <t>บริษัท ยูนิตี้ ไอที ซิสเต็ม จำกัด</t>
  </si>
  <si>
    <t>ร้าน น.รวมมิตรยนต์</t>
  </si>
  <si>
    <t>ร้าน มารวย</t>
  </si>
  <si>
    <t>ร้าน แก้ว แสตมป์ แอนด์ ปริ้นติ้ง</t>
  </si>
  <si>
    <t>บริษัท สวัสดีพาณิชย์ สเตชั่นเนอร์รี่ จำกัด</t>
  </si>
  <si>
    <t xml:space="preserve"> สรุปผลการดำเนินการจัดซื้อจัดจ้างในรอบเดือน สิงหาคม 2568</t>
  </si>
  <si>
    <t>วันที่  31 สิงหาคม พ.ศ. 2568</t>
  </si>
  <si>
    <t>2,268.70 บาท</t>
  </si>
  <si>
    <t>945.00 บาท</t>
  </si>
  <si>
    <t>1,101.60 บาท</t>
  </si>
  <si>
    <t>4,861.50 บาท</t>
  </si>
  <si>
    <t>930.00 บาท</t>
  </si>
  <si>
    <t>460.00 บาท</t>
  </si>
  <si>
    <t>375.00 บาท</t>
  </si>
  <si>
    <t>ร้านอุปกรณ์การศึกษา</t>
  </si>
  <si>
    <t>3,770.00 บาท</t>
  </si>
  <si>
    <t>ช่างหนุ่มดอยสะเทือน</t>
  </si>
  <si>
    <t>ธานีการค้า</t>
  </si>
  <si>
    <t>ค่าใช่จ่ายเบ็ดเตล็ด</t>
  </si>
  <si>
    <t>510.00 บาท</t>
  </si>
  <si>
    <t>น้ำดื่มณธกฤต (สำนักงานใหญ่)</t>
  </si>
  <si>
    <t>6,250.00 บาท</t>
  </si>
  <si>
    <t>660.00 บาท</t>
  </si>
  <si>
    <t>740.00 บาท</t>
  </si>
  <si>
    <t>990.00 บาท</t>
  </si>
  <si>
    <t>อู่ช่างจ๊อกการช่าง</t>
  </si>
  <si>
    <t>75.00 บาท</t>
  </si>
  <si>
    <t>ช.วุฒิการค้า</t>
  </si>
  <si>
    <t>คูณทรัพย์กระจก</t>
  </si>
  <si>
    <t>3,380.00 บาท</t>
  </si>
  <si>
    <t>อู่ช่างหนุ่มดอยสะเทือน</t>
  </si>
  <si>
    <t>450.00 บาท</t>
  </si>
  <si>
    <t>ร้าน อ.ดีไซน์</t>
  </si>
  <si>
    <t>2,365.93 บาท</t>
  </si>
  <si>
    <t>1,280.00 บาท</t>
  </si>
  <si>
    <t>310.00 บาท</t>
  </si>
  <si>
    <t>4,170.00 บาท</t>
  </si>
  <si>
    <t>2,590.00 บาท</t>
  </si>
  <si>
    <t>เลขที่ ทส 1406.9 (ชท)/พิเศษ 365</t>
  </si>
  <si>
    <t>3,065.00 บาท</t>
  </si>
  <si>
    <t>1,912.19 บาท</t>
  </si>
  <si>
    <t>330.00 บาท</t>
  </si>
  <si>
    <t>2,203.88 บาท</t>
  </si>
  <si>
    <t>2,333.52 บาท</t>
  </si>
  <si>
    <t>9,300.00 บาท</t>
  </si>
  <si>
    <t>หจก.สารพัดช่างคาร์เซอร์วิส</t>
  </si>
  <si>
    <t>80.00 บาท</t>
  </si>
  <si>
    <t>130.00 บาท</t>
  </si>
  <si>
    <t>3,210.00 บาท</t>
  </si>
  <si>
    <t>ร้านวิชัยอะไหล่ (สำนักงานใหญ่)</t>
  </si>
  <si>
    <t>ร้านต่อคอมพิวเตอร์</t>
  </si>
  <si>
    <t>บริษัท ห้าแยก กรุ๊ป(2559) จำกัด</t>
  </si>
  <si>
    <t>12 สิงหาคม 2568</t>
  </si>
  <si>
    <t>ร้านฐิวรรณ์ภรณ์ เท็กซ์ไทล์</t>
  </si>
  <si>
    <t>30 สิงหาคม 2568</t>
  </si>
  <si>
    <t>ร้านชาติช่างยนต์</t>
  </si>
  <si>
    <t>บริษัท บี แพลททินั่ม จำกัด</t>
  </si>
  <si>
    <t>โอการไฟฟ้า</t>
  </si>
  <si>
    <t>หจก บี เอ็ม ซี ครุภัณฑ์</t>
  </si>
  <si>
    <t>24 สิงหาคม 2568</t>
  </si>
  <si>
    <t>ดงลำโพง</t>
  </si>
  <si>
    <t>บมจ.ซีพี ออลล์</t>
  </si>
  <si>
    <t>26 สิงหาคม 2568</t>
  </si>
  <si>
    <t>ร้านสุรัย์</t>
  </si>
  <si>
    <t>ร้านแสนเจริญกลการเกษตร</t>
  </si>
  <si>
    <t>ร้านเบิ้มยูคา</t>
  </si>
  <si>
    <t>ประจำเดือน สิงหาคม  พ.ศ. 2568</t>
  </si>
  <si>
    <t>ร้านวิริยะภัณฑ์</t>
  </si>
  <si>
    <t>7 สิงหาคม 2568</t>
  </si>
  <si>
    <t>รถแทรกเตอร์ล้อยาง รบ.2009</t>
  </si>
  <si>
    <t>ร้านอ้อยทิพย์ เริ่มรัตน์</t>
  </si>
  <si>
    <t>ร้านฉลวยการเกษตร</t>
  </si>
  <si>
    <t>เลื่อยยนต์ รบ.3013</t>
  </si>
  <si>
    <t>เลื่อยยนต์ รบ.3014</t>
  </si>
  <si>
    <t>เครื่องตัดหญ้า บ.610233</t>
  </si>
  <si>
    <t>รถบรรทุกหกล้อ 81-0588 นว.</t>
  </si>
  <si>
    <t>นายแอดไวซ์หนองฉาง จก.</t>
  </si>
  <si>
    <t>เครื่องปริ้นเตอร์</t>
  </si>
  <si>
    <t>ค่าปลั๊กสามตา</t>
  </si>
  <si>
    <t>ร้านคลังพัสดุ</t>
  </si>
  <si>
    <t>ร้านพิมพ์ศิริ ค้าวัสดุ</t>
  </si>
  <si>
    <t>23 สิงหาคม 2568</t>
  </si>
  <si>
    <t>เครื่องตัดหญ้า คญ.3214164</t>
  </si>
  <si>
    <t xml:space="preserve"> ค่าน้ำมันเชื้อเพลิง-หล่อลื่น/รถเช่า 5 ฒง 7636 กทม. </t>
  </si>
  <si>
    <t>เล่มที่442</t>
  </si>
  <si>
    <t xml:space="preserve"> ค่าใช้จ่ายเบ็ดเตล็ด (ถังน้ำพร้อมฝา) </t>
  </si>
  <si>
    <t>บริษัท สบามโกลบอลเฮ้าส์ จก.</t>
  </si>
  <si>
    <t>เลขที่680806-0010</t>
  </si>
  <si>
    <t xml:space="preserve"> ค่าน้ำมันเชื้อเพลิง-หล่อลื่น/ รถขุดตีนตะขาบ 1 ตธ 8499 กทม. </t>
  </si>
  <si>
    <t>เล่มที่422</t>
  </si>
  <si>
    <t xml:space="preserve"> ค่าน้ำมันเชื้อเพลิง-หล่อลื่น/ เครื่องตัดหญ้าสะพายข้ออ่อน 1808101 </t>
  </si>
  <si>
    <t>เล่มที่423</t>
  </si>
  <si>
    <t>เลขที่49</t>
  </si>
  <si>
    <t>เลขที่13</t>
  </si>
  <si>
    <t>เลขที่17</t>
  </si>
  <si>
    <t>เลขที่27</t>
  </si>
  <si>
    <t>ร้านสวนป่าการเกษตร</t>
  </si>
  <si>
    <t>เลขที่58</t>
  </si>
  <si>
    <t>เลขที่48</t>
  </si>
  <si>
    <t xml:space="preserve"> ค่าดูแลรักษาพานะ (รถน้ำ) </t>
  </si>
  <si>
    <t>ร้านเซียงไดนาโม</t>
  </si>
  <si>
    <t>เล่มที่44</t>
  </si>
  <si>
    <t>เล่มที่424</t>
  </si>
  <si>
    <t>เล่มที่425</t>
  </si>
  <si>
    <t xml:space="preserve">งานสวนป่าลาดยาว  องค์การอุตสาหกรรมป่าไม้เขตตาก </t>
  </si>
  <si>
    <t>ร้านวรรณาการเกษตร</t>
  </si>
  <si>
    <t xml:space="preserve">ที่ ทส 1409.6 (ลย.)/พิเศษ </t>
  </si>
  <si>
    <t>(ปั้มน้ำมัน)</t>
  </si>
  <si>
    <t>หจก.ลานสักพรทวี</t>
  </si>
  <si>
    <t xml:space="preserve">(สำนักงานใหญ่) </t>
  </si>
  <si>
    <t>ร้านแสงเทียนคอนกรีต2</t>
  </si>
  <si>
    <t>ร้านช่างแก้ว</t>
  </si>
  <si>
    <t>ร้านสุริยัน  สาน้อย</t>
  </si>
  <si>
    <t>บริษัท แอดไวซ์ลาดยาว จำกัด</t>
  </si>
  <si>
    <t>หจก.สายน้ำฝนการเกษตร 55</t>
  </si>
  <si>
    <t>ร้านแมวทอง</t>
  </si>
  <si>
    <t>ร้านอัจฉรา แม่กะสี</t>
  </si>
  <si>
    <t xml:space="preserve">หจก.บอสซุปเปอร์ถูก </t>
  </si>
  <si>
    <t>ร้านนริทร์อะไหล่แอร์</t>
  </si>
  <si>
    <t>พิมพ์พนิต วัสดุก่อสร้าง</t>
  </si>
  <si>
    <t>(มหาชน)</t>
  </si>
  <si>
    <t>นานาภัณฑ์</t>
  </si>
  <si>
    <t xml:space="preserve">(ซุมตาบง) </t>
  </si>
  <si>
    <t>บจก. ขวัญเมือง คอร์ปอเรชั่น</t>
  </si>
  <si>
    <t>ร้านคะนึง  อบพล</t>
  </si>
  <si>
    <t>หจก.วิทยาคอนกรีต (2560)</t>
  </si>
  <si>
    <t xml:space="preserve">                       วันที่   29  เดือน</t>
  </si>
  <si>
    <t>สิงหาคม พ.ศ. 2568</t>
  </si>
  <si>
    <t xml:space="preserve">     บริษัท สยามเซ็นเตอร์ โอเอ จำกัด              ราคาที่เสนอ 1,584.14  บาท</t>
  </si>
  <si>
    <r>
      <t xml:space="preserve">     บริษัท สยามเซ็นเตอร์ โอเอ จำกัด      ราคาที่ตกลงซื้อหรือจ้าง 1,584.14 </t>
    </r>
    <r>
      <rPr>
        <sz val="16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>บาท</t>
    </r>
  </si>
  <si>
    <r>
      <t xml:space="preserve">         </t>
    </r>
    <r>
      <rPr>
        <sz val="16"/>
        <color rgb="FFFF0000"/>
        <rFont val="TH SarabunIT๙"/>
        <family val="2"/>
      </rPr>
      <t xml:space="preserve">  </t>
    </r>
    <r>
      <rPr>
        <sz val="16"/>
        <rFont val="TH SarabunIT๙"/>
        <family val="2"/>
      </rPr>
      <t>IV6801850 วั</t>
    </r>
    <r>
      <rPr>
        <sz val="16"/>
        <color theme="1"/>
        <rFont val="TH SarabunIT๙"/>
        <family val="2"/>
      </rPr>
      <t>นที่ 25 สิงหาคม 2568</t>
    </r>
  </si>
  <si>
    <t>ร้านเจษฎากร เอ็นจิเนียริ่ง
ราคาที่เสนอ 7,600.00 บาท</t>
  </si>
  <si>
    <t>ร้านเจษฎากร เอ็นจิเนียริ่ง
 ราคาที่ซื้อหรือจ้าง  7,600.00 บาท</t>
  </si>
  <si>
    <t xml:space="preserve"> JoB6800049 ลงวันที่ 1 สิงหาคม 2568</t>
  </si>
  <si>
    <t xml:space="preserve">          บริษัทเสริมสุข จำกัด              ราคาที่เสนอ 2,520.00 บาท</t>
  </si>
  <si>
    <t xml:space="preserve">         บริษัทเสริมสุข จำกัด               ราคาที่ตกลงซื้อหรือจ้าง 2,520.00บาท</t>
  </si>
  <si>
    <t>6050850551530003  ลงวันที่ 6 มิถุนายน 2568</t>
  </si>
  <si>
    <t>คีย์บอร์ด</t>
  </si>
  <si>
    <t xml:space="preserve">       ร้าน โซเดล เทคโนโลยี                       ราคาที่เสนอ 599.00  บาท</t>
  </si>
  <si>
    <r>
      <t xml:space="preserve">           ร้าน โซเดล เทคโนโลยี             ราคาที่ตกลงซื้อหรือจ้าง 1,050.00 </t>
    </r>
    <r>
      <rPr>
        <sz val="16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>บาท</t>
    </r>
  </si>
  <si>
    <r>
      <t xml:space="preserve">        CA2025080001</t>
    </r>
    <r>
      <rPr>
        <sz val="16"/>
        <rFont val="TH SarabunIT๙"/>
        <family val="2"/>
      </rPr>
      <t xml:space="preserve">  วั</t>
    </r>
    <r>
      <rPr>
        <sz val="16"/>
        <color theme="1"/>
        <rFont val="TH SarabunIT๙"/>
        <family val="2"/>
      </rPr>
      <t>นที่ 4 สิงหาคม 2568</t>
    </r>
  </si>
  <si>
    <t>ชุดสายฉีดชำระ</t>
  </si>
  <si>
    <t xml:space="preserve">     บ.ซีอาร์ซี ไทวัสดุ จำกัด (สาขาตาก)              ราคาที่เสนอ 160.00 บาท</t>
  </si>
  <si>
    <t xml:space="preserve">   บ.ซีอาร์ซี ไทวัสดุ จำกัด (สาขาตาก)        ราคาที่ตกลงซื้อหรือจ้าง 160.00 บาท</t>
  </si>
  <si>
    <r>
      <t xml:space="preserve">        TAKIE25080011471</t>
    </r>
    <r>
      <rPr>
        <sz val="16"/>
        <rFont val="TH SarabunIT๙"/>
        <family val="2"/>
      </rPr>
      <t xml:space="preserve"> วั</t>
    </r>
    <r>
      <rPr>
        <sz val="16"/>
        <color theme="1"/>
        <rFont val="TH SarabunIT๙"/>
        <family val="2"/>
      </rPr>
      <t>นที่ 20 สิงหาคม 2568</t>
    </r>
  </si>
  <si>
    <t xml:space="preserve">             ร้านปัณณวิชย์                        ราคาที่เสนอ 2,250.00 บาท</t>
  </si>
  <si>
    <r>
      <t xml:space="preserve">             ร้านปัณณวิชย์                         ที่ตกลงซื้อหรือจ้าง 2,250.00</t>
    </r>
    <r>
      <rPr>
        <sz val="16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>บาท</t>
    </r>
  </si>
  <si>
    <r>
      <t xml:space="preserve">      CA2025080015  </t>
    </r>
    <r>
      <rPr>
        <sz val="16"/>
        <rFont val="TH SarabunIT๙"/>
        <family val="2"/>
      </rPr>
      <t>วั</t>
    </r>
    <r>
      <rPr>
        <sz val="16"/>
        <color theme="1"/>
        <rFont val="TH SarabunIT๙"/>
        <family val="2"/>
      </rPr>
      <t>นที่ 29 สิงหาคม 2568</t>
    </r>
  </si>
  <si>
    <t>สรุปผลการดำเนินการจัดซื้อจัดจ้างในรอบเดือน สิงหาคม พ.ศ.2568</t>
  </si>
  <si>
    <t>วันที่ 31 เดือน สิงหาคม พ.ศ.2568</t>
  </si>
  <si>
    <t>262 / 13095
ลงวันที่ 4  สิงหาคม  2568</t>
  </si>
  <si>
    <t>บริษัท ตากไม้งามเอเนอจี จำกัด
ราคาที่เสนอ 1,500.00 บาท</t>
  </si>
  <si>
    <t>บริษัท ตากไม้งามเอเนอจี จำกัด
 ราคาที่ซื้อหรือจ้าง  1,500.00 บาท</t>
  </si>
  <si>
    <t>TIO000016808000078
ลงวันที่ 4  สิงหาคม  2568</t>
  </si>
  <si>
    <t xml:space="preserve"> นายเมธี  อุดมชัย 
ราคาที่เสนอ 7,064.50 บาท</t>
  </si>
  <si>
    <t xml:space="preserve"> นายเมธี  อุดมชัย 
 ราคาที่ซื้อหรือจ้าง 7,064.50 บาท</t>
  </si>
  <si>
    <t>2/68 - 12
ลงวันที่ 4  สิงหาคม  2568</t>
  </si>
  <si>
    <t>263 / 13108
ลงวันที่ 5  สิงหาคม  2568</t>
  </si>
  <si>
    <t xml:space="preserve">      บริษัท ซีอาร์ซี ไทวัสดุ จำกัด         ราคาที่เสนอ  4,664.00 บาท</t>
  </si>
  <si>
    <t>บริษัท ซีอาร์ซี ไทวัสดุ จำกัด 
 ราคาที่ซื้อหรือจ้าง  4,64.00 บาท</t>
  </si>
  <si>
    <t>TAKIE25080010815
ลงวันที่  6 สิงหาคม  2568</t>
  </si>
  <si>
    <t xml:space="preserve"> นายเมธี  อุดมชัย 
ราคาที่เสนอ 1,630.30 บาท</t>
  </si>
  <si>
    <t xml:space="preserve"> นายเมธี  อุดมชัย 
 ราคาที่ซื้อหรือจ้าง 1,630.30 บาท</t>
  </si>
  <si>
    <t>2/68 - 13
ลงวันที่ 7  สิงหาคม  2568</t>
  </si>
  <si>
    <t xml:space="preserve"> นายเมธี  อุดมชัย 
ราคาที่เสนอ 1,1976.60 บาท</t>
  </si>
  <si>
    <t xml:space="preserve"> นายเมธี  อุดมชัย 
 ราคาที่ซื้อหรือจ้าง 1,1976.60 บาท</t>
  </si>
  <si>
    <t>2/68 - 14
ลงวันที่ 7  สิงหาคม  2568</t>
  </si>
  <si>
    <t>ห้างหุ้นส่วนจำกัด ห้าแยกสุขภัณฑ์
ราคาที่เสนอ 36.00 บาท</t>
  </si>
  <si>
    <t xml:space="preserve"> ห้างหุ้นส่วนจำกัด ห้าแยกสุขภัณฑ์
 ราคาที่ซื้อหรือจ้าง  36.00 บาท</t>
  </si>
  <si>
    <t>ROTUD68080075
ลงวันที่ 8  สิงหาคม  2568</t>
  </si>
  <si>
    <t xml:space="preserve"> นายเมธี  อุดมชัย 
ราคาที่เสนอ 6,592.60 บาท</t>
  </si>
  <si>
    <t xml:space="preserve"> นายเมธี  อุดมชัย 
 ราคาที่ซื้อหรือจ้าง 6,592.60 บาท</t>
  </si>
  <si>
    <t>2/68 - 16
ลงวันที่ 7  สิงหาคม  2568</t>
  </si>
  <si>
    <t>271 / 13523
ลงวันที่ 13  สิงหาคม  2568</t>
  </si>
  <si>
    <t xml:space="preserve">ค่าวัสดุสิ้นเปลือง </t>
  </si>
  <si>
    <t>ห้างหุ้นส่วนจำกัด ห้าแยกสุขภัณฑ์
ราคาที่เสนอ 100.00 บาท</t>
  </si>
  <si>
    <t xml:space="preserve"> ห้างหุ้นส่วนจำกัด ห้าแยกสุขภัณฑ์
 ราคาที่ซื้อหรือจ้าง  100.00 บาท</t>
  </si>
  <si>
    <t>ROTUD68080127
ลงวันที่ 13  สิงหาคม  2568</t>
  </si>
  <si>
    <t>8/1 - 27
ลงวันที่ 13  สิงหาคม  2568</t>
  </si>
  <si>
    <t>ห้างหุ้นส่วนจำกัด ห้าแยกสุขภัณฑ์
ราคาที่เสนอ 627.00 บาท</t>
  </si>
  <si>
    <t xml:space="preserve"> ห้างหุ้นส่วนจำกัด ห้าแยกสุขภัณฑ์
 ราคาที่ซื้อหรือจ้าง  627.00 บาท</t>
  </si>
  <si>
    <t>ROTUD68080129
ลงวันที่ 13  สิงหาคม  2568</t>
  </si>
  <si>
    <t>272 / 1355
ลงวันที่ 14  สิงหาคม  2568</t>
  </si>
  <si>
    <t>บริษัท ตากไม้งามเอเนอจี จำกัด
ราคาที่เสนอ 2,020.00 บาท</t>
  </si>
  <si>
    <t>บริษัท ตากไม้งามเอเนอจี จำกัด
 ราคาที่ซื้อหรือจ้าง  2,020.00 บาท</t>
  </si>
  <si>
    <t>TIO000016808000425
ลงวันที่ 18  สิงหาคม  2568</t>
  </si>
  <si>
    <t>ปัณณวิชย์
ราคาที่เสนอ 210.00 บาท</t>
  </si>
  <si>
    <t>ปัณณวิชย์
 ราคาที่ซื้อหรือจ้าง  210.00 บาท</t>
  </si>
  <si>
    <t>CA2025080005
ลงวันที่ 18  สิงหาคม  2568</t>
  </si>
  <si>
    <t xml:space="preserve"> นายเมธี  อุดมชัย 
ราคาที่เสนอ 7,150.30 บาท</t>
  </si>
  <si>
    <t xml:space="preserve"> นายเมธี  อุดมชัย 
 ราคาที่ซื้อหรือจ้าง 7,150.30 บาท</t>
  </si>
  <si>
    <t>2/68 - 17
ลงวันที่ 19  สิงหาคม  2568</t>
  </si>
  <si>
    <t>ร้านพูลทรัพย์พาณิชย์ (สำนักงานใหญ่)
ราคาที่เสนอ 2,418.20 บาท</t>
  </si>
  <si>
    <t>ร้านพูลทรัพย์พาณิชย์ (สำนักงานใหญ่)
 ราคาที่ซื้อหรือจ้าง  2,418.20 บาท</t>
  </si>
  <si>
    <t>2 / 14
ลงวันที่ 20  สิงหาคม  2568</t>
  </si>
  <si>
    <t>TIO000016808000545
ลงวันที่ 22  สิงหาคม  2568</t>
  </si>
  <si>
    <t>TI017382733A2508-000034
ลงวันที่ 22  สิงหาคม  2568</t>
  </si>
  <si>
    <t xml:space="preserve">  บิ๊กซี ซูเปอร์เซ็นเตอร์
ราคาที่เสนอ 443.00 บาท</t>
  </si>
  <si>
    <t xml:space="preserve">   บิ๊กซี ซูเปอร์เซ็นเตอร์
 ราคาที่ซื้อหรือจ้าง  443.00 บาท</t>
  </si>
  <si>
    <t>11207107001289
ลงวันที่ 27  สิงหาคม  2568</t>
  </si>
  <si>
    <t>TI5228F0069A-2508-000734
ลงวันที่ 28  สิงหาคม  2568</t>
  </si>
  <si>
    <t xml:space="preserve"> นายเมธี  อุดมชัย 
ราคาที่เสนอ 3,028.90 บาท</t>
  </si>
  <si>
    <t xml:space="preserve"> นายเมธี  อุดมชัย 
 ราคาที่ซื้อหรือจ้าง 3,028.90 บาท</t>
  </si>
  <si>
    <t>2/68 - 18
ลงวันที่ 28  สิงหาคม  2568</t>
  </si>
  <si>
    <t xml:space="preserve"> นายเมธี  อุดมชัย 
ราคาที่เสนอ 4,224.90 บาท</t>
  </si>
  <si>
    <t xml:space="preserve"> นายเมธี  อุดมชัย 
 ราคาที่ซื้อหรือจ้าง 4,224.90 บาท</t>
  </si>
  <si>
    <t>2/68 - 19
ลงวันที่ 28  สิงหาคม  2569</t>
  </si>
  <si>
    <t>2/68 - 12
ลงวันที่ 29  สิงหาคม  2568</t>
  </si>
  <si>
    <t xml:space="preserve">                                             วันที่ 31 เดือน สิงหาคม พ.ศ.2568</t>
  </si>
  <si>
    <t>ค่ากล้องวงจรปิด</t>
  </si>
  <si>
    <t>บจก. เอไอโอที คอร์เปอเรท
(สำนักงานใหญ่)
ราคาที่เสนอ 4,844.- บาท</t>
  </si>
  <si>
    <t>บจก. เอไอโอที คอร์เปอเรท
(สำนักงานใหญ่)
ราคาที่ตกลงซื้อหรือจ้าง 4,844.- บาท</t>
  </si>
  <si>
    <t>IV250033106
ลงวันที่ 18 กรกฎาคม 2569</t>
  </si>
  <si>
    <t>บจก.ปิโตรเลียมไทยคอร์ปอเรชั่น
(สำนักงานใหญ่) สาขา 01548 กำแพงเพชร 3
ราคาที่เสนอ 1,500.- บาท</t>
  </si>
  <si>
    <t>บจก.ปิโตรเลียมไทยคอร์ปอเรชั่น
(สำนักงานใหญ่) สาขา 01548 กำแพงเพชร 3
ราคาที่ตกลงซื้อหรือจ้าง 1,500.- บาท</t>
  </si>
  <si>
    <t>TI5231I2471A-2507-000593
ลงวันที่ 31 กรกฎาคม 2569</t>
  </si>
  <si>
    <t>บจก.ปิโตรเลียมไทยคอร์ปอเรชั่น
(สำนักงานใหญ่) สาขา 01548 กำแพงเพชร 3
ราคาที่เสนอ 500.- บาท</t>
  </si>
  <si>
    <t>บจก.ปิโตรเลียมไทยคอร์ปอเรชั่น
(สำนักงานใหญ่) สาขา 01548 กำแพงเพชร 3
ราคาที่ตกลงซื้อหรือจ้าง 500.- บาท</t>
  </si>
  <si>
    <t>TI5231I2471A-2507-000594
ลงวันที่ 31 กรกฎาคม 2569</t>
  </si>
  <si>
    <t>ค่าท่อร้อยสายไฟ, ท่อพีวีซี, โคมไฟ, กล่องกันน้ำ, ข้อต่อเข้ากล่อง, กล่องเบรคเกอร์</t>
  </si>
  <si>
    <t>บจก.สยามโกลบอลเฮ้าส์ (มหาชน)
สำนักงานใหญ่ สาขากำแพงพชร 00022
ราคาที่เสนอ 2,997.- บาท</t>
  </si>
  <si>
    <t>บจก.สยามโกลบอลเฮ้าส์ (มหาชน)
สำนักงานใหญ่ สาขากำแพงพชร 00022
ราคาที่ตกลงซื้อหรือจ้าง 2,997.- บาท</t>
  </si>
  <si>
    <t>GHKPCA03ACA-680731-0016
ลงวันที่ 31 กรกฎาคม 2568</t>
  </si>
  <si>
    <t>ค่าโคมไฟ, หลอดไฟ, สายไฟ, ชุดราง, ตู้ลีเทคฝาทึบ, กล่องกันน้ำลีเทค, ข้อต่อตรง, ข้อต่อเข่ากล่อง, คลิปก้ามปู, กล่องพักสายไฟ, กล่องเบรคเกอร์, เซฟตี้เบรคเกอร์, บ๊อกซ์ลอย, หน้ากากพลาสติก, เต้ารับเดี่ยว, เต้ารับคู่, ขั้วแป้นหลอดไฟ, ข้อโค้ง</t>
  </si>
  <si>
    <t>บจก.สยามโกลบอลเฮ้าส์ (มหาชน)
สำนักงานใหญ่ สาขากำแพงพชร 00022
ราคาที่เสนอ 8,053.- บาท</t>
  </si>
  <si>
    <t>บจก.สยามโกลบอลเฮ้าส์ (มหาชน)
สำนักงานใหญ่ สาขากำแพงพชร 00022
ราคาที่ตกลงซื้อหรือจ้าง 8,053.- บาท</t>
  </si>
  <si>
    <t>GHKPCA03ACA-680731-0017
ลงวันที่ 31 กรกฎาคม 2568</t>
  </si>
  <si>
    <t>ค่าแป๊บโปร่ง</t>
  </si>
  <si>
    <t>บจก. ซีอาร์ซี ไทวัสดุ (สาขากำแพงเพชร)
สาขาที่ 00129
ราคาที่เสนอ 540.- บาท</t>
  </si>
  <si>
    <t>บจก. ซีอาร์ซี ไทวัสดุ (สาขากำแพงเพชร)
สาขาที่ 00129
ราคาที่ตกลงซื้อหรือจ้าง 540.- บาท</t>
  </si>
  <si>
    <t>KPTIE25080011339
ลงวันที่ 1 สิงหาคม 2568</t>
  </si>
  <si>
    <t>ค่าจ้างเหมาติดตั้งระบบไฟฟ้า</t>
  </si>
  <si>
    <t>นายชริน ชาญเชี่ยวกุล
ราคาที่เสนอ 9,500.- บาท</t>
  </si>
  <si>
    <t>นายชริน ชาญเชี่ยวกุล
ราคาที่ตกลงซื้อหรือจ้าง 9,500.- บาท</t>
  </si>
  <si>
    <t>6/4
ลงวันที่ 2 สิงหาคม 2568</t>
  </si>
  <si>
    <t>ค่าชุดราง, บล๊อกลอย, สายไฟ, เต้ารับ, สวิตช์ไฟ, ฝาหน้ากากพลาสติก, กิ๊บพลาสติก</t>
  </si>
  <si>
    <t>บจก.สยามโกลบอลเฮ้าส์ (มหาชน)
สำนักงานใหญ่ สาขากำแพงพชร 00022
ราคาที่เสนอ 1,748.- บาท</t>
  </si>
  <si>
    <t>บจก.สยามโกลบอลเฮ้าส์ (มหาชน)
สำนักงานใหญ่ สาขากำแพงพชร 00022
ราคาที่ตกลงซื้อหรือจ้าง 1,748.- บาท</t>
  </si>
  <si>
    <t>GHKPCA04ACA-680803-0013
ลงวันที่ 3 สิงหาคม 2568</t>
  </si>
  <si>
    <t>ค่าเราเต้อร์</t>
  </si>
  <si>
    <t>บจก. ยูนิตี้ ไอที ซิสเต็ม (สำนักงานใหญ่)
สาขาที่ 00015
ราคาที่เสนอ 1,190.- บาท</t>
  </si>
  <si>
    <t>บจก. ยูนิตี้ ไอที ซิสเต็ม (สำนักงานใหญ่)
สาขาที่ 00015
ราคาที่ตกลงซื้อหรือจ้าง 1,190.- บาท</t>
  </si>
  <si>
    <t>BC0125080000026
ลงวันที่ 2 สิงหาคม 2568</t>
  </si>
  <si>
    <t>ค่าซิมเน็ตรายปี</t>
  </si>
  <si>
    <t>นายรุ่งเพชร บุตรศรีภูมิ
ราคาที่เสนอ 2,290.- บาท</t>
  </si>
  <si>
    <t>นายรุ่งเพชร บุตรศรีภูมิ
ราคาที่ตกลงซื้อหรือจ้าง 2,290.- บาท</t>
  </si>
  <si>
    <t>8/2
ลงวันที่ 2 สิงหาคม 2568</t>
  </si>
  <si>
    <t>ค่า SD Card</t>
  </si>
  <si>
    <t>บจก. ยูนิตี้ ไอที ซิสเต็ม (สำนักงานใหญ่)
สาขาที่ 00015
ราคาที่เสนอ 1,700.- บาท</t>
  </si>
  <si>
    <t>บจก. ยูนิตี้ ไอที ซิสเต็ม (สำนักงานใหญ่)
สาขาที่ 00015
ราคาที่ตกลงซื้อหรือจ้าง 1,700.- บาท</t>
  </si>
  <si>
    <t>BC0125080000062
ลงวันที่ 4 สิงหาคม 2568</t>
  </si>
  <si>
    <t>ค่าดูแลและบำรุงรักษา
(พาหนะ)</t>
  </si>
  <si>
    <t>ร้านนครชุมยนต์สวัสดิ์
ราคาที่เสนอ 680.- บาท</t>
  </si>
  <si>
    <t>ร้านนครชุมยนต์สวัสดิ์
ราคาที่ตกลงซื้อหรือจ้าง 680.- บาท</t>
  </si>
  <si>
    <t>229/37
ลงวันที่ 4 สิงหาคม 2568</t>
  </si>
  <si>
    <t>TI5231I2471A-2508-000081
ลงวันที่ 5 สิงหาคม 2568</t>
  </si>
  <si>
    <t>ร้านน.รวมมิตรยนต์
ราคาที่เสนอ 3,306.- บาท</t>
  </si>
  <si>
    <t>ร้านน.รวมมิตรยนต์
ราคาที่ตกลงซื้อหรือจ้าง 3,306.- บาท</t>
  </si>
  <si>
    <t>4/49
ลงวันที่ 5 สิงหาคม 2568</t>
  </si>
  <si>
    <t>ค่าสายอินเทอร์เน็ต</t>
  </si>
  <si>
    <t>บมจ.โทรคมนาคมแห่งชาติ
สาขาที่ 00557 สาขากำแพงเพชร 2
ราคาที่เสนอ 321.- บาท</t>
  </si>
  <si>
    <t>บมจ.โทรคมนาคมแห่งชาติ
สาขาที่ 00557 สาขากำแพงเพชร 2
ราคาที่ตกลงซื้อหรือจ้าง 321.- บาท</t>
  </si>
  <si>
    <t>B00030000499
ลงวันที่ 5 สิงหาคม 2568</t>
  </si>
  <si>
    <t>หจก.เคพี2 เซอร์วิส
ราคาที่เสนอ 8,025.- บาท</t>
  </si>
  <si>
    <t>หจก.เคพี2 เซอร์วิส
ราคาที่ตกลงซื้อหรือจ้าง 8,025.- บาท</t>
  </si>
  <si>
    <t>RT0029
ลงวันที่ 5 สิงหาคม 2568</t>
  </si>
  <si>
    <t>TI5231I2471A-2508-000093
ลงวันที่ 6 สิงหาคม 2568</t>
  </si>
  <si>
    <t>TI5231I2471A-2508-000107
ลงวันที่ 6 สิงหาคม 2568</t>
  </si>
  <si>
    <t>ค่าเครื่องสแกนผนัง</t>
  </si>
  <si>
    <t>บจก.ฮาร์ดแมน
สำนักงานใหญ่
ราคาที่เสนอ 4,090.- บาท</t>
  </si>
  <si>
    <t>บจก.ฮาร์ดแมน
สำนักงานใหญ่
ราคาที่ตกลงซื้อหรือจ้าง 4,090.- บาท</t>
  </si>
  <si>
    <t>RT-202508253
ลงวันที่ 7 สิงหาคม 2568</t>
  </si>
  <si>
    <t>ค่าเข่งพลาสติก</t>
  </si>
  <si>
    <t>บจก.สยามโกลบอลเฮ้าส์ (มหาชน)
สำนักงานใหญ่ สาขากำแพงพชร 00022
ราคาที่เสนอ 614.- บาท</t>
  </si>
  <si>
    <t>บจก.สยามโกลบอลเฮ้าส์ (มหาชน)
สำนักงานใหญ่ สาขากำแพงพชร 00022
ราคาที่ตกลงซื้อหรือจ้าง 614.- บาท</t>
  </si>
  <si>
    <t>GHKPCA04ACA-680808-0038
ลงวันที่ 8 สิงหาคม 2568</t>
  </si>
  <si>
    <t>ค่าเคเบิ้ลไทร์ และค่าตาข่ายพลาสติก</t>
  </si>
  <si>
    <t>บจก.สยามโกลบอลเฮ้าส์ (มหาชน)
สำนักงานใหญ่ สาขากำแพงพชร 00022
ราคาที่เสนอ 345.- บาท</t>
  </si>
  <si>
    <t>บจก.สยามโกลบอลเฮ้าส์ (มหาชน)
สำนักงานใหญ่ สาขากำแพงพชร 00022
ราคาที่ตกลงซื้อหรือจ้าง 345.- บาท</t>
  </si>
  <si>
    <t>GHKPCA03ACA-680809-0027
ลงวันที่ 9 สิงหาคม 2568</t>
  </si>
  <si>
    <t>TIO000016808000386
ลงวันที่ 18 สิงหาคม 2569</t>
  </si>
  <si>
    <t>TI5231I2471A-2508-000372
ลงวันที่ 19 สิงหาคม 2568</t>
  </si>
  <si>
    <t>TIO000016808000406
ลงวันที่ 19 สิงหาคม 2569</t>
  </si>
  <si>
    <t>ค่าถ่านอัลคาไลน์</t>
  </si>
  <si>
    <t>บริษัท ซีพี ออลล์ จำกัด (มหาชน)
ราคาที่เสนอ 178.- บาท</t>
  </si>
  <si>
    <t>บริษัท ซีพี ออลล์ จำกัด (มหาชน)
ราคาที่ตกลงซื้อหรือจ้าง 178.- บาท</t>
  </si>
  <si>
    <t>S084586808210002
ลงวันที่ 21 สิงหาคม 2568</t>
  </si>
  <si>
    <t>TIO000016808000473
ลงวันที่ 21 สิงหาคม 2569</t>
  </si>
  <si>
    <t>RT0030
ลงวันที่ 21 สิงหาคม 2568</t>
  </si>
  <si>
    <t>ร้านนครชุมยนต์สวัสดิ์
ราคาที่เสนอ 650.- บาท</t>
  </si>
  <si>
    <t>ร้านนครชุมยนต์สวัสดิ์
ราคาที่ตกลงซื้อหรือจ้าง 650.- บาท</t>
  </si>
  <si>
    <t>231/5
ลงวันที่ 22 สิงหาคม 2568</t>
  </si>
  <si>
    <t>ร้าน อ.เจริญการยาง
ราคาที่เสนอ 1,700.- บาท</t>
  </si>
  <si>
    <t>ร้าน อ.เจริญการยาง
ราคาที่ตกลงซื้อหรือจ้าง 1,700.- บาท</t>
  </si>
  <si>
    <t>01/18
ลงวันที่ 23 สิงหาคม 2568</t>
  </si>
  <si>
    <t>บจก. ปตท. น้ำมันและการค้าปลีก (มหาชน)
สาขาที่ 00980 เมืองตาก
ราคาที่เสนอ 1,500.- บาท</t>
  </si>
  <si>
    <t>บจก. ปตท. น้ำมันและการค้าปลีก (มหาชน)
สาขาที่ 00980 เมืองตาก
ราคาที่ตกลงซื้อหรือจ้าง 1,500.- บาท</t>
  </si>
  <si>
    <t>E076300002A0702
ลงวันที่ 26 สิงหาคม 2569</t>
  </si>
  <si>
    <t>นายเอกพันธ์ บานเย็น
ราคาที่เสนอ 1,200.- บาท</t>
  </si>
  <si>
    <t>นายเอกพันธ์ บานเย็น
ราคาที่ตกลงซื้อหรือจ้าง 1,200.- บาท</t>
  </si>
  <si>
    <t>2/1
ลงวันที่ 27 สิงหาคม 2568</t>
  </si>
  <si>
    <t>TI5231I2471A-2508-000531
ลงวันที่ 27 สิงหาคม 2568</t>
  </si>
  <si>
    <t>หจก.เคพี2 เซอร์วิส
ราคาที่เสนอ 19,260.- บาท</t>
  </si>
  <si>
    <t>หจก.เคพี2 เซอร์วิส
ราคาที่ตกลงซื้อหรือจ้าง 19,260.- บาท</t>
  </si>
  <si>
    <t>RT0031
ลงวันที่ 27 สิงหาคม 2568</t>
  </si>
  <si>
    <t>นายเสนาะ กล่องชู
ราคาที่เสนอ 46,000.- บาท</t>
  </si>
  <si>
    <t>นายเสนาะ กล่องชู
ราคาที่ตกลงซื้อหรือจ้าง 46,000.- บาท</t>
  </si>
  <si>
    <t>2/68/11
ลงวันที่ 27 สิงหาคม 2568</t>
  </si>
  <si>
    <t>ค่าดูแลและบำรุงรักษา (พาหนะ)</t>
  </si>
  <si>
    <t>ร้านวิชัยอะไหล่
(สำนักงานใหญ่)
ราคาที่เสนอ 214.- บาท</t>
  </si>
  <si>
    <t>10/20
ลงวันที่ 29 สิงหาคม 2567</t>
  </si>
  <si>
    <t>ค่าขึ้น-ลง ไม้ พร้อมจัดเรียง</t>
  </si>
  <si>
    <t>นางปราณีต วัดไพรสาร
ราคาที่เสนอ 2103.60.- บาท</t>
  </si>
  <si>
    <t>3/3
ลงวันที่ 29 สิงหาคม 2568</t>
  </si>
  <si>
    <t>TI5231I2471A-2508-000576
ลงวันที่ 29 สิงหาคม 2568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</si>
  <si>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</si>
  <si>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</si>
  <si>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</si>
  <si>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</si>
  <si>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</si>
  <si>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</si>
  <si>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</si>
  <si>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</si>
  <si>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</si>
  <si>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</si>
  <si>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วันที่..31 เดือน…สิงหาคม...พ.ศ...2568</t>
  </si>
  <si>
    <t>บริษัทซีพีแอ็กซ์ตร้า จำกัด มหาชน</t>
  </si>
  <si>
    <t>0107567000414</t>
  </si>
  <si>
    <t xml:space="preserve"> 4 ส.ค. 68</t>
  </si>
  <si>
    <t>บริษัทพิษณุโลก บิ๊กซี 2015 จำกัด (พิษณุโลก)</t>
  </si>
  <si>
    <t>0105537013788</t>
  </si>
  <si>
    <t>ห้างหุ้นส่งนจำกัด พิษณุโลกพลังงาน</t>
  </si>
  <si>
    <t>TIO00001680800554</t>
  </si>
  <si>
    <t>0653549001180</t>
  </si>
  <si>
    <t xml:space="preserve"> 15 ส.ค. 68</t>
  </si>
  <si>
    <t>ค่าซ่อมคอมพิวเตอร์</t>
  </si>
  <si>
    <t>PVS Shop</t>
  </si>
  <si>
    <t>เล่มที่ 32 เลขที่ 18</t>
  </si>
  <si>
    <t>บริษัทกอบชัยปิโตรเลียม 2559 จำกัด</t>
  </si>
  <si>
    <t>TIO000116808000369</t>
  </si>
  <si>
    <t>0655559000081</t>
  </si>
  <si>
    <t xml:space="preserve"> 21 ส.ค. 68</t>
  </si>
  <si>
    <t>บริษัทพรพัฒน์ ปิโตรเลียม จำกัด</t>
  </si>
  <si>
    <t>IV250828007</t>
  </si>
  <si>
    <t xml:space="preserve"> 28 ส.ค. 68</t>
  </si>
  <si>
    <r>
      <rPr>
        <b/>
        <sz val="14"/>
        <rFont val="TH SarabunPSK"/>
        <family val="2"/>
      </rPr>
      <t xml:space="preserve"> สรุปผลการดำเนินการจัดซื้อจัดจ้างในรอบเดือน สิงหาคม 2568</t>
    </r>
    <r>
      <rPr>
        <sz val="14"/>
        <rFont val="TH SarabunPSK"/>
        <family val="2"/>
      </rPr>
      <t xml:space="preserve">    </t>
    </r>
  </si>
  <si>
    <t>ศุภวิชญ์เจริญยนต์</t>
  </si>
  <si>
    <t>เล่มที่ 01 เลขที่ 08</t>
  </si>
  <si>
    <t>8,880 บาท</t>
  </si>
  <si>
    <t>เล่มที่ 01 เลขที่ 10</t>
  </si>
  <si>
    <t>จาระบี 5 กิโล</t>
  </si>
  <si>
    <t>850 บาท</t>
  </si>
  <si>
    <t>เล่มที่ 6 เลขที่ 276</t>
  </si>
  <si>
    <t>เลขที่ IVM25001013</t>
  </si>
  <si>
    <t>เลขที่ IVM250801011</t>
  </si>
  <si>
    <t>เลขที่ IVM250801012</t>
  </si>
  <si>
    <t>เลขที่ IVM250803003</t>
  </si>
  <si>
    <t>น้ำมันดีเซล B7 60  ลิตร</t>
  </si>
  <si>
    <t>1,944 บาท</t>
  </si>
  <si>
    <t>เลขที่ IVM250804003</t>
  </si>
  <si>
    <t>3,663.55 บาท</t>
  </si>
  <si>
    <t>เลขที่ 089121435615</t>
  </si>
  <si>
    <t>เลขที่ IVM250805007</t>
  </si>
  <si>
    <t>1,325 บาท</t>
  </si>
  <si>
    <t>เลขที่ IVM2508060014</t>
  </si>
  <si>
    <t>2,052 บาท</t>
  </si>
  <si>
    <t>เล่มที่ 2 เลขที่ 61</t>
  </si>
  <si>
    <t>เล่มที่ 2 เลขที่ 64</t>
  </si>
  <si>
    <t>ร้านจงเจริญการยาง</t>
  </si>
  <si>
    <t>เล่มที่ 021 เลขที่ 1031</t>
  </si>
  <si>
    <t>รถจอหนัง ทะเบียน 80-5047</t>
  </si>
  <si>
    <t>เล่มที่ 6 เลขที่ 277</t>
  </si>
  <si>
    <t>191 บาท</t>
  </si>
  <si>
    <t>เล่มที่ 2 เลขที่ 62</t>
  </si>
  <si>
    <t>เล่มที่ 2 เลขที่ 63</t>
  </si>
  <si>
    <t>268 บาท</t>
  </si>
  <si>
    <t>เล่มที่ 2 เลขที่ 65</t>
  </si>
  <si>
    <t>69 บาท</t>
  </si>
  <si>
    <t>POS B07650000201347</t>
  </si>
  <si>
    <t>น้ำมันดีเซล B7 53  ลิตร</t>
  </si>
  <si>
    <t>เลขที่ IVM250808009</t>
  </si>
  <si>
    <t>เลขที่ IVM250808014</t>
  </si>
  <si>
    <t>เลขที่ IVM250808008</t>
  </si>
  <si>
    <t>950 บาท</t>
  </si>
  <si>
    <t>1,280 บาท</t>
  </si>
  <si>
    <t>เล่มที่ 2 เลขที่ 66</t>
  </si>
  <si>
    <t>เล่มที่ 6 เลขที่ 278</t>
  </si>
  <si>
    <t>ค่าซ่อมแซมพาหนะ แบตเตอรี่</t>
  </si>
  <si>
    <t>หจก.พิษณุโลก แบตเตอรี่</t>
  </si>
  <si>
    <t>เลขที่ OINV680813-01</t>
  </si>
  <si>
    <t>น้ำมันเครื่อง#40  18 ลิตร</t>
  </si>
  <si>
    <t>2,250 บาท</t>
  </si>
  <si>
    <t>เล่มที่ 6 เลขที่ 279</t>
  </si>
  <si>
    <t>เล่มที่ 2 เลขที่ 67</t>
  </si>
  <si>
    <t>5,500 บาท</t>
  </si>
  <si>
    <t>เล่มที่ 8 เลขที่ 2</t>
  </si>
  <si>
    <t>เล่มที่ 6 เลขที่ 280</t>
  </si>
  <si>
    <t>12,034.49 บาท</t>
  </si>
  <si>
    <t>เลขที่AB23116808140093</t>
  </si>
  <si>
    <t>364 บาท</t>
  </si>
  <si>
    <t>เล่มที่ 2 เลขที่ 69</t>
  </si>
  <si>
    <t>2,919.93 บาท</t>
  </si>
  <si>
    <t>เลขที่AB2311680140094</t>
  </si>
  <si>
    <t>9,660 บาท</t>
  </si>
  <si>
    <t>เล่มที่ 2 เลขที่ 70</t>
  </si>
  <si>
    <t>8,080 บาท</t>
  </si>
  <si>
    <t>เล่มที่ 14 เลขที่ 12</t>
  </si>
  <si>
    <t>4,734 บาท</t>
  </si>
  <si>
    <t>เล่มที่ 2 เลขที่ 68</t>
  </si>
  <si>
    <t>เล่มที่ 2 เลขที่ 71</t>
  </si>
  <si>
    <t>เล่มที่ 2 เลขที่ 72</t>
  </si>
  <si>
    <t>น้ำมันดีเซล B7 62  ลิตร</t>
  </si>
  <si>
    <t>2,008.80 บาท</t>
  </si>
  <si>
    <t>เลขที่ IVM250816001</t>
  </si>
  <si>
    <t>เล่มที่ 14 เลขที่ 13</t>
  </si>
  <si>
    <t>เล่มที่ 4 เลขที่ 15</t>
  </si>
  <si>
    <t>3,412 บาท</t>
  </si>
  <si>
    <t>เลขที่PNLIF25080025615</t>
  </si>
  <si>
    <t>เล่มที่ 14 เลขที่ 14</t>
  </si>
  <si>
    <t>700 บาท</t>
  </si>
  <si>
    <t>เล่มที่ 5 เลขที่ 8</t>
  </si>
  <si>
    <t>775 บาท</t>
  </si>
  <si>
    <t>บจก.บ้านสวน อิเล็กทรอนิกส์</t>
  </si>
  <si>
    <t>เล่มที่ 056 เลขที่ 2766</t>
  </si>
  <si>
    <t>661 บาท</t>
  </si>
  <si>
    <t>เลขที่ IVM250818012</t>
  </si>
  <si>
    <t>เลขที่ IVM250819002</t>
  </si>
  <si>
    <t>เล่มที่ 14 เลขที่ 18</t>
  </si>
  <si>
    <t>2,560 บาท</t>
  </si>
  <si>
    <t>เล่มที่ 2 เลขที่ 73</t>
  </si>
  <si>
    <t>330 บาท</t>
  </si>
  <si>
    <t>เล่มที่ 6 เลขที่ 290</t>
  </si>
  <si>
    <t>เล่มที่ 8 เลขที่ 29</t>
  </si>
  <si>
    <t>น้ำมันดีเซล B7 43  ลิตร</t>
  </si>
  <si>
    <t>1,393.20 บาท</t>
  </si>
  <si>
    <t>เลขที่ IVM250821016</t>
  </si>
  <si>
    <t>เลขที่ IVM250821008</t>
  </si>
  <si>
    <t>เลขที่ IVM250821009</t>
  </si>
  <si>
    <t>เล่มที่ 6 เลขที่ 291</t>
  </si>
  <si>
    <t>เลื่อยวงเดือน รหัส 11704-618/01</t>
  </si>
  <si>
    <t>1,634.96 บาท</t>
  </si>
  <si>
    <t>B00030012264</t>
  </si>
  <si>
    <t>เล่มที่ 2 เลขที่ 74</t>
  </si>
  <si>
    <t>3,255 บาท</t>
  </si>
  <si>
    <t>เลขที่ 089061470393</t>
  </si>
  <si>
    <t>เล่มที่ 14 เลขที่ 19</t>
  </si>
  <si>
    <t>255 บาท</t>
  </si>
  <si>
    <t>เล่มที่ 2 เลขที่ 76</t>
  </si>
  <si>
    <t>เล่มที่ 15 เลขที่ 1</t>
  </si>
  <si>
    <t>5,491 บาท</t>
  </si>
  <si>
    <t>บริษัท ดูโอม จำกัด (มหาชน)</t>
  </si>
  <si>
    <t>PLTX-20250825-0100</t>
  </si>
  <si>
    <t>941.60 บาท</t>
  </si>
  <si>
    <t>บริษัท เวิลด์ เคมีคอล เซ็นเตอร์</t>
  </si>
  <si>
    <t>เลขที่ IV0039689</t>
  </si>
  <si>
    <t>669 บาท</t>
  </si>
  <si>
    <t>เลขที่ IVM250825007</t>
  </si>
  <si>
    <t>ค่าซ่อมแซมพาหนะ ตค 7578</t>
  </si>
  <si>
    <t>8,300 บาท</t>
  </si>
  <si>
    <t>เลขที่ 6808052</t>
  </si>
  <si>
    <t>1,990 บาท</t>
  </si>
  <si>
    <t>เลขที่ IV2508126</t>
  </si>
  <si>
    <t>635 บาท</t>
  </si>
  <si>
    <t>เล่มที่ 2 เลขที่ 77</t>
  </si>
  <si>
    <t>ค่าบำรุงรักษาพาหนะ ตค 7578</t>
  </si>
  <si>
    <t>เล่มที่ 021 เลขที่ 1036</t>
  </si>
  <si>
    <t>น้ำมันดีเซล B7  61 ลิตร</t>
  </si>
  <si>
    <t>1,974.40 บาท</t>
  </si>
  <si>
    <t>เลขที่ IVM250827013</t>
  </si>
  <si>
    <t>เล่มที่ 8 เลขที่ 43</t>
  </si>
  <si>
    <t>587 บาท</t>
  </si>
  <si>
    <t>เลขที่ 089021481149</t>
  </si>
  <si>
    <t>เล่มที่ 15 เลขที่ 2</t>
  </si>
  <si>
    <t>เลขที่ IVM250828015</t>
  </si>
  <si>
    <t>1,672.50 บาท</t>
  </si>
  <si>
    <t>เลขที่ IVM250828016</t>
  </si>
  <si>
    <t>เลขที่ IVM250828018</t>
  </si>
  <si>
    <t>เล่มที่ 15 เลขที่ 3</t>
  </si>
  <si>
    <t>เลขที่ IVM250828017</t>
  </si>
  <si>
    <t>ค่าไฟฟ้า สำนักงานย่อยบ้านแยง</t>
  </si>
  <si>
    <t>1,387.73 บาท</t>
  </si>
  <si>
    <t>1,567 บาท</t>
  </si>
  <si>
    <t>PLTX-20250829-0082</t>
  </si>
  <si>
    <t>สรุปผลการดำเนินการจัดซื้อจัดจ้างในรอบเดือน สิงหาคม</t>
  </si>
  <si>
    <t>วันที่  31 เดือน สิงหาคม พ.ศ  2568</t>
  </si>
  <si>
    <t>190 บาท</t>
  </si>
  <si>
    <t>เลขที่ 3/42</t>
  </si>
  <si>
    <t>ราคาที่เสนอ 190 บาท</t>
  </si>
  <si>
    <t>ราคาที่ตกลงจ้าง 190 บาท</t>
  </si>
  <si>
    <t>วันที่ 4/8/2568</t>
  </si>
  <si>
    <t>เลขที่ IVM250805002</t>
  </si>
  <si>
    <t>วันที่ 5/8/2568</t>
  </si>
  <si>
    <t>เลขที่ IV250806010</t>
  </si>
  <si>
    <t>วันที่ 6/8/2568</t>
  </si>
  <si>
    <t>เลขที่ IV250807015</t>
  </si>
  <si>
    <t>วันที่ 7/8/2568</t>
  </si>
  <si>
    <t>อิฐบล็อก</t>
  </si>
  <si>
    <t>เลขที่ 68-08-07-03</t>
  </si>
  <si>
    <t>ราคาที่เสนอ 1,320 บาท</t>
  </si>
  <si>
    <t>ราคาที่ตกลงซื้อ 1,320 บาท</t>
  </si>
  <si>
    <t>เลขที่ IV250808012</t>
  </si>
  <si>
    <t>วันที่ 8/8/2568</t>
  </si>
  <si>
    <t>ทรายหยาบ, หิน 3/4</t>
  </si>
  <si>
    <t>9,000 บาท</t>
  </si>
  <si>
    <t>ราคาที่เสนอ 9,000 บาท</t>
  </si>
  <si>
    <t>ราคาที่ตกลงซื้อ 9,000 บาท</t>
  </si>
  <si>
    <t>ท่อ 1.50 ม., ปูนช้างแดง</t>
  </si>
  <si>
    <t>9,250 บาท</t>
  </si>
  <si>
    <t>ร้นม่วงหอมวัสดุ</t>
  </si>
  <si>
    <t>ราคาที่เสนอ 9,250 บาท</t>
  </si>
  <si>
    <t>ราคาที่ตกลงซื้อ 9,250 บาท</t>
  </si>
  <si>
    <t>อู่ เอ.ดี.การช่าง&amp;เอ.ดี.รถยก</t>
  </si>
  <si>
    <t>เลขที่ 11/12</t>
  </si>
  <si>
    <t>ราคาที่เสนอ 9,500 บาท</t>
  </si>
  <si>
    <t>ราคาที่ตกลงจ้าง 9,500 บาท</t>
  </si>
  <si>
    <t>ทรายละเอียด, วายเมช, ปูน, เหล็ก</t>
  </si>
  <si>
    <t>8,730 บาท</t>
  </si>
  <si>
    <t>ราคาที่เสนอ 8,730 บาท</t>
  </si>
  <si>
    <t>ราคาที่ตกลงซื้อ 8,730 บาท</t>
  </si>
  <si>
    <t>วันที่ 9/8/2568</t>
  </si>
  <si>
    <t>เลขที่ IVM250810013</t>
  </si>
  <si>
    <t>ราคาที่เสนอ 500 บาท</t>
  </si>
  <si>
    <t>รคาที่ตกลงซื้อ 500 บาท</t>
  </si>
  <si>
    <t>วันที่ 10/8/2568</t>
  </si>
  <si>
    <t>เลขที่ IV250811018</t>
  </si>
  <si>
    <t>วันที่ 11/8/2568</t>
  </si>
  <si>
    <t>สังกะสี, ตะปู, อุปกรณ์ท่อน้ำประปา</t>
  </si>
  <si>
    <t>9,645 บาท</t>
  </si>
  <si>
    <t>เลขที่ 8/10-11</t>
  </si>
  <si>
    <t>ราคาที่เสนอ 9,645 บาท</t>
  </si>
  <si>
    <t>ราคาที่ตกลงซื้อ 9,645 บาท</t>
  </si>
  <si>
    <t>7,980 บาท</t>
  </si>
  <si>
    <t>เลขที่ 3/5</t>
  </si>
  <si>
    <t>ราคาที่เสนอ 7,980 บาท</t>
  </si>
  <si>
    <t>ราคาที่ตกลงซื้อ 7,980 บาท</t>
  </si>
  <si>
    <t>เลขที่ IVM250812002</t>
  </si>
  <si>
    <t>วันที่ 12/8/2568</t>
  </si>
  <si>
    <t>เลขที่ IVM250813013</t>
  </si>
  <si>
    <t>ราคาที่เสนอ 2,000 บาท</t>
  </si>
  <si>
    <t>ราคาที่ตกลงซื้อ 2,000 บาท</t>
  </si>
  <si>
    <t>วันที่ 13/8/2568</t>
  </si>
  <si>
    <t>เลขที่ IVM250814002</t>
  </si>
  <si>
    <t>ราคาที่เสนอ 661 บาท</t>
  </si>
  <si>
    <t>ราคาที่ตกลงซื้อ 661 บาท</t>
  </si>
  <si>
    <t>วันที่ 14/8/2568</t>
  </si>
  <si>
    <t>เลขที่ IVM250814018</t>
  </si>
  <si>
    <t>360 บาท</t>
  </si>
  <si>
    <t>รวมทรัพย์มอเตอร์</t>
  </si>
  <si>
    <t>ราคาที่เสนอ 360 บาท</t>
  </si>
  <si>
    <t>ราคาที่ตกลงจ้าง 360 บาท</t>
  </si>
  <si>
    <t>5,720 บาท</t>
  </si>
  <si>
    <t>เลขที่ 11/13</t>
  </si>
  <si>
    <t>ราคาที่เสนอ 5,720 บาท</t>
  </si>
  <si>
    <t>ราคาที่ตกลงจ้าง 5,720 บาท</t>
  </si>
  <si>
    <t>เลขที่ IVM250815023</t>
  </si>
  <si>
    <t>ราคาที่เสนอ 5,767.20 บาท</t>
  </si>
  <si>
    <t>ราคาที่ตกลงซื้อ 5,767.20 บาท</t>
  </si>
  <si>
    <t>วันที่ 15/8/2568</t>
  </si>
  <si>
    <t>เลขที่ IVM250815027</t>
  </si>
  <si>
    <t>เลขที่ IVM250816004</t>
  </si>
  <si>
    <t>วันที่ 16/8/2568</t>
  </si>
  <si>
    <t>330.50 บาท</t>
  </si>
  <si>
    <t>เลขที่ IVM250816011</t>
  </si>
  <si>
    <t>ราคาที่เสนอ 330.50 บาท</t>
  </si>
  <si>
    <t>ราคาที่ตกลงซื้อ 330.50 บาท</t>
  </si>
  <si>
    <t>เลขที่ IVM250816005</t>
  </si>
  <si>
    <t>เลขที่ IVM250819005</t>
  </si>
  <si>
    <t>วันที่ 19/8/2568</t>
  </si>
  <si>
    <t>อะไหล่เครื่องตัดหญ้า</t>
  </si>
  <si>
    <t>เลขที่ 6/285</t>
  </si>
  <si>
    <t>ราคาที่เสนอ 1,040 บาท</t>
  </si>
  <si>
    <t>ราคาที่ตกลงซื้อ 1,040 บาท</t>
  </si>
  <si>
    <t>760 บาท</t>
  </si>
  <si>
    <t>เลขที่ 6/282</t>
  </si>
  <si>
    <t>ราคาที่เสนอ 760 บาท</t>
  </si>
  <si>
    <t>ราคาที่ตกลงซื้อ 760 บาท</t>
  </si>
  <si>
    <t>เลขที่ 6/283</t>
  </si>
  <si>
    <t>เลขที่ 6/284</t>
  </si>
  <si>
    <t>เลขที่ IVM250819009</t>
  </si>
  <si>
    <t>ราคาที่เสนอ 1,500 บาท</t>
  </si>
  <si>
    <t>ราคาที่ตกลงซื้อ 1,500 บาท</t>
  </si>
  <si>
    <t>เลขที่ IVM250819004</t>
  </si>
  <si>
    <t>เลขที่ IVM250819003</t>
  </si>
  <si>
    <t>เดินสายไฟ</t>
  </si>
  <si>
    <t>9,890 บาท</t>
  </si>
  <si>
    <t>นายแสงสุรีย์ ทองติ่ง</t>
  </si>
  <si>
    <t>เลขที่ 1/4</t>
  </si>
  <si>
    <t>ราคาที่เสนอ 9,890 บาท</t>
  </si>
  <si>
    <t>ราคาที่ตกลงจ้าง 9,890 บาท</t>
  </si>
  <si>
    <t>9,800 บาท</t>
  </si>
  <si>
    <t>เลขที่ 2/5</t>
  </si>
  <si>
    <t>ราคาที่เสนอ 9,800 บาท</t>
  </si>
  <si>
    <t>ราคาที่ตกลงจ้าง 9,800 บาท</t>
  </si>
  <si>
    <t>อุปกรณ์ไฟฟ้า</t>
  </si>
  <si>
    <t>7,870 บาท</t>
  </si>
  <si>
    <t>ร้านวันดีการไฟฟ้า</t>
  </si>
  <si>
    <t>ราคาที่เสนอ 7,870 บาท</t>
  </si>
  <si>
    <t>ราคาที่ตกลงซื้อ 7,870 บาท</t>
  </si>
  <si>
    <t>สันที่ 20/8/2568</t>
  </si>
  <si>
    <t>แผ่นหลังคาเมทัลชีท</t>
  </si>
  <si>
    <t>4,631.40 บาท</t>
  </si>
  <si>
    <t>บริษัท พงษ์เพร็ชเมทัลชีท 4 จำกัด</t>
  </si>
  <si>
    <t>เลขที่ 117/46</t>
  </si>
  <si>
    <t>ราคาที่เสนอ 4,631.40 บาท</t>
  </si>
  <si>
    <t>ราคาที่ตกลงซื้อ 4,631.40 บาท</t>
  </si>
  <si>
    <t>วันที่ 21/8/2568</t>
  </si>
  <si>
    <t>ปูนคอนกรีตผสมเสร็จ</t>
  </si>
  <si>
    <t>5,790 บาท</t>
  </si>
  <si>
    <t>ห้างหุ้นส่วนจำกัด จรูญคอนกรีต</t>
  </si>
  <si>
    <t>เลขที่ 043/2119</t>
  </si>
  <si>
    <t>ราคาที่เสนอ 5,790 บาท</t>
  </si>
  <si>
    <t>ราคาที่ตกลงซื้อ 5,790 บาท</t>
  </si>
  <si>
    <t>3,600 บาท</t>
  </si>
  <si>
    <t>ราคาที่เสนอ 3,600 บาท</t>
  </si>
  <si>
    <t>ราคาที่ตกลงซื้อ 3,600 บาท</t>
  </si>
  <si>
    <t>วันที่ 22/8/2568</t>
  </si>
  <si>
    <t>เลขที่ IVM250822015</t>
  </si>
  <si>
    <t>วันที่  22/8/2568</t>
  </si>
  <si>
    <t>เลขที่ 8/9</t>
  </si>
  <si>
    <t>ราคาที่เสนอ 120 บาท</t>
  </si>
  <si>
    <t>ราคาที่ตกลงจ้าง 120 บาท</t>
  </si>
  <si>
    <t>วันที่ 23/8/2568</t>
  </si>
  <si>
    <t>918 บาท</t>
  </si>
  <si>
    <t>เลขที่ 118/01</t>
  </si>
  <si>
    <t>ราคาที่เสนอ 918 บาท</t>
  </si>
  <si>
    <t>ราคาที่ตกลงซื้อ 918 บาท</t>
  </si>
  <si>
    <t>ร้านขนิษฐามอเตอร์</t>
  </si>
  <si>
    <t>เลขที่ 25/15</t>
  </si>
  <si>
    <t>วันที่ 24/8/2568</t>
  </si>
  <si>
    <t>เลขที่ IVM250824009</t>
  </si>
  <si>
    <t>3,823.20 บาท</t>
  </si>
  <si>
    <t>เลขที่ IVM250825027</t>
  </si>
  <si>
    <t>ราคาที่เสนอ 3,823.20 บาท</t>
  </si>
  <si>
    <t>ราคาที่ตกลงซื้อ 3,823.20 บาท</t>
  </si>
  <si>
    <t>วันที่ 25/8/2568</t>
  </si>
  <si>
    <t>2,980 บาท</t>
  </si>
  <si>
    <t>เลขที่ 02/10</t>
  </si>
  <si>
    <t>ราคาที่เสนอ 2,980 บาท</t>
  </si>
  <si>
    <t>ราคาที่ตกลงจ้าง 2,980 บาท</t>
  </si>
  <si>
    <t>5,530 บาท</t>
  </si>
  <si>
    <t>เลขที่ 2/7</t>
  </si>
  <si>
    <t>ราคาที่เสนอ 5,530 บาท</t>
  </si>
  <si>
    <t>ราคาที่ตกลงจ้าง 5,530 บาท</t>
  </si>
  <si>
    <t>วันที่ 26/8/2568</t>
  </si>
  <si>
    <t>วัสดุก่อสร้าง</t>
  </si>
  <si>
    <t>9,735 บาท</t>
  </si>
  <si>
    <t>เลขที่ 8/42</t>
  </si>
  <si>
    <t>ราคาที่เสนอ 9,735 บาท</t>
  </si>
  <si>
    <t>ราคาที่ตกลงซื้อ 9,735 บาท</t>
  </si>
  <si>
    <t>4,590 บาท</t>
  </si>
  <si>
    <t>เอ็นแอร์&amp;จานดาวเทียมเซอร์วิส</t>
  </si>
  <si>
    <t>ราคาที่เสนอ 4,590 บาท</t>
  </si>
  <si>
    <t>ราคาที่ตกลงจ้าง 4,590 บาท</t>
  </si>
  <si>
    <t>วันที่ 27/8/2568</t>
  </si>
  <si>
    <t>เลขที่ IVM250827002</t>
  </si>
  <si>
    <t>ราคาที่เสนอ 669 บาท</t>
  </si>
  <si>
    <t>ราคาที่ตกลงซื้อ 669 บาท</t>
  </si>
  <si>
    <t>เลขที่ IVM250827003</t>
  </si>
  <si>
    <t>หิน ทราย ปูน</t>
  </si>
  <si>
    <t>5,945 บาท</t>
  </si>
  <si>
    <t>เลขที่ 3/16</t>
  </si>
  <si>
    <t>ราคาที่เสนอ 5,945 บาท</t>
  </si>
  <si>
    <t>ราคาที่ตกลงซื้อ 5,945 บาท</t>
  </si>
  <si>
    <t>ไวนิล</t>
  </si>
  <si>
    <t>เลขที่ 4/24</t>
  </si>
  <si>
    <t>วันที่ 28/8/2568</t>
  </si>
  <si>
    <t>เลขที่ IVM250828006</t>
  </si>
  <si>
    <t>เลขที่ IVM250828005</t>
  </si>
  <si>
    <t>เลขที่ IVM250828004</t>
  </si>
  <si>
    <t>วันที่  31  สิงหาคม  พ.ศ. 2568</t>
  </si>
  <si>
    <t>ค่ายาง 265/65-17  จำนวน 1 เส้น</t>
  </si>
  <si>
    <t>2,900.00 บาท</t>
  </si>
  <si>
    <t>ร้านเสวกบริการ</t>
  </si>
  <si>
    <t>เล่มที่ 4/19</t>
  </si>
  <si>
    <t>ลงวันที่ 1 ส.ค.68</t>
  </si>
  <si>
    <t>1,308.30 บาท</t>
  </si>
  <si>
    <t>เล่มที่ 174/8671</t>
  </si>
  <si>
    <t>น้ำมันเครื่อง V120  จำนวน 15 ลิตร</t>
  </si>
  <si>
    <t>1,800.00 บาท</t>
  </si>
  <si>
    <t>เล่มที่ 4/21</t>
  </si>
  <si>
    <t>1,008.30 บาท</t>
  </si>
  <si>
    <t>เล่มที่ 174/8672</t>
  </si>
  <si>
    <t>เล่มที่ 174/8673</t>
  </si>
  <si>
    <t>เล่มที่ 174/8674</t>
  </si>
  <si>
    <t>เล่มที่ 4/20</t>
  </si>
  <si>
    <t>9,610.00 บาท</t>
  </si>
  <si>
    <t>ท.เซอร์วิสแทรกเตอร์</t>
  </si>
  <si>
    <t>เล่มที่ 1/6</t>
  </si>
  <si>
    <t>จำนวน 12 รายการ</t>
  </si>
  <si>
    <t>ลงวันที่ 2 ส.ค.68</t>
  </si>
  <si>
    <t>เล่มที่ 4/22</t>
  </si>
  <si>
    <t xml:space="preserve">น้ำมันดีเซล  30.855 ลิตร </t>
  </si>
  <si>
    <t>เล่มที่ TIO000016808000069</t>
  </si>
  <si>
    <t>ลงวันที่ 4 ส.ค.68</t>
  </si>
  <si>
    <t>3,500.00 บาท</t>
  </si>
  <si>
    <t>เล่มที่ 10/33</t>
  </si>
  <si>
    <t>ลงวันที่ 5 ส.ค.68</t>
  </si>
  <si>
    <t>เล่มที่ 174/8675</t>
  </si>
  <si>
    <t>เล่มที่ 174/8676</t>
  </si>
  <si>
    <t>เล่มที่ 174/8677</t>
  </si>
  <si>
    <t>ลงวันที่ 6 ส.ค.68</t>
  </si>
  <si>
    <t>เล่มที่ 174/8678</t>
  </si>
  <si>
    <t>ลงวันที่ 7 ส.ค.68</t>
  </si>
  <si>
    <t>เล่มที่ 174/8679</t>
  </si>
  <si>
    <t>จัดทำตรงยาง จำนวน 2 อัน</t>
  </si>
  <si>
    <t>980.00 บาท</t>
  </si>
  <si>
    <t>ร้านป้ายชนแดน</t>
  </si>
  <si>
    <t>เล่มที่ 5/68/48</t>
  </si>
  <si>
    <t>ลงวันที่ 8 ส.ค.68</t>
  </si>
  <si>
    <t>เล่มที่ 4/23</t>
  </si>
  <si>
    <t>เล่มที่ 174/8680</t>
  </si>
  <si>
    <t>ลงวันที่ 9 ส.ค. 68</t>
  </si>
  <si>
    <t>รถแทรกเตอร์ ทน.4-104</t>
  </si>
  <si>
    <t>4,500.00 บาท</t>
  </si>
  <si>
    <t>พิทักษ์การช่าง</t>
  </si>
  <si>
    <t>เล่มที่ 8/11</t>
  </si>
  <si>
    <t>ลงวันที่ 11 ส.ค.68</t>
  </si>
  <si>
    <t>550.00 บาท</t>
  </si>
  <si>
    <t>เล่มที่ 21/17</t>
  </si>
  <si>
    <t>เล่มที่ 174/8681</t>
  </si>
  <si>
    <t>ลงวันที่ 13 ส.ค.68</t>
  </si>
  <si>
    <t>ค่าซ่อมแซมรถจักรยานยนต์</t>
  </si>
  <si>
    <t>155.00 บาท</t>
  </si>
  <si>
    <t>สินเจริญอะไหล่</t>
  </si>
  <si>
    <t>เล่มที่ 04/11</t>
  </si>
  <si>
    <t>เล่มที่ 4/24</t>
  </si>
  <si>
    <t>999.30 บาท</t>
  </si>
  <si>
    <t>เล่มที่ 174/8682</t>
  </si>
  <si>
    <t>ลงวันที่ 16 ส.ค.68</t>
  </si>
  <si>
    <t>1299.30 บาท</t>
  </si>
  <si>
    <t>เล่มที่ 174/8683</t>
  </si>
  <si>
    <t>1,149.30 บาท</t>
  </si>
  <si>
    <t>เล่มที่ 174/8684</t>
  </si>
  <si>
    <t>น้ำมันเครื่อง 2T 1 ลิตร</t>
  </si>
  <si>
    <t>ลงวันที่ 18 ส.ค.68</t>
  </si>
  <si>
    <t>1,299.30 บาท</t>
  </si>
  <si>
    <t>เล่มที่ 174/8685</t>
  </si>
  <si>
    <t>เล่มที่ 174/8686</t>
  </si>
  <si>
    <t>ลงวันที่ 19 ส.ค.68</t>
  </si>
  <si>
    <t>6,900.00 บาท</t>
  </si>
  <si>
    <t>เล่มที่ 4/25</t>
  </si>
  <si>
    <t>5,630.00 บาท</t>
  </si>
  <si>
    <t>เล่มที่ 4/26</t>
  </si>
  <si>
    <t>ลงวันที่ 20 ส.ค.68</t>
  </si>
  <si>
    <t>ค่าปะยาง</t>
  </si>
  <si>
    <t>มโนรัตน์</t>
  </si>
  <si>
    <t>เล่มที่ 3/7</t>
  </si>
  <si>
    <t>1,170.00 บาท</t>
  </si>
  <si>
    <t>เล่มที่ 4/28</t>
  </si>
  <si>
    <t>เล่มที่ 01/08</t>
  </si>
  <si>
    <t>ค่าน้ำมันไดนามิคพลัส</t>
  </si>
  <si>
    <t>เล่มที่ 4/27</t>
  </si>
  <si>
    <t>จำนวน 12 ลิตร</t>
  </si>
  <si>
    <t>ลงวันที่ 22 ส.ค.68</t>
  </si>
  <si>
    <t>เล่มที่ 174/8687</t>
  </si>
  <si>
    <t>1,240.00 บาท</t>
  </si>
  <si>
    <t>เล่มที่ 4/30</t>
  </si>
  <si>
    <t>ลงวันที่ 23 ส.ค.68</t>
  </si>
  <si>
    <t>เล่มที่ 174/8689</t>
  </si>
  <si>
    <t>5,300.00 บาท</t>
  </si>
  <si>
    <t>เล่มที่ 4/29</t>
  </si>
  <si>
    <t>ลงวันที่ 24 ส.ค.68</t>
  </si>
  <si>
    <t>1,250.00 บาท</t>
  </si>
  <si>
    <t>ร้านแจ็คไดนาโม</t>
  </si>
  <si>
    <t>เล่มที่ 8/25</t>
  </si>
  <si>
    <t>ลงวันที่ 25 ส.ค.68</t>
  </si>
  <si>
    <t>ค่าแสลม 1 ม้วน</t>
  </si>
  <si>
    <t>2,290.00 บาท</t>
  </si>
  <si>
    <t>พรนิมิต</t>
  </si>
  <si>
    <t>เล่มที่ 101/45</t>
  </si>
  <si>
    <t>ค่าซ่อมเครื่องปริ้นเตอร์</t>
  </si>
  <si>
    <t>250.00 บาท</t>
  </si>
  <si>
    <t>บริษัท เนสเซ็น ไอที ซิสเต็ม จำกัด</t>
  </si>
  <si>
    <t>เล่มที่ BC012508000023</t>
  </si>
  <si>
    <t>เล่มที่ BC012508000022</t>
  </si>
  <si>
    <t>3,294.00 บาท</t>
  </si>
  <si>
    <t>เล่มที่ 04/09</t>
  </si>
  <si>
    <t>ลงวันที่ 27 ส.ค.68</t>
  </si>
  <si>
    <t>ธงชาติ  จำนวน 5 ผืน</t>
  </si>
  <si>
    <t>590.00 บาท</t>
  </si>
  <si>
    <t>เล่มที่ 12/50</t>
  </si>
  <si>
    <t>6,710.00 บาท</t>
  </si>
  <si>
    <t>เล่มที่ 174/8691</t>
  </si>
  <si>
    <t>น้ำมันพวงมาลัย 1 ลิตร</t>
  </si>
  <si>
    <t>เล่มที่ 1/1</t>
  </si>
  <si>
    <t>1,728.00 บาท</t>
  </si>
  <si>
    <t>เล่มที่ 29</t>
  </si>
  <si>
    <t>ลงวันที่ 29 ส.ค.68</t>
  </si>
  <si>
    <t>วันที่  1 - 31    เดือน  สิงหาคม  พ.ศ.  2568</t>
  </si>
  <si>
    <t xml:space="preserve"> เลขที่ SN00690003804</t>
  </si>
  <si>
    <t xml:space="preserve"> ลว. 5/ 8 /2568</t>
  </si>
  <si>
    <t xml:space="preserve"> เลขที่ SN00690003805</t>
  </si>
  <si>
    <t xml:space="preserve"> เลขที่ SN00690003832</t>
  </si>
  <si>
    <t xml:space="preserve"> ลว. 6/ 8 /2568</t>
  </si>
  <si>
    <t xml:space="preserve"> เลขที่ SN00690003846</t>
  </si>
  <si>
    <t xml:space="preserve"> ลว. 7/ 8 /2568</t>
  </si>
  <si>
    <t xml:space="preserve"> เลขที่ SN00690003847</t>
  </si>
  <si>
    <t xml:space="preserve"> เลขที่ SN00690003848</t>
  </si>
  <si>
    <t xml:space="preserve"> เลขที่ SN00690003849</t>
  </si>
  <si>
    <t xml:space="preserve"> เลขที่ SN00690003850</t>
  </si>
  <si>
    <t xml:space="preserve"> เลขที่ SN00690003851</t>
  </si>
  <si>
    <t xml:space="preserve">เครื่องตัดหญ้า MAYOKI  </t>
  </si>
  <si>
    <t xml:space="preserve"> เลขที่ SN00690003852</t>
  </si>
  <si>
    <t xml:space="preserve"> เลขที่ 03/22</t>
  </si>
  <si>
    <t xml:space="preserve"> เลขที่ 03/23</t>
  </si>
  <si>
    <t xml:space="preserve"> เลขที่ 03/24</t>
  </si>
  <si>
    <t xml:space="preserve"> เลขที่ 03/25</t>
  </si>
  <si>
    <t xml:space="preserve"> เลขที่ K6808004</t>
  </si>
  <si>
    <t>รถคูโบต้า ตธ6264 กทม. น้ำมันเกียร์</t>
  </si>
  <si>
    <t xml:space="preserve"> ลว. 8/ 8 /2568</t>
  </si>
  <si>
    <t xml:space="preserve"> เลขที่ 03/32</t>
  </si>
  <si>
    <t>สังกะสี,ตะปู</t>
  </si>
  <si>
    <t xml:space="preserve"> ลว. 11/ 8 /2568</t>
  </si>
  <si>
    <t xml:space="preserve"> เลขที่ 03/33</t>
  </si>
  <si>
    <t xml:space="preserve">โคมฟลัดไลท์ </t>
  </si>
  <si>
    <t>ชอล์กขาว,เทปวัดโต,สีสเปรย์</t>
  </si>
  <si>
    <t xml:space="preserve"> เลขที่ 02/20</t>
  </si>
  <si>
    <t>ถุงขยะ,น้ำยาล้างห้องน้ำ</t>
  </si>
  <si>
    <t xml:space="preserve"> เลขที่ 03/29</t>
  </si>
  <si>
    <t>บ.ภูมิพัฒนาเกษตรไทย ฟาร์มโปรจำกัด</t>
  </si>
  <si>
    <t xml:space="preserve"> เลขที่ 01-BS6808110004</t>
  </si>
  <si>
    <t>ยาฉีดมอด</t>
  </si>
  <si>
    <t xml:space="preserve"> เลขที่ SN00690003976</t>
  </si>
  <si>
    <t xml:space="preserve"> ลว. 12/ 8 /2568</t>
  </si>
  <si>
    <t xml:space="preserve"> เลขที่ SN00690003977</t>
  </si>
  <si>
    <t>ทน 4-82</t>
  </si>
  <si>
    <t>นครไทย น้ำดื่ม</t>
  </si>
  <si>
    <t xml:space="preserve"> เลขที่ 24/01</t>
  </si>
  <si>
    <t>น้ำดื่มแบบขวด</t>
  </si>
  <si>
    <t xml:space="preserve"> ลว. 13/ 8 /2568</t>
  </si>
  <si>
    <t xml:space="preserve"> เลขที่ 04/03</t>
  </si>
  <si>
    <t>สีน้ำพลาสติก,พู่กัน,แปรงทองเหลือง</t>
  </si>
  <si>
    <t xml:space="preserve"> เลขที่ 04/04</t>
  </si>
  <si>
    <t>ท่อ,ข้อต่อ,ต่อตรง,ก๊อกน้ำ สามทาง</t>
  </si>
  <si>
    <t xml:space="preserve"> เลขที่ 04/05</t>
  </si>
  <si>
    <t>สายไฟ,หลอดไฟ,สวิตซ์ไฟ</t>
  </si>
  <si>
    <t xml:space="preserve"> เลขที่ SN00690004009</t>
  </si>
  <si>
    <t xml:space="preserve"> ลว. 14/ 8 /2568</t>
  </si>
  <si>
    <t xml:space="preserve"> เลขที่ SN00690004010</t>
  </si>
  <si>
    <t xml:space="preserve"> เลขที่ 04/07</t>
  </si>
  <si>
    <t>จอบ,เสียม</t>
  </si>
  <si>
    <t xml:space="preserve"> เลขที่ 04/08</t>
  </si>
  <si>
    <t>สแลน</t>
  </si>
  <si>
    <t xml:space="preserve"> เลขที่ 03/31</t>
  </si>
  <si>
    <t xml:space="preserve"> เลขที่ 04/10</t>
  </si>
  <si>
    <t>เฌอร่าบอร์ด</t>
  </si>
  <si>
    <t xml:space="preserve"> ลว. 15/ 8 /2568</t>
  </si>
  <si>
    <t>ถุงมือหนัง ,ก้านพ่นยา</t>
  </si>
  <si>
    <t xml:space="preserve"> เลขที่ 02/18</t>
  </si>
  <si>
    <t xml:space="preserve"> เลขที่ 04/12</t>
  </si>
  <si>
    <t>ปลั๊กรางไฟ</t>
  </si>
  <si>
    <t xml:space="preserve"> ลว. 18/ 8 /2568</t>
  </si>
  <si>
    <t>ร้านป้ายมือโปร 65</t>
  </si>
  <si>
    <t xml:space="preserve"> เลขที่ 02/04</t>
  </si>
  <si>
    <t>ตรายาง หัวหน้างานฯ</t>
  </si>
  <si>
    <t xml:space="preserve"> เลขที่ SN00690004134</t>
  </si>
  <si>
    <t xml:space="preserve"> ลว. 19/ 8 /2568</t>
  </si>
  <si>
    <t xml:space="preserve"> เลขที่ SN00690004135</t>
  </si>
  <si>
    <t>ม.3148 ลป. พาวเวอร์ดี</t>
  </si>
  <si>
    <t>บ. ซีพี แอ็กซ์ตร้า จำกัด (มหาชน)</t>
  </si>
  <si>
    <t xml:space="preserve"> เลขที่ 0662720250819000004</t>
  </si>
  <si>
    <t xml:space="preserve"> เลขที่ 01-BS6808130029</t>
  </si>
  <si>
    <t>ร้านนานาช๊อป</t>
  </si>
  <si>
    <t xml:space="preserve"> เลขที่ 04/15</t>
  </si>
  <si>
    <t>กล่องพลาสติก</t>
  </si>
  <si>
    <t xml:space="preserve"> ลว. 20/ 8 /2568</t>
  </si>
  <si>
    <t>ร้านเกษตรชัย</t>
  </si>
  <si>
    <t xml:space="preserve"> เลขที่ 06/06</t>
  </si>
  <si>
    <t>ตธ 6264 กทม น้ำมันเครื่อง</t>
  </si>
  <si>
    <t>ร้านอินทร์รอด แอร์เซอร์วิส</t>
  </si>
  <si>
    <t xml:space="preserve"> เลขที่ 12/23</t>
  </si>
  <si>
    <t>แอร์ 11705-1000/30</t>
  </si>
  <si>
    <t xml:space="preserve"> ลว. 21/ 8 /2568</t>
  </si>
  <si>
    <t xml:space="preserve"> เลขที่ SN00690004164</t>
  </si>
  <si>
    <t>รถจยย.1กฬ-4453 พล</t>
  </si>
  <si>
    <t xml:space="preserve"> เลขที่ SN00690004165</t>
  </si>
  <si>
    <t xml:space="preserve"> เลขที่ SN00690004166</t>
  </si>
  <si>
    <t xml:space="preserve"> เลขที่ SN00690004167</t>
  </si>
  <si>
    <t xml:space="preserve"> เลขที่ SN00690004168</t>
  </si>
  <si>
    <t xml:space="preserve"> เลขที่ SN00690004169</t>
  </si>
  <si>
    <t xml:space="preserve"> เลขที่ SN00690004170</t>
  </si>
  <si>
    <t xml:space="preserve"> เลขที่ SN00690004171</t>
  </si>
  <si>
    <t xml:space="preserve"> เลขที่ SN00690004172</t>
  </si>
  <si>
    <t xml:space="preserve"> เลขที่ SN00690004173</t>
  </si>
  <si>
    <t xml:space="preserve"> เลขที่ 03/30</t>
  </si>
  <si>
    <t>ปากกาเคมี</t>
  </si>
  <si>
    <t xml:space="preserve"> เลขที่ 03/38</t>
  </si>
  <si>
    <t>ร้านบ้านยาบ้านแยง</t>
  </si>
  <si>
    <t xml:space="preserve"> เลขที่ 04/12-13</t>
  </si>
  <si>
    <t xml:space="preserve">ยาสามัญ </t>
  </si>
  <si>
    <t xml:space="preserve"> ลว. 22/ 8 /2568</t>
  </si>
  <si>
    <t>บ.วี ดีไซน์โซลูชั่น จำกัด</t>
  </si>
  <si>
    <t xml:space="preserve"> เลขที่ 116/13</t>
  </si>
  <si>
    <t>ตรายาง สำรอง</t>
  </si>
  <si>
    <t xml:space="preserve"> ลว. 25/ 8 /2568</t>
  </si>
  <si>
    <t xml:space="preserve"> เลขที่ 116/15</t>
  </si>
  <si>
    <t>บ.พิษณุโลก บิ๊กซี 2015 จำกัด</t>
  </si>
  <si>
    <t xml:space="preserve"> เลขที่ 11113209001891</t>
  </si>
  <si>
    <t>กล่องพลาสติกใส่ยา</t>
  </si>
  <si>
    <t xml:space="preserve"> เลขที่ 04/14</t>
  </si>
  <si>
    <t>ท่อวง ซ่อมแซมทางตรวจการณ์</t>
  </si>
  <si>
    <t>บ้านพักหัวหน้า 11705-1000/2</t>
  </si>
  <si>
    <t xml:space="preserve"> เลขที่ 03/40</t>
  </si>
  <si>
    <t>หมอนไม้ ถาวร</t>
  </si>
  <si>
    <t>ปรับปรุงเสาธงชาติและป้าย สนง.ใน</t>
  </si>
  <si>
    <t xml:space="preserve"> เลขที่ SN00690004275</t>
  </si>
  <si>
    <t xml:space="preserve"> ลว. 26/ 8 /2568</t>
  </si>
  <si>
    <t xml:space="preserve"> เลขที่ 03/42</t>
  </si>
  <si>
    <t xml:space="preserve"> เลขที่ 04/17</t>
  </si>
  <si>
    <t>ถ้งน้ำขนาด 1,000 ลิตร</t>
  </si>
  <si>
    <t xml:space="preserve"> เลขที่ 04/18</t>
  </si>
  <si>
    <t>ซ่อมแซมสะพาน สำนักงานใน</t>
  </si>
  <si>
    <t xml:space="preserve"> เลขที่ 02/35</t>
  </si>
  <si>
    <t>เต็นท์ฟ้า-ขาว ปางพักชั่วคราว</t>
  </si>
  <si>
    <t>ร้านจุฬาพร หาญวัฒนาศิริ</t>
  </si>
  <si>
    <t xml:space="preserve"> เลขที่ 02/12</t>
  </si>
  <si>
    <t>บัวพลาสติก</t>
  </si>
  <si>
    <t xml:space="preserve"> ลว. 30/ 8 /2568</t>
  </si>
  <si>
    <t xml:space="preserve"> สรุปผลการดำเนินการจัดซื้อจัดจ้างในรอบเดือน สิงหาคม 2568    </t>
  </si>
  <si>
    <t>วันที่  31  สิงหาคม พ.ศ. 2568</t>
  </si>
  <si>
    <t>1,025.70 บาท</t>
  </si>
  <si>
    <t>เลขที่001/132776</t>
  </si>
  <si>
    <t>4,855.50 บาท</t>
  </si>
  <si>
    <t>เลขที่001/132777</t>
  </si>
  <si>
    <t>ร้าน รวยนิรันดร์วัสดุก่อสร้าง</t>
  </si>
  <si>
    <t>เลขที่165/8242</t>
  </si>
  <si>
    <t xml:space="preserve">2,051.40 บาท   </t>
  </si>
  <si>
    <t>เลขที่001/132774</t>
  </si>
  <si>
    <t>เลขที่ 6/1</t>
  </si>
  <si>
    <t>เลขที่001/132864</t>
  </si>
  <si>
    <t>1,930 บาท</t>
  </si>
  <si>
    <t>เลขที่6/3</t>
  </si>
  <si>
    <t>ค่าซ่อมแซม ต่อเติม ทรัพย์สิน</t>
  </si>
  <si>
    <t>ร้านบ้านหมึกยิ้ม</t>
  </si>
  <si>
    <t>คอมพิวเตอร์ Lenovo</t>
  </si>
  <si>
    <t>(11708-1450/4)</t>
  </si>
  <si>
    <t>2,500 บาท</t>
  </si>
  <si>
    <t>เลขที่6/1</t>
  </si>
  <si>
    <t xml:space="preserve">1,780.40 บาท   </t>
  </si>
  <si>
    <t>เลขที่001/133143</t>
  </si>
  <si>
    <t xml:space="preserve">2,104.05 บาท   </t>
  </si>
  <si>
    <t>เลขที่001/133420</t>
  </si>
  <si>
    <t>1,020 บาท</t>
  </si>
  <si>
    <t>เลขที่6/7</t>
  </si>
  <si>
    <t>897 บาท</t>
  </si>
  <si>
    <t>เลขที่6/8</t>
  </si>
  <si>
    <t xml:space="preserve">1,400 บาท   </t>
  </si>
  <si>
    <t>เลขที่001/133655</t>
  </si>
  <si>
    <t>เลขที่ 369/18437</t>
  </si>
  <si>
    <t>เลขที่ 369/18438</t>
  </si>
  <si>
    <t>1,700 บาท</t>
  </si>
  <si>
    <t>ร้านสุทัศน์ไดนาโม 2</t>
  </si>
  <si>
    <t>เลขที่ 1/2</t>
  </si>
  <si>
    <t>เลขที่001/133713</t>
  </si>
  <si>
    <t>เลขที่001/133714</t>
  </si>
  <si>
    <t>1,010.70 บาท</t>
  </si>
  <si>
    <t>เลขที่001/133774</t>
  </si>
  <si>
    <t xml:space="preserve">2,021.40 บาท   </t>
  </si>
  <si>
    <t>เลขที่001/133773</t>
  </si>
  <si>
    <t>เลขที่ 6/10</t>
  </si>
  <si>
    <t>6,474 บาท</t>
  </si>
  <si>
    <t>เลขที่001/133821</t>
  </si>
  <si>
    <t>รถตีนตะขาบ (1ตฐ9595 กทม.)</t>
  </si>
  <si>
    <t xml:space="preserve">1,942.20 บาท   </t>
  </si>
  <si>
    <t>เลขที่001/133899</t>
  </si>
  <si>
    <t>เลขที่ 5/18</t>
  </si>
  <si>
    <t>เครื่องปริ้น Canon MP 287</t>
  </si>
  <si>
    <t>(11708-1450/2)</t>
  </si>
  <si>
    <t>เลขที่001/134063</t>
  </si>
  <si>
    <t>ร้านพฤษพรการยนต์</t>
  </si>
  <si>
    <t>เลขที่ 20/41</t>
  </si>
  <si>
    <t>470 บาท</t>
  </si>
  <si>
    <t>เลขที่ 20/42</t>
  </si>
  <si>
    <t>เลขที่001/134168</t>
  </si>
  <si>
    <t>250 บาท</t>
  </si>
  <si>
    <t>ร้าน บรรจบการยาง</t>
  </si>
  <si>
    <t>เลขที่ 096/9571</t>
  </si>
  <si>
    <t>เลขที่6/10</t>
  </si>
  <si>
    <t>2,942.50 บาท</t>
  </si>
  <si>
    <t>หจก.นเรศวรแทรคอีควิปเม้นท์</t>
  </si>
  <si>
    <t>เลขที่ 040/1981</t>
  </si>
  <si>
    <t>1,350 บาท</t>
  </si>
  <si>
    <t>เลขที่6/13</t>
  </si>
  <si>
    <t xml:space="preserve">1,812.72 บาท   </t>
  </si>
  <si>
    <t>เลขที่001/134301</t>
  </si>
  <si>
    <t>1,725 บาท</t>
  </si>
  <si>
    <t>เลขที่6/15</t>
  </si>
  <si>
    <t>เลขที่001/134339</t>
  </si>
  <si>
    <t>องค์การอุตสาหกรรมป่าไม้เขตอุตรดิตถ์  ส่วนอำนวยการ  องค์การอุตสาหกรรมป่าไม้ภาคเหนือล่าง</t>
  </si>
  <si>
    <t>วันที่   31  สิงหาคม  2568</t>
  </si>
  <si>
    <t>เลขที่ ส.15</t>
  </si>
  <si>
    <t>ลว.06/08/68</t>
  </si>
  <si>
    <t>เลขที่ ส.37</t>
  </si>
  <si>
    <t>(ตัดหญ้า 2815602)</t>
  </si>
  <si>
    <t>ลว.14/08/68</t>
  </si>
  <si>
    <t>11.47 ลิตร</t>
  </si>
  <si>
    <t>บจก.3ช การค้า 1998</t>
  </si>
  <si>
    <t>เลขที่ ส.38</t>
  </si>
  <si>
    <t>เลขที่ ส.56</t>
  </si>
  <si>
    <t>ลว.19/08/68</t>
  </si>
  <si>
    <t>เลขที่ ส.72</t>
  </si>
  <si>
    <t>ลว.25/08/68</t>
  </si>
  <si>
    <t>หจก.ส.เคหะภัณฑ์</t>
  </si>
  <si>
    <t>เลขที่ ส.73</t>
  </si>
  <si>
    <t>0533534000141</t>
  </si>
  <si>
    <t>เลขที่ ส.107</t>
  </si>
  <si>
    <t>ลว.29/08/68</t>
  </si>
  <si>
    <t>TI520840764A-2508-000004</t>
  </si>
  <si>
    <t>TI520840764A-2508-000023</t>
  </si>
  <si>
    <t>TI520840764A-2508-000017</t>
  </si>
  <si>
    <t>TI520840764A-2508-000018</t>
  </si>
  <si>
    <t>ค่าวัสดุสิ้นเปลือง (เทปวัดระยะ เทปวัดความโต)</t>
  </si>
  <si>
    <t>ค่าวัสดุสิ้นเปลือง (ถังน้ำมัน 200 ลิตร พร้อมกุญแจ)</t>
  </si>
  <si>
    <t>TI520840764A-2508-000020</t>
  </si>
  <si>
    <t>ค่าวัสดุสิ้นเปลือง (วัสดุอุปกรณ์ซ่อมแซมระบบไฟฟ้า)</t>
  </si>
  <si>
    <t>ค่าวัสดุสิ้นเปลือง (ป้ายไวนิลพระบรมฉายาลักษณ์ ร.10)</t>
  </si>
  <si>
    <t>ร้าน น้ำปาด โฆษณา</t>
  </si>
  <si>
    <t>ค่าวัสดุสิ้นเปลือง (ค่าน้ำดื่มประจำสำนักงาน)</t>
  </si>
  <si>
    <t>ร้าน น้ำดื่ม เอ็ม เจ</t>
  </si>
  <si>
    <t>TI520840764A-2508-000021</t>
  </si>
  <si>
    <t>ค่าซ่อมแซมรถยนต์กระบะ 6 ล้อ  80-2258 ตาก</t>
  </si>
  <si>
    <t>ค่าดูแลและบำรุงรักษา รถยนต์กระบะ 6 ล้อ 80-2418 ตาก</t>
  </si>
  <si>
    <t>TI520840764A-2508-000022</t>
  </si>
  <si>
    <t>ค่าซ่อมแซมรถยนต์กระบะ 6 ล้อ  80-4809 พิษณุโลก</t>
  </si>
  <si>
    <t>ค่าดูแลและบำรุงรักษา ของรถแทรกเตอร์ล้อยางก๊บไม้ ส.ศล.4-02</t>
  </si>
  <si>
    <t>TI520840764A-2508-000024</t>
  </si>
  <si>
    <t>ร้าน เทพนิมิตรแบตเตอรี่</t>
  </si>
  <si>
    <t>ค่าเครื่องเขียนแบบพิมพ์  (กระดาษ A4 )</t>
  </si>
  <si>
    <t>หจก.ดรีมเดย์ สเตชั่นเนอรี่</t>
  </si>
  <si>
    <t>ค่าเครื่องเขียนแบบพิมพ์  (คลิปดำ )</t>
  </si>
  <si>
    <t>ค่าน้ำมันเชื้อเพลิง-หล่อลื่น เครื่องตัดหญ้า GX-160 หมายเลข 040513</t>
  </si>
  <si>
    <t>ค่าวัสดุสิ้นเปลือง (ชุดยาสามัญประจำบ้าน)</t>
  </si>
  <si>
    <t>ร้านยาเภสัชเฟิร์น</t>
  </si>
  <si>
    <t>ค่าบำรุงดูแลรักษา รถกระบะ 6 ล้อ 80-4809 พล.</t>
  </si>
  <si>
    <t>ค่าเครื่องเขียนแบบพิมพ์ (หมึกเติม ของเครื่องพริ้นเตอร์ CANON  รหัส 11505-1450/8)</t>
  </si>
  <si>
    <t>โอ๊ต คอมพิวเตอร์เน็ตเวิร์ค</t>
  </si>
  <si>
    <t>ค่าซ่อมแซมทรัพย์สิน เครื่องปริ้นเตอร์ (รหัส 11505-1450/8)</t>
  </si>
  <si>
    <t>ค่าวัสดุสิ้นเปลือง (ป้ายไวนิลการจัดการสวนป่าอย่างยั่งยืน)</t>
  </si>
  <si>
    <t>ค่าวัสดุสิ้นเปลือง สีน้ำพลาสติก แปรงทาสี (FSC)</t>
  </si>
  <si>
    <t>ค่าน้ำมันเชื้อเพลิง-หล่อลื่น รถตรวจการ ถท-4637 กทม.</t>
  </si>
  <si>
    <t>TI520840764A-2508-000066</t>
  </si>
  <si>
    <t>TI520840764A-2508-000067</t>
  </si>
  <si>
    <t>TI520840764A-2508-000071</t>
  </si>
  <si>
    <t>TI520840764A-2508-000069</t>
  </si>
  <si>
    <t>TI520840764A-2508-000153</t>
  </si>
  <si>
    <t>68/08-01</t>
  </si>
  <si>
    <t>TI520840764A-2508-000231</t>
  </si>
  <si>
    <t>(ว่าง)</t>
  </si>
  <si>
    <t>TI520840764A-2508-000226</t>
  </si>
  <si>
    <t>TI520840764A-2508-000327</t>
  </si>
  <si>
    <t>TI520840764A-2508-000328</t>
  </si>
  <si>
    <t>TI520840764A-2508-000329</t>
  </si>
  <si>
    <t>68/08-05</t>
  </si>
  <si>
    <t>TI520840764A-2508-000389</t>
  </si>
  <si>
    <t>TI520840764A-2508-000391</t>
  </si>
  <si>
    <t>TI520840764A-2508-000390</t>
  </si>
  <si>
    <t>TI520840764A-2508-000392</t>
  </si>
  <si>
    <t>TI520840764A-2508-000393</t>
  </si>
  <si>
    <t>TI520840764A-2508-000394</t>
  </si>
  <si>
    <t>TI520840764A-2508-000395</t>
  </si>
  <si>
    <t>TI520840764A-2508-000396</t>
  </si>
  <si>
    <t>TI520840764A-2508-000397</t>
  </si>
  <si>
    <t>TI520840764A-2508-000398</t>
  </si>
  <si>
    <t>TI520840764A-2508-000399</t>
  </si>
  <si>
    <t>TI520840764A-2508-000420</t>
  </si>
  <si>
    <t>TI520840764A-2508-000455</t>
  </si>
  <si>
    <t>TI520840764A-2508-000518</t>
  </si>
  <si>
    <t>TI520840764A-2508-000589</t>
  </si>
  <si>
    <t>ซ่อมแซมแอร์ประจำสำนักงาน</t>
  </si>
  <si>
    <t>นายพิสิษฐ์ ทรงธรรม</t>
  </si>
  <si>
    <t>เลขที่ 3/8</t>
  </si>
  <si>
    <t>11508-1750/3</t>
  </si>
  <si>
    <t>8,100.00 บาท</t>
  </si>
  <si>
    <t>ลว 1/8/2568</t>
  </si>
  <si>
    <t>เลขที่ 44/24</t>
  </si>
  <si>
    <t>เลขที่ 44/25</t>
  </si>
  <si>
    <t>501.00 บาท</t>
  </si>
  <si>
    <t>เลขที่ 44/38</t>
  </si>
  <si>
    <t>ลว 4/8/2568</t>
  </si>
  <si>
    <t>น้ำมันเชื้อเพลิงเครื่องตัดหญ้า</t>
  </si>
  <si>
    <t>เลขที่ 44/39</t>
  </si>
  <si>
    <t>น้ำมันเชื้อเพลิงเลื่อยยนต์</t>
  </si>
  <si>
    <t>เลขที่ 44/40</t>
  </si>
  <si>
    <t>เลขที่ 44/41</t>
  </si>
  <si>
    <t>ค่าป้ายไวนิล</t>
  </si>
  <si>
    <t>สปริ้นต์</t>
  </si>
  <si>
    <t>เลขที่ 186/05</t>
  </si>
  <si>
    <t>ลว 5/8/2568</t>
  </si>
  <si>
    <t>ค่าอุปกรณ์ติดตั้งอินเตอร์เน็ต</t>
  </si>
  <si>
    <t>บริษัท ไอทีศรีสัช จำกัด</t>
  </si>
  <si>
    <t>เลขที่ 31/05</t>
  </si>
  <si>
    <t>4,139.00 บาท</t>
  </si>
  <si>
    <t>เลขที่ 44/46</t>
  </si>
  <si>
    <t>อุปกรณ์ซ่อมแซมเสาไฟฟ้า</t>
  </si>
  <si>
    <t>เลขที่ 6/29</t>
  </si>
  <si>
    <t>5,644.00 บาท</t>
  </si>
  <si>
    <t>ลว 6/8/2568</t>
  </si>
  <si>
    <t>ซ่อมแซมรถจักรยานยนต์</t>
  </si>
  <si>
    <t>เลขที่ 9/13</t>
  </si>
  <si>
    <t>5,270.00 บาท</t>
  </si>
  <si>
    <t>ลว 7/8/2568</t>
  </si>
  <si>
    <t>เลขที่ 7/2</t>
  </si>
  <si>
    <t>8,150.00 บาท</t>
  </si>
  <si>
    <t>เลขที่ 45/47</t>
  </si>
  <si>
    <t>662.00 บาท</t>
  </si>
  <si>
    <t>ลว 13/8/2568</t>
  </si>
  <si>
    <t>เลขที่ 45/48</t>
  </si>
  <si>
    <t>เลขที่ 7/21</t>
  </si>
  <si>
    <t>ลว 18/8/2568</t>
  </si>
  <si>
    <t>เลขที่ 46/47</t>
  </si>
  <si>
    <t>ลว 21/8/2568</t>
  </si>
  <si>
    <t>ร้านยุติธรรมบุ๊คช็อป</t>
  </si>
  <si>
    <t>2,915.00 บาท</t>
  </si>
  <si>
    <t>ลว 23/8/2568</t>
  </si>
  <si>
    <t>เลขที่ 8/12</t>
  </si>
  <si>
    <t>ลว 29/8/2568</t>
  </si>
  <si>
    <t>เลขที่ 47/30</t>
  </si>
  <si>
    <t>ลว 30/8/2568</t>
  </si>
  <si>
    <r>
      <rPr>
        <b/>
        <sz val="16"/>
        <rFont val="TH SarabunPSK"/>
        <family val="2"/>
      </rPr>
      <t xml:space="preserve"> สรุปผลการดำเนินการจัดซื้อจัดจ้างในรอบเดือน สิงหาคม 2568</t>
    </r>
    <r>
      <rPr>
        <sz val="16"/>
        <rFont val="TH SarabunPSK"/>
        <family val="2"/>
      </rPr>
      <t xml:space="preserve">    </t>
    </r>
  </si>
  <si>
    <t>วันที่ 31 สิงหาคม พ.ศ. 2568</t>
  </si>
  <si>
    <t>295.00 บาท</t>
  </si>
  <si>
    <t>เลขที่ 83/2568</t>
  </si>
  <si>
    <t>เลขที่ TI5219K1335A-2508-000036</t>
  </si>
  <si>
    <t>เลขที่ TI5219K1335A-2508-000037</t>
  </si>
  <si>
    <t>เลขที่ TI5219K1335A-2508-000035</t>
  </si>
  <si>
    <t>เลขที่ TI5219K1335A-2508-000048</t>
  </si>
  <si>
    <t>ค่าซ่อมแซมรถยนต์</t>
  </si>
  <si>
    <t>6,070.00 บาท</t>
  </si>
  <si>
    <t>ค่าซ่อมแซมเครื่องปริ้นเตอร์</t>
  </si>
  <si>
    <t>ท่าปลาคอมพิวเตอร์</t>
  </si>
  <si>
    <t>เลขที่ 153/7627</t>
  </si>
  <si>
    <t>ลว 8/8/2568</t>
  </si>
  <si>
    <t>9,020.00 บาท</t>
  </si>
  <si>
    <t>เลขที่ 1/19</t>
  </si>
  <si>
    <t>เลขที่ 153/7628</t>
  </si>
  <si>
    <t>1,921.80 บาท</t>
  </si>
  <si>
    <t>เลขที่ TI5204S1336B-2508-000121</t>
  </si>
  <si>
    <t>ลว 9/8/2568</t>
  </si>
  <si>
    <t>1,657.00 บาท</t>
  </si>
  <si>
    <t>เลขที่ TI5219K1335A-2508-0000112</t>
  </si>
  <si>
    <t>เลขที่ 86/2568</t>
  </si>
  <si>
    <t>1,110.00 บาท</t>
  </si>
  <si>
    <t>เลขที่ 1/11</t>
  </si>
  <si>
    <t>ลว 15/8/2568</t>
  </si>
  <si>
    <t>เลขที่ TI5219K1335A-2508-000150</t>
  </si>
  <si>
    <t>662.80 บาท</t>
  </si>
  <si>
    <t>เลขที่ TI5219K1335A-2508-000149</t>
  </si>
  <si>
    <t>เลขที่ TI5219K1335A-2508-000151</t>
  </si>
  <si>
    <t>เลขที่ TI5219K1335A-2508-000168</t>
  </si>
  <si>
    <t>ลว 20/8/2568</t>
  </si>
  <si>
    <t>เลขที่ TI5219K1335A-2508-000190</t>
  </si>
  <si>
    <t>เลขที่ 153/7638</t>
  </si>
  <si>
    <t>1,320.00 บาท</t>
  </si>
  <si>
    <t xml:space="preserve">ร้าน เอ อิง เจ็ท </t>
  </si>
  <si>
    <t>เลขที่ 2568/722</t>
  </si>
  <si>
    <t>ลว 22/8/2568</t>
  </si>
  <si>
    <t>ค่าซ่อมแซมอาคารบ้านพักพนักงาน</t>
  </si>
  <si>
    <t>6,580.00 บาท</t>
  </si>
  <si>
    <t>พงษ์เจริญวัสดุ</t>
  </si>
  <si>
    <t>เลขที่ 2/4</t>
  </si>
  <si>
    <t>ลว 25/8/2568</t>
  </si>
  <si>
    <t>1,693.00 บาท</t>
  </si>
  <si>
    <t>หจก.คลังเครื่องเขียนอภิญญา</t>
  </si>
  <si>
    <t>เลขที่ OCT680800445</t>
  </si>
  <si>
    <t>ลว 26/8/2568</t>
  </si>
  <si>
    <t>ค่าหมึกเติมเครื่องปริ้นเตอร์</t>
  </si>
  <si>
    <t>เลขที่ OCT680800444</t>
  </si>
  <si>
    <t>เลขที่ TI5204S1336B-2508-000390</t>
  </si>
  <si>
    <t>ลว 27/8/2568</t>
  </si>
  <si>
    <t>1,006.20 บาท</t>
  </si>
  <si>
    <t>เลขที่ TI5204S1336B-2508-000389</t>
  </si>
  <si>
    <t>ไพบุลย์การเกษตร</t>
  </si>
  <si>
    <t>1,677.00 บาท</t>
  </si>
  <si>
    <t>เลขที่ TI5204S1336B-2508-000388</t>
  </si>
  <si>
    <t>เลขที่ TI5204S1336B-2508-000428</t>
  </si>
  <si>
    <t>1,420.00 บาท</t>
  </si>
  <si>
    <t>เลขที่ 1/12</t>
  </si>
  <si>
    <t>ลว 31/8/2568</t>
  </si>
  <si>
    <t>สรุปผลการดำเนินการจัดซื้อจัดจ้างในรอบเดือน สิงหาคม 2568</t>
  </si>
  <si>
    <t>วันที่  31   เดือน สิงหาคม พ.ศ. 2568</t>
  </si>
  <si>
    <t>2,112.50 บาท</t>
  </si>
  <si>
    <t>เลขที่ 65/42</t>
  </si>
  <si>
    <t>3 ฒช.4243 กทม.</t>
  </si>
  <si>
    <t>ลว.03/8/2568</t>
  </si>
  <si>
    <t>2,242.50 บาท</t>
  </si>
  <si>
    <t>เลขที่ 68/27</t>
  </si>
  <si>
    <t>ลว.11/8/2568</t>
  </si>
  <si>
    <t>เลขที่ 69/22</t>
  </si>
  <si>
    <t>ลว.14/8/2568</t>
  </si>
  <si>
    <t>ค่าซ่อมแซม อาคารสำนักงาน</t>
  </si>
  <si>
    <t>เลขที่ 9/10</t>
  </si>
  <si>
    <t>11507-1000/1</t>
  </si>
  <si>
    <t>ลว.8/8/68</t>
  </si>
  <si>
    <t>9,250.00 บาท</t>
  </si>
  <si>
    <t>สรารัตน์ ใบศรี</t>
  </si>
  <si>
    <t>ลว.9/8/2568</t>
  </si>
  <si>
    <t>ค่าซ่อมแซม เครื่องปรับอากาศมิตซูบิชิ</t>
  </si>
  <si>
    <t>ร้านเล็กวิไลการไฟฟ้า</t>
  </si>
  <si>
    <t>เลขที่ 8/23</t>
  </si>
  <si>
    <t>1018752T</t>
  </si>
  <si>
    <t>ลว.5/8/2568</t>
  </si>
  <si>
    <t>170.00 บาท</t>
  </si>
  <si>
    <t>เลขที่ 680800056</t>
  </si>
  <si>
    <t>ลว.8/8/2568</t>
  </si>
  <si>
    <t>ก.ค. 68</t>
  </si>
  <si>
    <t>840.00 บาท</t>
  </si>
  <si>
    <t>เลขที่ 9/9</t>
  </si>
  <si>
    <t>ร้านเพ็ญศฺริ</t>
  </si>
  <si>
    <t>ผ้าสีฟ้าขาว</t>
  </si>
  <si>
    <t>620.00 บาท</t>
  </si>
  <si>
    <t>เลขที่ 4/1</t>
  </si>
  <si>
    <t>อุปกรณ์ทำความสะอาด</t>
  </si>
  <si>
    <t>เลขที่ 680800023</t>
  </si>
  <si>
    <t>ธงฟ้า</t>
  </si>
  <si>
    <t>เลขที่ 4/2</t>
  </si>
  <si>
    <t>ถังพลาสติ 200 ลิตร</t>
  </si>
  <si>
    <t>119.00 บาท</t>
  </si>
  <si>
    <t>เลขที่ 680800024</t>
  </si>
  <si>
    <t>ธงชาติ 120x180 ซม.</t>
  </si>
  <si>
    <t>580.00 บาท</t>
  </si>
  <si>
    <t>กราฟฟิก อิมเมจ</t>
  </si>
  <si>
    <t>เลขที่ 30/11</t>
  </si>
  <si>
    <t>เลขที่ 65/14</t>
  </si>
  <si>
    <t>ลว.1/8/2568</t>
  </si>
  <si>
    <t>เลขที่ 65/15</t>
  </si>
  <si>
    <t>เลขที่ 65/13</t>
  </si>
  <si>
    <t>เลขที่ 65/12</t>
  </si>
  <si>
    <t>เลขที่ 67/31</t>
  </si>
  <si>
    <t>เลขที่ 65/11</t>
  </si>
  <si>
    <t>เลขที่ 68/28</t>
  </si>
  <si>
    <t>เลขที่ 65/10</t>
  </si>
  <si>
    <t>เลขที่ 68/25</t>
  </si>
  <si>
    <t>เลขที่ 66/3</t>
  </si>
  <si>
    <t>ตฆ7694 สท.</t>
  </si>
  <si>
    <t>ลว.4/8/2568</t>
  </si>
  <si>
    <t>เลขที่ 67/30</t>
  </si>
  <si>
    <t>เลขที่ 65/16</t>
  </si>
  <si>
    <t>1กฆ 1508 สท.</t>
  </si>
  <si>
    <t>เลขที่ 65/17</t>
  </si>
  <si>
    <t>3,620.00 บาท</t>
  </si>
  <si>
    <t>เลขที่ 8/22</t>
  </si>
  <si>
    <t>270.00 บาท</t>
  </si>
  <si>
    <t>เลขที่ 9/8</t>
  </si>
  <si>
    <t>สีสเปรย์</t>
  </si>
  <si>
    <t>เลขที่ 9/15</t>
  </si>
  <si>
    <t>ภูกัน</t>
  </si>
  <si>
    <t>145.00 บาท</t>
  </si>
  <si>
    <t>เลขที่ 9/20</t>
  </si>
  <si>
    <t>ตะปู</t>
  </si>
  <si>
    <t>ค่าใช้จ่าย ปุ๋ยเคมี</t>
  </si>
  <si>
    <t>ถุงทองทรัพย์เกษตร</t>
  </si>
  <si>
    <t>เลขที่ 01-0039</t>
  </si>
  <si>
    <t>46-0-0 และ 15-15-15</t>
  </si>
  <si>
    <t>ลว.20/8/2568</t>
  </si>
  <si>
    <t>1,722.50 บาท</t>
  </si>
  <si>
    <t>เลขที่ 70/35</t>
  </si>
  <si>
    <t>3ตช 4243 กทม</t>
  </si>
  <si>
    <t>ลว.18/8/2568</t>
  </si>
  <si>
    <t>เลขที่ 71/49</t>
  </si>
  <si>
    <t>ลว.22/8/2568</t>
  </si>
  <si>
    <t>เลขที่ 73/26</t>
  </si>
  <si>
    <t>ลว.27/8/2568</t>
  </si>
  <si>
    <t>ค่าซ่อมแซม อาคาร สนง. เสาธง โรงเก็บพัสดุ</t>
  </si>
  <si>
    <t>4,245.00 บาท</t>
  </si>
  <si>
    <t>เลขที่ 9/25</t>
  </si>
  <si>
    <t>11570-1000/1-11570-100016-11570-1000/13</t>
  </si>
  <si>
    <t>1,499.00 บาท</t>
  </si>
  <si>
    <t>เลขที่ 038/1857</t>
  </si>
  <si>
    <t>ลว.15/8/2568</t>
  </si>
  <si>
    <t>3,330.00 บาท</t>
  </si>
  <si>
    <t>เลขที่ 10/4</t>
  </si>
  <si>
    <t>ลว.28/8/2568</t>
  </si>
  <si>
    <t>เลขที่ 10/2</t>
  </si>
  <si>
    <t>1,140.00 บาท</t>
  </si>
  <si>
    <t>เลขที่ 10/15</t>
  </si>
  <si>
    <t>ลว.29/8/2568</t>
  </si>
  <si>
    <t>256.00 บาท</t>
  </si>
  <si>
    <t>เลขที่ 680800052</t>
  </si>
  <si>
    <t>ลว.19/8/2568</t>
  </si>
  <si>
    <t>บ.คลังเครื่องเขียน อภิญญา จำกัด</t>
  </si>
  <si>
    <t>เลขที่ 680800295</t>
  </si>
  <si>
    <t>249.00 บาท</t>
  </si>
  <si>
    <t>เลขที่ 680800076</t>
  </si>
  <si>
    <t>ค่าใช้จ่าย เบ็ดเตล็ด</t>
  </si>
  <si>
    <t>3,890.00 บาท</t>
  </si>
  <si>
    <t>เลขที่ 25/21</t>
  </si>
  <si>
    <t>160.00 บาท</t>
  </si>
  <si>
    <t>เลขที่ 10/3</t>
  </si>
  <si>
    <t>เลขที่ 70/9</t>
  </si>
  <si>
    <t>เลขที่ 70/8</t>
  </si>
  <si>
    <t>เลขที่ 70/4</t>
  </si>
  <si>
    <t>เลขที่ 70/7</t>
  </si>
  <si>
    <t>เลขที่ 72/37</t>
  </si>
  <si>
    <t>ลว.25/8/2568</t>
  </si>
  <si>
    <t>เลขที่ 71/35</t>
  </si>
  <si>
    <t>ลว.21/8/2568</t>
  </si>
  <si>
    <t>2,640.00 บาท</t>
  </si>
  <si>
    <t>เลขที่ 46/45</t>
  </si>
  <si>
    <t>เลขที่ 70/32</t>
  </si>
  <si>
    <t>เลขที่ 70/5</t>
  </si>
  <si>
    <t>เลขที่ 70/6</t>
  </si>
  <si>
    <t>เลขที่ 72/38</t>
  </si>
  <si>
    <t>เลขที่ 70/34</t>
  </si>
  <si>
    <t>เลขที่ 70/10</t>
  </si>
  <si>
    <t>1 กฆ 1508 สท</t>
  </si>
  <si>
    <t>เลขที่ 70/11</t>
  </si>
  <si>
    <t>1 กฌ 1878 สท</t>
  </si>
  <si>
    <t>ค่าซ่อมแซม เครื่องสุบน้ำ</t>
  </si>
  <si>
    <t>2,880.00 บาท</t>
  </si>
  <si>
    <t>ค่าซ่อมแซม เครื่องสูบน้ำ</t>
  </si>
  <si>
    <t>1,070.00 บาท</t>
  </si>
  <si>
    <t>เลขที่ 9/31</t>
  </si>
  <si>
    <t>ค่าซ่อมแซม รถยนต์ ตรวจการ</t>
  </si>
  <si>
    <t>2,110.00 บาท</t>
  </si>
  <si>
    <t>เลขที่ 9/21</t>
  </si>
  <si>
    <t>1,360.00 บาท</t>
  </si>
  <si>
    <t>เลขที่ 9/18</t>
  </si>
  <si>
    <t>2,130.00 บาท</t>
  </si>
  <si>
    <t>ลว.24/8/2568</t>
  </si>
  <si>
    <t>20,913.15 บาท</t>
  </si>
  <si>
    <t>อู่ช่างเกตุ</t>
  </si>
  <si>
    <t>1 ตฒ 7417 กทม</t>
  </si>
  <si>
    <t>เลขที่ 8/21</t>
  </si>
  <si>
    <t>เลขที่ 026/1293</t>
  </si>
  <si>
    <t>ร้านยศกรการยาง</t>
  </si>
  <si>
    <t>ลว.23/8/2568</t>
  </si>
  <si>
    <t>8,200 บาท</t>
  </si>
  <si>
    <t>หจก.พิษณุไพศาลการยางยนต์</t>
  </si>
  <si>
    <t>เลขที่ 6800674</t>
  </si>
  <si>
    <t>เลขที่ 027/1313</t>
  </si>
  <si>
    <t>ส.เซรามิค</t>
  </si>
  <si>
    <t>เลขที่ 6/20</t>
  </si>
  <si>
    <t>6,220.00 บาท</t>
  </si>
  <si>
    <t>ร้านศรีสัชสติ๊กเกอร์</t>
  </si>
  <si>
    <t>เลขที่ 3/19</t>
  </si>
  <si>
    <t>ป้ายไวนิล</t>
  </si>
  <si>
    <t>4,400.00 บาท</t>
  </si>
  <si>
    <t>เลขที่ 9/30</t>
  </si>
  <si>
    <t>3,900.00 บาท</t>
  </si>
  <si>
    <t>เลขที่ 9/33</t>
  </si>
  <si>
    <t>หิน</t>
  </si>
  <si>
    <t>9,416.00 บาท</t>
  </si>
  <si>
    <t>เลขที่ 2508116</t>
  </si>
  <si>
    <t>ถังดับเพลิง</t>
  </si>
  <si>
    <t>4,145.00 บาท</t>
  </si>
  <si>
    <t>บ.ฟาร์ม่า สมายล์ จำกัด</t>
  </si>
  <si>
    <t>เลขที่ 013/0620</t>
  </si>
  <si>
    <t>ยา</t>
  </si>
  <si>
    <t>2,740.00 บาท</t>
  </si>
  <si>
    <t>เลขที่ 9/40</t>
  </si>
  <si>
    <t>วันที่   31  เดือน  สิงหาคม  พ.ศ. 2568</t>
  </si>
  <si>
    <t>795.00 บาท</t>
  </si>
  <si>
    <t>เลขที่ 1/3</t>
  </si>
  <si>
    <t>ลว 4/8/68</t>
  </si>
  <si>
    <t>เลขที่ TI5204S1336B-2508-000093</t>
  </si>
  <si>
    <t>ลว 7/8/68</t>
  </si>
  <si>
    <t>เลขที่ TI5204S1336B-2508-000106</t>
  </si>
  <si>
    <t>( หมายเลข 070-112806262 )</t>
  </si>
  <si>
    <t>เลขที่ TI5204S1336B-2508-000107</t>
  </si>
  <si>
    <t>เลขที่ TI5204S1336B-2508-000108</t>
  </si>
  <si>
    <t>( ทะเบียน ทน 4-115 )</t>
  </si>
  <si>
    <t>732.00 บาท</t>
  </si>
  <si>
    <t>ร้านปวริศร์ โฮมช็อป</t>
  </si>
  <si>
    <t>เลขที่ A0158097</t>
  </si>
  <si>
    <t>ลว 8/8/68</t>
  </si>
  <si>
    <t>ค่าน้ำมันหล่อลื่นรถแทรกเตอร์</t>
  </si>
  <si>
    <t>460.10 บาท</t>
  </si>
  <si>
    <t>เลขที่ lV6808P01000002</t>
  </si>
  <si>
    <t>เลขที่ TI5204S1336B-2508-000151</t>
  </si>
  <si>
    <t>ลว 11/8/68</t>
  </si>
  <si>
    <t>เลขที่ 27/5</t>
  </si>
  <si>
    <t>ลว 13/8/68</t>
  </si>
  <si>
    <t>เลขที่ TI5204S1336B-2508-000205</t>
  </si>
  <si>
    <t>ลว 14/8/68</t>
  </si>
  <si>
    <t>994.20 บาท</t>
  </si>
  <si>
    <t>เลขที่ TI5204S1336B-2508-000206</t>
  </si>
  <si>
    <t>ค่าซ่อมแซมรถแทรกเตอร์ตักไม้</t>
  </si>
  <si>
    <t>เลขที่ 28/5</t>
  </si>
  <si>
    <t>( ทะเบียน ทน 4-180 )</t>
  </si>
  <si>
    <t>ค่าซ่อมแซมเลื่อยยนต์</t>
  </si>
  <si>
    <t>โชคอำนวย</t>
  </si>
  <si>
    <t>เลขที่ 1/1</t>
  </si>
  <si>
    <t>เลขที่ TI5204S1336B-2508-000211</t>
  </si>
  <si>
    <t>ลว 15/8/68</t>
  </si>
  <si>
    <t>เลขที่ TI5204S1336B-2508-000220</t>
  </si>
  <si>
    <t>ค่าน้ำมันเชื้อเพลิงรถแทรกเตอร์ตักไม้</t>
  </si>
  <si>
    <t>เลขที่ TI5204S1336B-2508-000221</t>
  </si>
  <si>
    <t>ร้านครูต๋อยป้ายไวนิล</t>
  </si>
  <si>
    <t>เลขที่ 8-68/14</t>
  </si>
  <si>
    <t>เลขที่ TI5204S1336B-2508-000228</t>
  </si>
  <si>
    <t>ลว 16/8/68</t>
  </si>
  <si>
    <t>เลขที่ TI5204S1336B-2508-000252</t>
  </si>
  <si>
    <t>ลว 18/8/68</t>
  </si>
  <si>
    <t>508.00 บาท</t>
  </si>
  <si>
    <t>เลขที่ A0159257</t>
  </si>
  <si>
    <t>135.00 บาท</t>
  </si>
  <si>
    <t>เลขที่ A0159330</t>
  </si>
  <si>
    <t>257.00 บาท</t>
  </si>
  <si>
    <t>เลขที่ 21/88</t>
  </si>
  <si>
    <t>ลว 19/8/68</t>
  </si>
  <si>
    <t>เลขที่ TI5204S1336B-2508-000298</t>
  </si>
  <si>
    <t>ลว 20/8/68</t>
  </si>
  <si>
    <t>เลขที่ TI5204S1336B-2508-000309</t>
  </si>
  <si>
    <t>ลว 21/8/68</t>
  </si>
  <si>
    <t>ค่าน้ำมันหล่อลื่นรถแทรกเตอร์ตักไม้</t>
  </si>
  <si>
    <t>1,284.00 บาท</t>
  </si>
  <si>
    <t>เลขที่ lV6808P01000011</t>
  </si>
  <si>
    <t>เลขที่ TI5204S1336B-2508-000337</t>
  </si>
  <si>
    <t>ลว 23/8/68</t>
  </si>
  <si>
    <t>เลขที่ TI5204S1336B-2508-000338</t>
  </si>
  <si>
    <t>เลขที่ TI5204S1336B-2508-000361</t>
  </si>
  <si>
    <t>อู๋เฮงหลี</t>
  </si>
  <si>
    <t>เลขที่ 20326/407</t>
  </si>
  <si>
    <t>เลขที่ TI5204S1336B-2508-000362</t>
  </si>
  <si>
    <t>ลว 25/8/68</t>
  </si>
  <si>
    <t>85.00 บาท</t>
  </si>
  <si>
    <t>เลขที่ A0160192</t>
  </si>
  <si>
    <t>ลว 26/8/68</t>
  </si>
  <si>
    <t>3,050.00 บาท</t>
  </si>
  <si>
    <t>( หมายเลข 803690743 )</t>
  </si>
  <si>
    <t>เลขที่ 9/1</t>
  </si>
  <si>
    <t>( รหัส 11509/1200/1 )</t>
  </si>
  <si>
    <t>เลขที่ TI5204S1336B-2508-000368</t>
  </si>
  <si>
    <t>7,500.00 บาท</t>
  </si>
  <si>
    <t>บัวชัยการยาง</t>
  </si>
  <si>
    <t>เลขที่ 24/9</t>
  </si>
  <si>
    <t>ลว 27/8/68</t>
  </si>
  <si>
    <t>3,783.00 บาท</t>
  </si>
  <si>
    <t>เลขที่ A0160235</t>
  </si>
  <si>
    <t>140.00 บาท</t>
  </si>
  <si>
    <t>เลขที่ A0160295</t>
  </si>
  <si>
    <t>ลว 28/8/68</t>
  </si>
  <si>
    <t>2,061.00 บาท</t>
  </si>
  <si>
    <t>เลขที่ OCT680800511</t>
  </si>
  <si>
    <t>ลว 29/8/68</t>
  </si>
  <si>
    <t>หจก.ภักดีกรุ๊ป 1998</t>
  </si>
  <si>
    <t>เลขที่ 32/8</t>
  </si>
  <si>
    <t>เลขที่ TI5204S1336B-2508-000424</t>
  </si>
  <si>
    <t>เลขที่ TI5204S1336B-2508-000425</t>
  </si>
  <si>
    <t>เลขที่ TI5204S1336B-2508-000426</t>
  </si>
  <si>
    <t>เลขที่ TI5204S1336B-2508-000427</t>
  </si>
  <si>
    <t>1,722.70 บาท</t>
  </si>
  <si>
    <t>หจก.ศรีสง่าพานิช</t>
  </si>
  <si>
    <t>เลขที่ R6808058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</si>
</sst>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87" formatCode="[$-F800]dddd\,\ mmmm\ dd\,\ yyyy"/>
    <numFmt numFmtId="188" formatCode="_-* #,##0.0_-;\-* #,##0.0_-;_-* &quot;-&quot;??_-;_-@_-"/>
    <numFmt numFmtId="189" formatCode="_ * #,##0.00_ ;_ * \-#,##0.00_ ;_ * &quot;-&quot;??_ ;_ @_ "/>
    <numFmt numFmtId="190" formatCode="#,##0.00_ ;\-#,##0.00\ "/>
    <numFmt numFmtId="191" formatCode="[$-101041E]d\ mmmm\ yyyy;@"/>
  </numFmts>
  <fonts count="6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2"/>
      <charset val="222"/>
    </font>
    <font>
      <sz val="10"/>
      <name val="Arial"/>
      <family val="2"/>
    </font>
    <font>
      <sz val="10"/>
      <name val="Arial"/>
      <family val="2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rgb="FFFF0000"/>
      <name val="TH SarabunIT๙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  <font>
      <b/>
      <sz val="18"/>
      <name val="TH SarabunIT๙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Tahoma"/>
      <family val="2"/>
      <charset val="222"/>
      <scheme val="minor"/>
    </font>
    <font>
      <sz val="18"/>
      <color rgb="FFFF0000"/>
      <name val="Tahoma"/>
      <family val="2"/>
      <charset val="222"/>
      <scheme val="minor"/>
    </font>
    <font>
      <sz val="18"/>
      <name val="Tahoma"/>
      <family val="2"/>
      <charset val="222"/>
      <scheme val="minor"/>
    </font>
    <font>
      <sz val="18"/>
      <color rgb="FFFF0000"/>
      <name val="TH SarabunIT๙"/>
      <family val="2"/>
    </font>
    <font>
      <b/>
      <sz val="16"/>
      <name val="TH Niramit AS"/>
    </font>
    <font>
      <sz val="16"/>
      <name val="TH Niramit AS"/>
    </font>
    <font>
      <b/>
      <sz val="14"/>
      <name val="TH Niramit AS"/>
    </font>
    <font>
      <sz val="14"/>
      <name val="TH Niramit AS"/>
    </font>
    <font>
      <sz val="13"/>
      <name val="TH Niramit AS"/>
    </font>
    <font>
      <sz val="10"/>
      <name val="TH Niramit AS"/>
    </font>
    <font>
      <sz val="12"/>
      <name val="TH Niramit AS"/>
    </font>
    <font>
      <sz val="11"/>
      <name val="TH Niramit AS"/>
    </font>
    <font>
      <u/>
      <sz val="16"/>
      <color theme="10"/>
      <name val="AngsanaUPC"/>
      <family val="2"/>
      <charset val="222"/>
    </font>
    <font>
      <sz val="12"/>
      <color theme="1"/>
      <name val="TH SarabunPSK"/>
      <family val="2"/>
    </font>
    <font>
      <sz val="14"/>
      <color theme="1"/>
      <name val="TH SarabunIT๙"/>
      <family val="2"/>
    </font>
    <font>
      <sz val="10"/>
      <color theme="1"/>
      <name val="TH SarabunPSK"/>
      <family val="2"/>
    </font>
    <font>
      <sz val="20"/>
      <color theme="1"/>
      <name val="TH SarabunIT๙"/>
      <family val="2"/>
    </font>
    <font>
      <b/>
      <sz val="20"/>
      <color theme="1"/>
      <name val="TH SarabunIT๙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22"/>
      <color theme="1"/>
      <name val="TH SarabunPSK"/>
      <family val="2"/>
    </font>
    <font>
      <b/>
      <sz val="14"/>
      <color rgb="FFFF0000"/>
      <name val="TH SarabunPSK"/>
      <family val="2"/>
    </font>
    <font>
      <sz val="11"/>
      <name val="TH SarabunPSK"/>
      <family val="2"/>
    </font>
    <font>
      <u/>
      <sz val="12"/>
      <name val="TH SarabunPSK"/>
      <family val="2"/>
    </font>
    <font>
      <sz val="10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b/>
      <sz val="10"/>
      <name val="TH SarabunPSK"/>
      <family val="2"/>
    </font>
    <font>
      <b/>
      <sz val="22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8"/>
      <color theme="1"/>
      <name val="TH SarabunIT๙"/>
      <charset val="134"/>
    </font>
    <font>
      <sz val="16"/>
      <name val="TH SarabunIT๙"/>
      <charset val="134"/>
    </font>
    <font>
      <sz val="11"/>
      <name val="Tahoma"/>
      <charset val="222"/>
      <scheme val="minor"/>
    </font>
    <font>
      <sz val="16"/>
      <color theme="1"/>
      <name val="TH SarabunIT๙"/>
      <charset val="134"/>
    </font>
    <font>
      <sz val="16"/>
      <name val="TH Sarabun New"/>
      <family val="2"/>
    </font>
    <font>
      <b/>
      <sz val="14"/>
      <color theme="1"/>
      <name val="TH SarabunIT๙"/>
      <family val="2"/>
    </font>
    <font>
      <sz val="18"/>
      <color theme="1"/>
      <name val="Tahoma"/>
      <family val="2"/>
      <charset val="222"/>
      <scheme val="minor"/>
    </font>
    <font>
      <sz val="15"/>
      <name val="TH SarabunPSK"/>
      <family val="2"/>
    </font>
    <font>
      <sz val="14"/>
      <color rgb="FFFF0000"/>
      <name val="TH SarabunIT๙"/>
      <family val="2"/>
    </font>
    <font>
      <sz val="14"/>
      <name val="TH SarabunIT๙"/>
      <family val="2"/>
    </font>
    <font>
      <sz val="18"/>
      <name val="TH SarabunPSK"/>
      <family val="2"/>
    </font>
    <font>
      <sz val="11"/>
      <color rgb="FF333333"/>
      <name val="Arial"/>
      <family val="2"/>
    </font>
    <font>
      <b/>
      <u/>
      <sz val="12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4" fillId="0" borderId="0"/>
    <xf numFmtId="0" fontId="14" fillId="0" borderId="0"/>
    <xf numFmtId="0" fontId="3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>
      <alignment vertical="center"/>
    </xf>
    <xf numFmtId="18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5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49">
    <xf numFmtId="0" fontId="0" fillId="0" borderId="0" xfId="0"/>
    <xf numFmtId="0" fontId="7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7" fillId="0" borderId="2" xfId="4" applyNumberFormat="1" applyFont="1" applyBorder="1" applyAlignment="1">
      <alignment horizontal="center" vertical="center" wrapText="1"/>
    </xf>
    <xf numFmtId="49" fontId="7" fillId="0" borderId="3" xfId="4" applyNumberFormat="1" applyFont="1" applyBorder="1" applyAlignment="1">
      <alignment horizontal="center" vertical="center" wrapText="1"/>
    </xf>
    <xf numFmtId="49" fontId="7" fillId="0" borderId="4" xfId="4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wrapText="1"/>
    </xf>
    <xf numFmtId="0" fontId="7" fillId="0" borderId="0" xfId="4" applyFont="1" applyAlignment="1">
      <alignment horizontal="left" wrapText="1"/>
    </xf>
    <xf numFmtId="49" fontId="7" fillId="0" borderId="0" xfId="4" applyNumberFormat="1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 shrinkToFit="1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 shrinkToFit="1"/>
    </xf>
    <xf numFmtId="43" fontId="17" fillId="0" borderId="1" xfId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 shrinkToFit="1"/>
    </xf>
    <xf numFmtId="43" fontId="18" fillId="0" borderId="1" xfId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25" fillId="0" borderId="11" xfId="0" applyFont="1" applyBorder="1"/>
    <xf numFmtId="0" fontId="25" fillId="0" borderId="11" xfId="0" applyFont="1" applyBorder="1" applyAlignment="1">
      <alignment horizontal="center"/>
    </xf>
    <xf numFmtId="0" fontId="25" fillId="0" borderId="10" xfId="0" applyFont="1" applyBorder="1"/>
    <xf numFmtId="0" fontId="25" fillId="0" borderId="18" xfId="0" applyFont="1" applyBorder="1"/>
    <xf numFmtId="0" fontId="25" fillId="0" borderId="12" xfId="0" applyFont="1" applyBorder="1"/>
    <xf numFmtId="43" fontId="25" fillId="0" borderId="12" xfId="1" applyFont="1" applyFill="1" applyBorder="1"/>
    <xf numFmtId="0" fontId="25" fillId="0" borderId="12" xfId="0" applyFont="1" applyBorder="1" applyAlignment="1">
      <alignment horizontal="center"/>
    </xf>
    <xf numFmtId="2" fontId="12" fillId="0" borderId="2" xfId="1" applyNumberFormat="1" applyFont="1" applyFill="1" applyBorder="1" applyAlignment="1">
      <alignment horizontal="right"/>
    </xf>
    <xf numFmtId="43" fontId="12" fillId="0" borderId="2" xfId="1" applyFont="1" applyFill="1" applyBorder="1" applyAlignment="1">
      <alignment horizontal="center"/>
    </xf>
    <xf numFmtId="2" fontId="12" fillId="0" borderId="3" xfId="1" applyNumberFormat="1" applyFont="1" applyFill="1" applyBorder="1" applyAlignment="1">
      <alignment horizontal="right"/>
    </xf>
    <xf numFmtId="43" fontId="12" fillId="0" borderId="3" xfId="1" applyFont="1" applyFill="1" applyBorder="1" applyAlignment="1">
      <alignment horizontal="center"/>
    </xf>
    <xf numFmtId="2" fontId="12" fillId="0" borderId="4" xfId="1" applyNumberFormat="1" applyFont="1" applyFill="1" applyBorder="1" applyAlignment="1">
      <alignment horizontal="right"/>
    </xf>
    <xf numFmtId="43" fontId="12" fillId="0" borderId="4" xfId="1" applyFont="1" applyFill="1" applyBorder="1" applyAlignment="1">
      <alignment horizontal="center"/>
    </xf>
    <xf numFmtId="0" fontId="7" fillId="2" borderId="0" xfId="0" applyFont="1" applyFill="1"/>
    <xf numFmtId="43" fontId="7" fillId="2" borderId="0" xfId="1" applyFont="1" applyFill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3" fontId="8" fillId="0" borderId="1" xfId="1" applyFont="1" applyBorder="1" applyAlignment="1">
      <alignment horizontal="right" vertical="center" wrapText="1"/>
    </xf>
    <xf numFmtId="43" fontId="8" fillId="0" borderId="1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43" fontId="7" fillId="0" borderId="2" xfId="1" applyFont="1" applyBorder="1" applyAlignment="1">
      <alignment horizontal="right" vertical="top" wrapText="1"/>
    </xf>
    <xf numFmtId="43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43" fontId="7" fillId="0" borderId="3" xfId="1" applyFont="1" applyBorder="1" applyAlignment="1">
      <alignment horizontal="right" vertical="top" wrapText="1"/>
    </xf>
    <xf numFmtId="43" fontId="7" fillId="0" borderId="3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43" fontId="7" fillId="0" borderId="4" xfId="1" applyFont="1" applyBorder="1" applyAlignment="1">
      <alignment horizontal="right" vertical="top" wrapText="1"/>
    </xf>
    <xf numFmtId="43" fontId="7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top" wrapText="1"/>
    </xf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shrinkToFit="1"/>
    </xf>
    <xf numFmtId="0" fontId="27" fillId="0" borderId="0" xfId="0" applyFont="1" applyAlignment="1">
      <alignment horizontal="center"/>
    </xf>
    <xf numFmtId="0" fontId="29" fillId="0" borderId="0" xfId="0" applyFont="1"/>
    <xf numFmtId="0" fontId="12" fillId="0" borderId="0" xfId="0" applyFont="1" applyAlignment="1">
      <alignment horizontal="right"/>
    </xf>
    <xf numFmtId="49" fontId="12" fillId="0" borderId="0" xfId="0" applyNumberFormat="1" applyFont="1" applyAlignment="1">
      <alignment horizontal="center"/>
    </xf>
    <xf numFmtId="0" fontId="22" fillId="0" borderId="0" xfId="0" applyFont="1"/>
    <xf numFmtId="0" fontId="25" fillId="0" borderId="0" xfId="0" applyFont="1" applyAlignment="1">
      <alignment horizontal="center"/>
    </xf>
    <xf numFmtId="43" fontId="11" fillId="0" borderId="0" xfId="1" applyFont="1" applyFill="1" applyAlignment="1">
      <alignment horizontal="center"/>
    </xf>
    <xf numFmtId="49" fontId="7" fillId="0" borderId="0" xfId="4" applyNumberFormat="1" applyFont="1" applyAlignment="1">
      <alignment horizontal="left" wrapText="1"/>
    </xf>
    <xf numFmtId="49" fontId="7" fillId="0" borderId="0" xfId="4" applyNumberFormat="1" applyFont="1" applyAlignment="1">
      <alignment wrapText="1"/>
    </xf>
    <xf numFmtId="43" fontId="18" fillId="0" borderId="1" xfId="1" applyFont="1" applyFill="1" applyBorder="1" applyAlignment="1">
      <alignment horizontal="right" vertical="center"/>
    </xf>
    <xf numFmtId="0" fontId="42" fillId="0" borderId="0" xfId="0" applyFont="1"/>
    <xf numFmtId="0" fontId="0" fillId="3" borderId="0" xfId="0" applyFill="1"/>
    <xf numFmtId="0" fontId="34" fillId="0" borderId="0" xfId="22" applyFont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2" fillId="2" borderId="2" xfId="0" applyFont="1" applyFill="1" applyBorder="1"/>
    <xf numFmtId="2" fontId="11" fillId="0" borderId="2" xfId="0" applyNumberFormat="1" applyFont="1" applyBorder="1" applyAlignment="1">
      <alignment horizontal="right"/>
    </xf>
    <xf numFmtId="49" fontId="13" fillId="0" borderId="15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13" xfId="0" applyFont="1" applyBorder="1" applyAlignment="1">
      <alignment horizontal="right"/>
    </xf>
    <xf numFmtId="0" fontId="12" fillId="0" borderId="0" xfId="0" applyFont="1"/>
    <xf numFmtId="0" fontId="25" fillId="0" borderId="0" xfId="0" applyFont="1"/>
    <xf numFmtId="0" fontId="13" fillId="0" borderId="2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25" fillId="0" borderId="9" xfId="0" applyFont="1" applyBorder="1"/>
    <xf numFmtId="0" fontId="25" fillId="0" borderId="5" xfId="0" applyFont="1" applyBorder="1"/>
    <xf numFmtId="0" fontId="25" fillId="0" borderId="3" xfId="0" applyFont="1" applyBorder="1"/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7" fillId="0" borderId="0" xfId="0" applyFont="1"/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14" fontId="12" fillId="0" borderId="13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3" fontId="12" fillId="0" borderId="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3" fontId="12" fillId="0" borderId="13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3" fontId="12" fillId="0" borderId="2" xfId="0" applyNumberFormat="1" applyFont="1" applyBorder="1" applyAlignment="1">
      <alignment horizontal="right"/>
    </xf>
    <xf numFmtId="49" fontId="12" fillId="0" borderId="3" xfId="0" applyNumberFormat="1" applyFont="1" applyBorder="1" applyAlignment="1">
      <alignment horizontal="left"/>
    </xf>
    <xf numFmtId="0" fontId="26" fillId="0" borderId="0" xfId="0" applyFont="1"/>
    <xf numFmtId="49" fontId="12" fillId="0" borderId="2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3" fontId="12" fillId="0" borderId="3" xfId="0" applyNumberFormat="1" applyFont="1" applyBorder="1" applyAlignment="1">
      <alignment horizontal="right"/>
    </xf>
    <xf numFmtId="43" fontId="12" fillId="0" borderId="4" xfId="0" applyNumberFormat="1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14" fontId="11" fillId="0" borderId="13" xfId="0" applyNumberFormat="1" applyFon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14" xfId="0" applyFont="1" applyBorder="1" applyAlignment="1">
      <alignment horizontal="center"/>
    </xf>
    <xf numFmtId="0" fontId="11" fillId="0" borderId="0" xfId="0" applyFont="1"/>
    <xf numFmtId="0" fontId="11" fillId="0" borderId="15" xfId="0" applyFont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3" fillId="0" borderId="4" xfId="0" applyFont="1" applyBorder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2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0" fontId="7" fillId="0" borderId="9" xfId="4" applyFont="1" applyBorder="1" applyAlignment="1">
      <alignment vertical="top" wrapText="1"/>
    </xf>
    <xf numFmtId="0" fontId="6" fillId="0" borderId="4" xfId="4" applyFont="1" applyBorder="1" applyAlignment="1">
      <alignment horizontal="center"/>
    </xf>
    <xf numFmtId="0" fontId="7" fillId="0" borderId="0" xfId="4" applyFont="1" applyAlignment="1">
      <alignment horizontal="left"/>
    </xf>
    <xf numFmtId="0" fontId="7" fillId="0" borderId="0" xfId="4" applyFont="1" applyAlignment="1">
      <alignment horizontal="center"/>
    </xf>
    <xf numFmtId="49" fontId="7" fillId="0" borderId="2" xfId="4" applyNumberFormat="1" applyFont="1" applyBorder="1" applyAlignment="1">
      <alignment horizontal="left" wrapText="1"/>
    </xf>
    <xf numFmtId="0" fontId="7" fillId="0" borderId="0" xfId="4" applyFont="1"/>
    <xf numFmtId="0" fontId="7" fillId="0" borderId="9" xfId="4" applyFont="1" applyBorder="1" applyAlignment="1">
      <alignment horizontal="left" wrapText="1"/>
    </xf>
    <xf numFmtId="0" fontId="7" fillId="0" borderId="0" xfId="4" applyFont="1" applyAlignment="1">
      <alignment horizontal="center" wrapText="1"/>
    </xf>
    <xf numFmtId="0" fontId="7" fillId="0" borderId="5" xfId="4" applyFont="1" applyBorder="1" applyAlignment="1">
      <alignment horizontal="center" wrapText="1"/>
    </xf>
    <xf numFmtId="0" fontId="8" fillId="0" borderId="6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left" wrapText="1"/>
    </xf>
    <xf numFmtId="0" fontId="7" fillId="0" borderId="9" xfId="4" applyFont="1" applyBorder="1" applyAlignment="1">
      <alignment horizontal="left"/>
    </xf>
    <xf numFmtId="0" fontId="8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7" fillId="0" borderId="0" xfId="4" applyFont="1" applyAlignment="1">
      <alignment horizontal="right" vertical="center"/>
    </xf>
    <xf numFmtId="0" fontId="7" fillId="0" borderId="2" xfId="4" applyFont="1" applyBorder="1" applyAlignment="1">
      <alignment wrapText="1"/>
    </xf>
    <xf numFmtId="0" fontId="7" fillId="0" borderId="2" xfId="4" applyFont="1" applyBorder="1" applyAlignment="1">
      <alignment horizontal="center" wrapText="1"/>
    </xf>
    <xf numFmtId="49" fontId="7" fillId="0" borderId="3" xfId="4" applyNumberFormat="1" applyFont="1" applyBorder="1" applyAlignment="1">
      <alignment horizontal="left" wrapText="1"/>
    </xf>
    <xf numFmtId="43" fontId="7" fillId="0" borderId="0" xfId="4" applyNumberFormat="1" applyFont="1"/>
    <xf numFmtId="0" fontId="7" fillId="0" borderId="3" xfId="4" applyFont="1" applyBorder="1" applyAlignment="1">
      <alignment wrapText="1"/>
    </xf>
    <xf numFmtId="0" fontId="7" fillId="0" borderId="3" xfId="4" applyFont="1" applyBorder="1" applyAlignment="1">
      <alignment horizontal="center" wrapText="1"/>
    </xf>
    <xf numFmtId="49" fontId="7" fillId="0" borderId="3" xfId="4" applyNumberFormat="1" applyFont="1" applyBorder="1" applyAlignment="1">
      <alignment wrapText="1"/>
    </xf>
    <xf numFmtId="49" fontId="7" fillId="0" borderId="3" xfId="4" applyNumberFormat="1" applyFont="1" applyBorder="1" applyAlignment="1">
      <alignment horizontal="center" wrapText="1"/>
    </xf>
    <xf numFmtId="0" fontId="7" fillId="0" borderId="4" xfId="4" applyFont="1" applyBorder="1" applyAlignment="1">
      <alignment wrapText="1"/>
    </xf>
    <xf numFmtId="0" fontId="7" fillId="0" borderId="4" xfId="4" applyFont="1" applyBorder="1" applyAlignment="1">
      <alignment horizontal="center" wrapText="1"/>
    </xf>
    <xf numFmtId="49" fontId="7" fillId="0" borderId="4" xfId="4" applyNumberFormat="1" applyFont="1" applyBorder="1" applyAlignment="1">
      <alignment horizontal="center" wrapText="1"/>
    </xf>
    <xf numFmtId="0" fontId="8" fillId="0" borderId="6" xfId="4" applyFont="1" applyBorder="1" applyAlignment="1">
      <alignment horizontal="center" vertical="center"/>
    </xf>
    <xf numFmtId="0" fontId="7" fillId="0" borderId="9" xfId="4" applyFont="1" applyBorder="1" applyAlignment="1">
      <alignment horizontal="center" wrapText="1"/>
    </xf>
    <xf numFmtId="0" fontId="7" fillId="0" borderId="16" xfId="4" applyFont="1" applyBorder="1" applyAlignment="1">
      <alignment horizontal="center" wrapText="1"/>
    </xf>
    <xf numFmtId="0" fontId="7" fillId="0" borderId="0" xfId="4" applyFont="1" applyAlignment="1">
      <alignment horizontal="right"/>
    </xf>
    <xf numFmtId="0" fontId="7" fillId="0" borderId="2" xfId="4" applyFont="1" applyBorder="1" applyAlignment="1">
      <alignment horizontal="center"/>
    </xf>
    <xf numFmtId="0" fontId="7" fillId="0" borderId="3" xfId="4" applyFont="1" applyBorder="1" applyAlignment="1">
      <alignment horizontal="center"/>
    </xf>
    <xf numFmtId="0" fontId="7" fillId="0" borderId="4" xfId="4" applyFont="1" applyBorder="1" applyAlignment="1">
      <alignment horizontal="center"/>
    </xf>
    <xf numFmtId="43" fontId="23" fillId="0" borderId="6" xfId="1" applyFont="1" applyBorder="1" applyAlignment="1">
      <alignment horizontal="center" vertical="center" wrapText="1"/>
    </xf>
    <xf numFmtId="43" fontId="11" fillId="0" borderId="2" xfId="1" applyFont="1" applyBorder="1" applyAlignment="1">
      <alignment horizontal="right"/>
    </xf>
    <xf numFmtId="43" fontId="11" fillId="0" borderId="4" xfId="1" applyFont="1" applyBorder="1" applyAlignment="1">
      <alignment horizontal="center"/>
    </xf>
    <xf numFmtId="43" fontId="11" fillId="0" borderId="2" xfId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43" fontId="23" fillId="0" borderId="6" xfId="1" applyFont="1" applyFill="1" applyBorder="1" applyAlignment="1">
      <alignment horizontal="center" vertical="center" wrapText="1"/>
    </xf>
    <xf numFmtId="0" fontId="43" fillId="0" borderId="0" xfId="0" applyFont="1"/>
    <xf numFmtId="0" fontId="4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17" fontId="15" fillId="0" borderId="0" xfId="0" applyNumberFormat="1" applyFont="1"/>
    <xf numFmtId="43" fontId="8" fillId="2" borderId="1" xfId="1" applyFont="1" applyFill="1" applyBorder="1" applyAlignment="1">
      <alignment vertical="center"/>
    </xf>
    <xf numFmtId="0" fontId="31" fillId="0" borderId="0" xfId="22" applyFont="1" applyAlignment="1">
      <alignment vertical="center"/>
    </xf>
    <xf numFmtId="0" fontId="33" fillId="0" borderId="0" xfId="22" applyFont="1" applyAlignment="1">
      <alignment vertical="center"/>
    </xf>
    <xf numFmtId="0" fontId="34" fillId="0" borderId="5" xfId="22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4" fillId="0" borderId="0" xfId="22" applyFont="1" applyAlignment="1">
      <alignment horizontal="center" vertical="center"/>
    </xf>
    <xf numFmtId="0" fontId="35" fillId="0" borderId="0" xfId="22" applyFont="1" applyAlignment="1">
      <alignment horizontal="center" vertical="center"/>
    </xf>
    <xf numFmtId="0" fontId="36" fillId="0" borderId="0" xfId="22" applyFont="1" applyAlignment="1">
      <alignment horizontal="center" vertical="center"/>
    </xf>
    <xf numFmtId="0" fontId="36" fillId="0" borderId="0" xfId="22" applyFont="1" applyAlignment="1">
      <alignment horizontal="left" vertical="center"/>
    </xf>
    <xf numFmtId="43" fontId="25" fillId="0" borderId="17" xfId="1" applyFont="1" applyFill="1" applyBorder="1"/>
    <xf numFmtId="0" fontId="25" fillId="0" borderId="17" xfId="0" applyFont="1" applyBorder="1"/>
    <xf numFmtId="0" fontId="25" fillId="0" borderId="10" xfId="0" applyFont="1" applyBorder="1" applyAlignment="1">
      <alignment horizontal="center"/>
    </xf>
    <xf numFmtId="43" fontId="11" fillId="0" borderId="0" xfId="1" applyFont="1" applyFill="1" applyAlignment="1">
      <alignment horizontal="center" vertical="center"/>
    </xf>
    <xf numFmtId="43" fontId="23" fillId="0" borderId="0" xfId="1" applyFont="1" applyFill="1" applyAlignment="1">
      <alignment horizontal="center" vertical="center"/>
    </xf>
    <xf numFmtId="43" fontId="23" fillId="0" borderId="0" xfId="1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center"/>
    </xf>
    <xf numFmtId="14" fontId="11" fillId="0" borderId="3" xfId="0" applyNumberFormat="1" applyFont="1" applyBorder="1" applyAlignment="1">
      <alignment horizontal="center"/>
    </xf>
    <xf numFmtId="0" fontId="25" fillId="0" borderId="0" xfId="0" applyFont="1" applyAlignment="1">
      <alignment shrinkToFit="1"/>
    </xf>
    <xf numFmtId="4" fontId="12" fillId="0" borderId="0" xfId="0" applyNumberFormat="1" applyFont="1"/>
    <xf numFmtId="4" fontId="25" fillId="0" borderId="8" xfId="0" applyNumberFormat="1" applyFont="1" applyBorder="1"/>
    <xf numFmtId="0" fontId="25" fillId="0" borderId="15" xfId="0" applyFont="1" applyBorder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43" fontId="25" fillId="0" borderId="8" xfId="0" applyNumberFormat="1" applyFont="1" applyBorder="1" applyAlignment="1">
      <alignment horizontal="right"/>
    </xf>
    <xf numFmtId="0" fontId="25" fillId="0" borderId="15" xfId="0" applyFont="1" applyBorder="1" applyAlignment="1">
      <alignment horizontal="left" shrinkToFit="1"/>
    </xf>
    <xf numFmtId="0" fontId="25" fillId="0" borderId="13" xfId="0" applyFont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4" fontId="25" fillId="0" borderId="9" xfId="0" applyNumberFormat="1" applyFont="1" applyBorder="1" applyAlignment="1">
      <alignment horizontal="center" vertical="top" wrapText="1"/>
    </xf>
    <xf numFmtId="4" fontId="25" fillId="0" borderId="0" xfId="0" applyNumberFormat="1" applyFont="1" applyAlignment="1">
      <alignment horizontal="center"/>
    </xf>
    <xf numFmtId="4" fontId="25" fillId="0" borderId="13" xfId="0" applyNumberFormat="1" applyFont="1" applyBorder="1" applyAlignment="1">
      <alignment horizontal="center" vertical="top" wrapText="1"/>
    </xf>
    <xf numFmtId="43" fontId="25" fillId="0" borderId="9" xfId="31" applyFont="1" applyBorder="1" applyAlignment="1">
      <alignment horizontal="center" vertical="top" wrapText="1"/>
    </xf>
    <xf numFmtId="43" fontId="25" fillId="0" borderId="0" xfId="31" applyFont="1" applyBorder="1" applyAlignment="1">
      <alignment vertical="top" wrapText="1"/>
    </xf>
    <xf numFmtId="43" fontId="25" fillId="0" borderId="13" xfId="31" applyFont="1" applyBorder="1" applyAlignment="1">
      <alignment horizontal="center" vertical="top" wrapText="1"/>
    </xf>
    <xf numFmtId="43" fontId="25" fillId="0" borderId="9" xfId="0" applyNumberFormat="1" applyFont="1" applyBorder="1" applyAlignment="1">
      <alignment horizontal="right"/>
    </xf>
    <xf numFmtId="0" fontId="25" fillId="0" borderId="13" xfId="0" applyFont="1" applyBorder="1" applyAlignment="1">
      <alignment horizontal="left"/>
    </xf>
    <xf numFmtId="0" fontId="25" fillId="0" borderId="16" xfId="0" applyFont="1" applyBorder="1"/>
    <xf numFmtId="0" fontId="25" fillId="0" borderId="14" xfId="0" applyFont="1" applyBorder="1"/>
    <xf numFmtId="0" fontId="25" fillId="0" borderId="4" xfId="0" applyFont="1" applyBorder="1" applyAlignment="1">
      <alignment horizontal="center" vertical="center" wrapText="1"/>
    </xf>
    <xf numFmtId="4" fontId="25" fillId="0" borderId="5" xfId="0" applyNumberFormat="1" applyFont="1" applyBorder="1" applyAlignment="1">
      <alignment horizontal="center"/>
    </xf>
    <xf numFmtId="4" fontId="25" fillId="0" borderId="14" xfId="0" applyNumberFormat="1" applyFont="1" applyBorder="1" applyAlignment="1">
      <alignment horizontal="left"/>
    </xf>
    <xf numFmtId="43" fontId="25" fillId="0" borderId="5" xfId="31" applyFont="1" applyBorder="1" applyAlignment="1">
      <alignment vertical="top" wrapText="1"/>
    </xf>
    <xf numFmtId="43" fontId="25" fillId="0" borderId="14" xfId="31" applyFont="1" applyBorder="1" applyAlignment="1">
      <alignment vertical="top" wrapText="1"/>
    </xf>
    <xf numFmtId="43" fontId="25" fillId="0" borderId="16" xfId="0" applyNumberFormat="1" applyFont="1" applyBorder="1" applyAlignment="1">
      <alignment shrinkToFit="1"/>
    </xf>
    <xf numFmtId="43" fontId="25" fillId="0" borderId="14" xfId="0" applyNumberFormat="1" applyFont="1" applyBorder="1" applyAlignment="1">
      <alignment shrinkToFit="1"/>
    </xf>
    <xf numFmtId="4" fontId="25" fillId="0" borderId="16" xfId="0" applyNumberFormat="1" applyFont="1" applyBorder="1" applyAlignment="1">
      <alignment horizontal="center"/>
    </xf>
    <xf numFmtId="43" fontId="25" fillId="0" borderId="16" xfId="31" applyFont="1" applyBorder="1" applyAlignment="1">
      <alignment vertical="top" wrapText="1"/>
    </xf>
    <xf numFmtId="43" fontId="25" fillId="0" borderId="14" xfId="0" applyNumberFormat="1" applyFont="1" applyBorder="1"/>
    <xf numFmtId="1" fontId="25" fillId="0" borderId="0" xfId="0" applyNumberFormat="1" applyFont="1"/>
    <xf numFmtId="0" fontId="13" fillId="0" borderId="0" xfId="0" applyFont="1" applyAlignment="1">
      <alignment shrinkToFit="1"/>
    </xf>
    <xf numFmtId="49" fontId="25" fillId="0" borderId="0" xfId="0" applyNumberFormat="1" applyFont="1"/>
    <xf numFmtId="0" fontId="13" fillId="0" borderId="0" xfId="0" applyFont="1"/>
    <xf numFmtId="0" fontId="25" fillId="0" borderId="13" xfId="0" applyFont="1" applyBorder="1" applyAlignment="1">
      <alignment horizontal="left" shrinkToFit="1"/>
    </xf>
    <xf numFmtId="0" fontId="25" fillId="0" borderId="20" xfId="0" applyFont="1" applyBorder="1" applyAlignment="1">
      <alignment vertical="top"/>
    </xf>
    <xf numFmtId="0" fontId="41" fillId="0" borderId="20" xfId="0" applyFont="1" applyBorder="1" applyAlignment="1">
      <alignment vertical="top"/>
    </xf>
    <xf numFmtId="4" fontId="25" fillId="0" borderId="8" xfId="0" applyNumberFormat="1" applyFont="1" applyBorder="1" applyAlignment="1">
      <alignment shrinkToFit="1"/>
    </xf>
    <xf numFmtId="0" fontId="25" fillId="0" borderId="15" xfId="0" applyFont="1" applyBorder="1" applyAlignment="1">
      <alignment horizontal="left"/>
    </xf>
    <xf numFmtId="43" fontId="22" fillId="0" borderId="6" xfId="1" applyFont="1" applyBorder="1" applyAlignment="1">
      <alignment horizontal="center" vertical="center" wrapText="1"/>
    </xf>
    <xf numFmtId="43" fontId="22" fillId="0" borderId="2" xfId="1" applyFont="1" applyBorder="1" applyAlignment="1">
      <alignment horizontal="center" vertical="center" wrapText="1"/>
    </xf>
    <xf numFmtId="43" fontId="22" fillId="0" borderId="4" xfId="1" applyFont="1" applyBorder="1" applyAlignment="1">
      <alignment horizontal="center" vertical="center" wrapText="1"/>
    </xf>
    <xf numFmtId="49" fontId="7" fillId="2" borderId="4" xfId="4" applyNumberFormat="1" applyFont="1" applyFill="1" applyBorder="1" applyAlignment="1">
      <alignment horizontal="center" wrapText="1"/>
    </xf>
    <xf numFmtId="0" fontId="11" fillId="0" borderId="0" xfId="0" applyFont="1" applyAlignment="1">
      <alignment shrinkToFit="1"/>
    </xf>
    <xf numFmtId="0" fontId="24" fillId="0" borderId="17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5" fillId="0" borderId="4" xfId="0" applyFont="1" applyBorder="1"/>
    <xf numFmtId="0" fontId="12" fillId="0" borderId="4" xfId="0" applyFont="1" applyBorder="1"/>
    <xf numFmtId="0" fontId="22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2" xfId="0" applyFont="1" applyBorder="1"/>
    <xf numFmtId="0" fontId="9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0" fontId="6" fillId="0" borderId="0" xfId="4" applyFont="1" applyAlignment="1">
      <alignment horizontal="right" vertical="center"/>
    </xf>
    <xf numFmtId="0" fontId="47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3" fontId="20" fillId="0" borderId="6" xfId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9" xfId="0" applyFont="1" applyBorder="1"/>
    <xf numFmtId="43" fontId="21" fillId="0" borderId="3" xfId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3" xfId="0" applyFont="1" applyBorder="1"/>
    <xf numFmtId="0" fontId="21" fillId="0" borderId="3" xfId="0" applyFont="1" applyBorder="1" applyAlignment="1">
      <alignment horizontal="center" vertical="center" wrapText="1"/>
    </xf>
    <xf numFmtId="14" fontId="21" fillId="0" borderId="13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3" fontId="20" fillId="0" borderId="16" xfId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3" fontId="21" fillId="0" borderId="4" xfId="1" applyFont="1" applyBorder="1" applyAlignment="1">
      <alignment horizontal="center" vertical="center" wrapText="1"/>
    </xf>
    <xf numFmtId="43" fontId="21" fillId="0" borderId="9" xfId="1" applyFont="1" applyBorder="1" applyAlignment="1">
      <alignment horizontal="center" vertical="center" wrapText="1"/>
    </xf>
    <xf numFmtId="0" fontId="21" fillId="0" borderId="16" xfId="0" applyFont="1" applyBorder="1"/>
    <xf numFmtId="43" fontId="21" fillId="0" borderId="16" xfId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4" fontId="21" fillId="0" borderId="1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2" xfId="0" applyFont="1" applyBorder="1"/>
    <xf numFmtId="0" fontId="21" fillId="0" borderId="9" xfId="0" applyFont="1" applyBorder="1" applyAlignment="1">
      <alignment horizontal="center"/>
    </xf>
    <xf numFmtId="0" fontId="21" fillId="0" borderId="4" xfId="0" applyFont="1" applyBorder="1"/>
    <xf numFmtId="43" fontId="20" fillId="0" borderId="9" xfId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3" fontId="20" fillId="0" borderId="4" xfId="1" applyFont="1" applyBorder="1" applyAlignment="1">
      <alignment horizontal="center" vertical="center" wrapText="1"/>
    </xf>
    <xf numFmtId="14" fontId="21" fillId="0" borderId="13" xfId="0" applyNumberFormat="1" applyFont="1" applyBorder="1" applyAlignment="1">
      <alignment horizontal="left" vertical="center" wrapText="1"/>
    </xf>
    <xf numFmtId="43" fontId="25" fillId="0" borderId="11" xfId="1" applyFont="1" applyFill="1" applyBorder="1"/>
    <xf numFmtId="43" fontId="7" fillId="0" borderId="8" xfId="31" applyFont="1" applyBorder="1" applyAlignment="1">
      <alignment horizontal="center" wrapText="1"/>
    </xf>
    <xf numFmtId="0" fontId="7" fillId="0" borderId="9" xfId="31" applyNumberFormat="1" applyFont="1" applyBorder="1" applyAlignment="1">
      <alignment horizontal="left" wrapText="1"/>
    </xf>
    <xf numFmtId="43" fontId="7" fillId="0" borderId="16" xfId="31" applyFont="1" applyBorder="1" applyAlignment="1">
      <alignment horizontal="center" wrapText="1"/>
    </xf>
    <xf numFmtId="43" fontId="7" fillId="0" borderId="19" xfId="31" applyFont="1" applyBorder="1" applyAlignment="1">
      <alignment horizontal="center" wrapText="1"/>
    </xf>
    <xf numFmtId="43" fontId="7" fillId="0" borderId="0" xfId="31" applyFont="1" applyBorder="1" applyAlignment="1">
      <alignment horizontal="center" wrapText="1"/>
    </xf>
    <xf numFmtId="0" fontId="7" fillId="0" borderId="0" xfId="31" applyNumberFormat="1" applyFont="1" applyBorder="1" applyAlignment="1">
      <alignment horizontal="left" wrapText="1"/>
    </xf>
    <xf numFmtId="43" fontId="7" fillId="0" borderId="8" xfId="31" applyFont="1" applyBorder="1" applyAlignment="1">
      <alignment wrapText="1"/>
    </xf>
    <xf numFmtId="43" fontId="40" fillId="0" borderId="16" xfId="31" applyFont="1" applyBorder="1" applyAlignment="1">
      <alignment horizontal="center" wrapText="1"/>
    </xf>
    <xf numFmtId="0" fontId="7" fillId="0" borderId="9" xfId="31" applyNumberFormat="1" applyFont="1" applyBorder="1" applyAlignment="1">
      <alignment horizontal="left" vertical="center" wrapText="1"/>
    </xf>
    <xf numFmtId="188" fontId="7" fillId="0" borderId="16" xfId="31" applyNumberFormat="1" applyFont="1" applyBorder="1" applyAlignment="1">
      <alignment horizont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43" fontId="20" fillId="0" borderId="3" xfId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43" fontId="21" fillId="0" borderId="5" xfId="1" applyFont="1" applyBorder="1" applyAlignment="1">
      <alignment horizontal="center" vertical="center" wrapText="1"/>
    </xf>
    <xf numFmtId="14" fontId="20" fillId="0" borderId="13" xfId="0" applyNumberFormat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49" fillId="0" borderId="4" xfId="0" applyFont="1" applyBorder="1"/>
    <xf numFmtId="43" fontId="49" fillId="0" borderId="4" xfId="1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14" fontId="49" fillId="0" borderId="14" xfId="0" applyNumberFormat="1" applyFont="1" applyBorder="1" applyAlignment="1">
      <alignment horizontal="center" vertical="center" wrapText="1"/>
    </xf>
    <xf numFmtId="0" fontId="21" fillId="0" borderId="8" xfId="0" applyFont="1" applyBorder="1"/>
    <xf numFmtId="14" fontId="50" fillId="0" borderId="13" xfId="0" applyNumberFormat="1" applyFont="1" applyBorder="1" applyAlignment="1">
      <alignment horizontal="center" vertical="center" wrapText="1"/>
    </xf>
    <xf numFmtId="43" fontId="21" fillId="0" borderId="2" xfId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14" fontId="21" fillId="0" borderId="4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43" fontId="21" fillId="0" borderId="13" xfId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14" fontId="21" fillId="0" borderId="15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43" fontId="48" fillId="0" borderId="3" xfId="1" applyFont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 vertical="center" wrapText="1"/>
    </xf>
    <xf numFmtId="43" fontId="50" fillId="0" borderId="3" xfId="1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 wrapText="1"/>
    </xf>
    <xf numFmtId="43" fontId="21" fillId="0" borderId="1" xfId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3" fontId="21" fillId="0" borderId="3" xfId="0" applyNumberFormat="1" applyFont="1" applyBorder="1" applyAlignment="1">
      <alignment horizontal="center"/>
    </xf>
    <xf numFmtId="43" fontId="21" fillId="0" borderId="3" xfId="1" applyFont="1" applyBorder="1" applyAlignment="1">
      <alignment horizontal="center"/>
    </xf>
    <xf numFmtId="14" fontId="21" fillId="0" borderId="13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4" fontId="21" fillId="0" borderId="3" xfId="0" applyNumberFormat="1" applyFont="1" applyBorder="1" applyAlignment="1">
      <alignment horizontal="center"/>
    </xf>
    <xf numFmtId="4" fontId="21" fillId="0" borderId="4" xfId="0" applyNumberFormat="1" applyFont="1" applyBorder="1" applyAlignment="1">
      <alignment horizontal="center"/>
    </xf>
    <xf numFmtId="17" fontId="21" fillId="0" borderId="13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4" fontId="21" fillId="0" borderId="13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14" fontId="21" fillId="0" borderId="14" xfId="0" applyNumberFormat="1" applyFont="1" applyBorder="1" applyAlignment="1">
      <alignment horizontal="center"/>
    </xf>
    <xf numFmtId="43" fontId="21" fillId="0" borderId="2" xfId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14" fontId="13" fillId="0" borderId="13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" xfId="0" applyFont="1" applyBorder="1"/>
    <xf numFmtId="0" fontId="21" fillId="0" borderId="1" xfId="0" applyFont="1" applyBorder="1" applyAlignment="1">
      <alignment horizontal="center"/>
    </xf>
    <xf numFmtId="43" fontId="21" fillId="0" borderId="3" xfId="0" applyNumberFormat="1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4" fontId="21" fillId="0" borderId="2" xfId="0" applyNumberFormat="1" applyFont="1" applyBorder="1" applyAlignment="1">
      <alignment horizontal="center"/>
    </xf>
    <xf numFmtId="0" fontId="48" fillId="0" borderId="2" xfId="0" applyFont="1" applyBorder="1"/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14" fontId="39" fillId="0" borderId="13" xfId="0" applyNumberFormat="1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9" fillId="0" borderId="15" xfId="0" applyFont="1" applyBorder="1" applyAlignment="1">
      <alignment horizontal="center"/>
    </xf>
    <xf numFmtId="43" fontId="21" fillId="0" borderId="4" xfId="0" applyNumberFormat="1" applyFont="1" applyBorder="1" applyAlignment="1">
      <alignment horizontal="center"/>
    </xf>
    <xf numFmtId="43" fontId="21" fillId="0" borderId="2" xfId="0" applyNumberFormat="1" applyFont="1" applyBorder="1" applyAlignment="1">
      <alignment horizontal="center"/>
    </xf>
    <xf numFmtId="14" fontId="51" fillId="0" borderId="13" xfId="0" applyNumberFormat="1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2" xfId="0" applyFont="1" applyBorder="1"/>
    <xf numFmtId="0" fontId="51" fillId="0" borderId="2" xfId="0" applyFont="1" applyBorder="1" applyAlignment="1">
      <alignment horizontal="center"/>
    </xf>
    <xf numFmtId="0" fontId="51" fillId="0" borderId="15" xfId="0" applyFont="1" applyBorder="1" applyAlignment="1">
      <alignment horizontal="center"/>
    </xf>
    <xf numFmtId="0" fontId="7" fillId="2" borderId="2" xfId="4" applyFont="1" applyFill="1" applyBorder="1" applyAlignment="1">
      <alignment horizontal="center"/>
    </xf>
    <xf numFmtId="43" fontId="21" fillId="0" borderId="0" xfId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43" fontId="7" fillId="0" borderId="9" xfId="31" applyFont="1" applyBorder="1" applyAlignment="1">
      <alignment horizontal="center" wrapText="1"/>
    </xf>
    <xf numFmtId="0" fontId="48" fillId="0" borderId="3" xfId="0" applyFont="1" applyBorder="1" applyAlignment="1">
      <alignment horizontal="left" vertical="center" wrapText="1"/>
    </xf>
    <xf numFmtId="43" fontId="48" fillId="0" borderId="3" xfId="1" applyFont="1" applyBorder="1" applyAlignment="1">
      <alignment horizontal="left" vertical="center" wrapText="1"/>
    </xf>
    <xf numFmtId="43" fontId="21" fillId="0" borderId="9" xfId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top"/>
    </xf>
    <xf numFmtId="49" fontId="12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top"/>
    </xf>
    <xf numFmtId="0" fontId="2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top"/>
    </xf>
    <xf numFmtId="0" fontId="12" fillId="0" borderId="3" xfId="0" applyFont="1" applyBorder="1"/>
    <xf numFmtId="0" fontId="11" fillId="0" borderId="4" xfId="0" applyFont="1" applyBorder="1" applyAlignment="1">
      <alignment vertical="top"/>
    </xf>
    <xf numFmtId="0" fontId="52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2" fillId="0" borderId="9" xfId="0" applyFont="1" applyBorder="1"/>
    <xf numFmtId="0" fontId="11" fillId="0" borderId="3" xfId="0" applyFont="1" applyBorder="1" applyAlignment="1">
      <alignment vertical="top"/>
    </xf>
    <xf numFmtId="0" fontId="11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left" vertical="center" wrapText="1"/>
    </xf>
    <xf numFmtId="0" fontId="52" fillId="0" borderId="4" xfId="0" applyFont="1" applyBorder="1" applyAlignment="1">
      <alignment vertical="top"/>
    </xf>
    <xf numFmtId="0" fontId="11" fillId="0" borderId="4" xfId="0" quotePrefix="1" applyFont="1" applyBorder="1" applyAlignment="1">
      <alignment vertical="top"/>
    </xf>
    <xf numFmtId="0" fontId="12" fillId="0" borderId="4" xfId="0" applyFont="1" applyBorder="1" applyAlignment="1">
      <alignment vertical="top"/>
    </xf>
    <xf numFmtId="0" fontId="11" fillId="0" borderId="4" xfId="0" applyFont="1" applyBorder="1" applyAlignment="1">
      <alignment horizontal="left" vertical="center" wrapText="1"/>
    </xf>
    <xf numFmtId="0" fontId="11" fillId="0" borderId="3" xfId="0" quotePrefix="1" applyFont="1" applyBorder="1" applyAlignment="1">
      <alignment vertical="top"/>
    </xf>
    <xf numFmtId="0" fontId="12" fillId="0" borderId="3" xfId="0" applyFont="1" applyBorder="1" applyAlignment="1">
      <alignment vertical="top"/>
    </xf>
    <xf numFmtId="0" fontId="11" fillId="0" borderId="2" xfId="0" applyFont="1" applyBorder="1" applyAlignment="1">
      <alignment horizontal="left" vertical="center" wrapText="1"/>
    </xf>
    <xf numFmtId="190" fontId="18" fillId="0" borderId="1" xfId="1" applyNumberFormat="1" applyFont="1" applyFill="1" applyBorder="1" applyAlignment="1">
      <alignment horizontal="right" vertical="center"/>
    </xf>
    <xf numFmtId="0" fontId="8" fillId="0" borderId="13" xfId="4" applyFont="1" applyBorder="1" applyAlignment="1">
      <alignment horizontal="center"/>
    </xf>
    <xf numFmtId="0" fontId="8" fillId="0" borderId="13" xfId="4" applyFont="1" applyBorder="1"/>
    <xf numFmtId="0" fontId="8" fillId="0" borderId="2" xfId="4" applyFont="1" applyBorder="1" applyAlignment="1">
      <alignment horizontal="center" vertical="center"/>
    </xf>
    <xf numFmtId="0" fontId="8" fillId="0" borderId="4" xfId="4" applyFont="1" applyBorder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1" fillId="0" borderId="1" xfId="0" applyFont="1" applyBorder="1" applyAlignment="1">
      <alignment horizontal="center"/>
    </xf>
    <xf numFmtId="43" fontId="11" fillId="0" borderId="1" xfId="36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" fontId="12" fillId="0" borderId="10" xfId="0" applyNumberFormat="1" applyFont="1" applyBorder="1" applyAlignment="1">
      <alignment horizontal="center"/>
    </xf>
    <xf numFmtId="0" fontId="12" fillId="0" borderId="10" xfId="0" applyFont="1" applyBorder="1"/>
    <xf numFmtId="43" fontId="12" fillId="0" borderId="10" xfId="36" applyFont="1" applyBorder="1" applyAlignment="1"/>
    <xf numFmtId="0" fontId="12" fillId="0" borderId="10" xfId="0" applyFont="1" applyBorder="1" applyAlignment="1">
      <alignment horizontal="center"/>
    </xf>
    <xf numFmtId="43" fontId="11" fillId="0" borderId="10" xfId="36" applyFont="1" applyBorder="1" applyAlignment="1"/>
    <xf numFmtId="0" fontId="11" fillId="0" borderId="10" xfId="0" applyFont="1" applyBorder="1"/>
    <xf numFmtId="0" fontId="11" fillId="0" borderId="10" xfId="0" applyFont="1" applyBorder="1" applyAlignment="1">
      <alignment horizontal="center"/>
    </xf>
    <xf numFmtId="15" fontId="12" fillId="0" borderId="10" xfId="0" applyNumberFormat="1" applyFont="1" applyBorder="1" applyAlignment="1">
      <alignment horizontal="right"/>
    </xf>
    <xf numFmtId="0" fontId="11" fillId="0" borderId="12" xfId="0" applyFont="1" applyBorder="1" applyAlignment="1">
      <alignment horizontal="center"/>
    </xf>
    <xf numFmtId="0" fontId="11" fillId="0" borderId="12" xfId="0" applyFont="1" applyBorder="1"/>
    <xf numFmtId="43" fontId="11" fillId="0" borderId="12" xfId="36" applyFont="1" applyBorder="1" applyAlignment="1"/>
    <xf numFmtId="43" fontId="12" fillId="0" borderId="12" xfId="36" applyFont="1" applyBorder="1" applyAlignment="1"/>
    <xf numFmtId="0" fontId="11" fillId="0" borderId="12" xfId="0" applyFont="1" applyBorder="1" applyAlignment="1">
      <alignment horizontal="left"/>
    </xf>
    <xf numFmtId="43" fontId="12" fillId="0" borderId="0" xfId="36" applyFont="1" applyAlignment="1"/>
    <xf numFmtId="0" fontId="12" fillId="0" borderId="0" xfId="0" applyFont="1" applyAlignment="1">
      <alignment horizontal="left"/>
    </xf>
    <xf numFmtId="43" fontId="21" fillId="0" borderId="9" xfId="1" applyFont="1" applyBorder="1" applyAlignment="1">
      <alignment vertical="top" wrapText="1"/>
    </xf>
    <xf numFmtId="0" fontId="32" fillId="0" borderId="1" xfId="22" applyFont="1" applyBorder="1" applyAlignment="1">
      <alignment horizontal="center" vertical="center" wrapText="1"/>
    </xf>
    <xf numFmtId="0" fontId="34" fillId="0" borderId="3" xfId="22" applyFont="1" applyBorder="1" applyAlignment="1">
      <alignment horizontal="center" vertical="center"/>
    </xf>
    <xf numFmtId="0" fontId="34" fillId="0" borderId="3" xfId="22" applyFont="1" applyBorder="1" applyAlignment="1">
      <alignment horizontal="left" vertical="center"/>
    </xf>
    <xf numFmtId="0" fontId="35" fillId="0" borderId="3" xfId="22" applyFont="1" applyBorder="1" applyAlignment="1">
      <alignment horizontal="center" vertical="center"/>
    </xf>
    <xf numFmtId="0" fontId="36" fillId="0" borderId="3" xfId="22" applyFont="1" applyBorder="1" applyAlignment="1">
      <alignment horizontal="center" vertical="center"/>
    </xf>
    <xf numFmtId="0" fontId="36" fillId="0" borderId="2" xfId="22" applyFont="1" applyBorder="1" applyAlignment="1">
      <alignment horizontal="center" vertical="center"/>
    </xf>
    <xf numFmtId="0" fontId="36" fillId="0" borderId="3" xfId="22" applyFont="1" applyBorder="1" applyAlignment="1">
      <alignment horizontal="left" vertical="center"/>
    </xf>
    <xf numFmtId="0" fontId="36" fillId="0" borderId="3" xfId="0" applyFont="1" applyBorder="1" applyAlignment="1">
      <alignment horizontal="center" vertical="center"/>
    </xf>
    <xf numFmtId="0" fontId="34" fillId="0" borderId="4" xfId="22" applyFont="1" applyBorder="1" applyAlignment="1">
      <alignment horizontal="center" vertical="center"/>
    </xf>
    <xf numFmtId="0" fontId="34" fillId="0" borderId="4" xfId="22" applyFont="1" applyBorder="1" applyAlignment="1">
      <alignment horizontal="left" vertical="center"/>
    </xf>
    <xf numFmtId="0" fontId="35" fillId="0" borderId="4" xfId="22" applyFont="1" applyBorder="1" applyAlignment="1">
      <alignment horizontal="center" vertical="center"/>
    </xf>
    <xf numFmtId="0" fontId="36" fillId="0" borderId="4" xfId="22" applyFont="1" applyBorder="1" applyAlignment="1">
      <alignment horizontal="center" vertical="center"/>
    </xf>
    <xf numFmtId="0" fontId="36" fillId="0" borderId="4" xfId="22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4" fontId="35" fillId="0" borderId="3" xfId="22" applyNumberFormat="1" applyFont="1" applyBorder="1" applyAlignment="1">
      <alignment horizontal="center" vertical="center"/>
    </xf>
    <xf numFmtId="0" fontId="34" fillId="0" borderId="2" xfId="22" applyFont="1" applyBorder="1" applyAlignment="1">
      <alignment horizontal="center" vertical="center"/>
    </xf>
    <xf numFmtId="0" fontId="34" fillId="0" borderId="2" xfId="22" applyFont="1" applyBorder="1" applyAlignment="1">
      <alignment horizontal="left" vertical="center"/>
    </xf>
    <xf numFmtId="0" fontId="35" fillId="0" borderId="2" xfId="22" applyFont="1" applyBorder="1" applyAlignment="1">
      <alignment horizontal="center" vertical="center"/>
    </xf>
    <xf numFmtId="0" fontId="37" fillId="0" borderId="4" xfId="22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left" vertical="center"/>
    </xf>
    <xf numFmtId="0" fontId="35" fillId="0" borderId="3" xfId="0" applyFont="1" applyBorder="1" applyAlignment="1">
      <alignment horizontal="center" vertical="center"/>
    </xf>
    <xf numFmtId="0" fontId="36" fillId="0" borderId="3" xfId="0" applyFont="1" applyBorder="1" applyAlignment="1">
      <alignment horizontal="left" vertical="center"/>
    </xf>
    <xf numFmtId="0" fontId="34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left" vertical="center"/>
    </xf>
    <xf numFmtId="0" fontId="35" fillId="0" borderId="4" xfId="0" applyFont="1" applyBorder="1" applyAlignment="1">
      <alignment horizontal="center" vertical="center"/>
    </xf>
    <xf numFmtId="49" fontId="36" fillId="0" borderId="4" xfId="0" applyNumberFormat="1" applyFont="1" applyBorder="1" applyAlignment="1">
      <alignment horizontal="center" vertical="center"/>
    </xf>
    <xf numFmtId="43" fontId="21" fillId="0" borderId="16" xfId="1" applyFont="1" applyBorder="1" applyAlignment="1">
      <alignment horizontal="center" vertical="top" wrapText="1"/>
    </xf>
    <xf numFmtId="43" fontId="21" fillId="0" borderId="4" xfId="1" applyFont="1" applyBorder="1" applyAlignment="1">
      <alignment horizontal="center" vertical="top" wrapText="1"/>
    </xf>
    <xf numFmtId="0" fontId="13" fillId="0" borderId="10" xfId="0" applyFont="1" applyBorder="1"/>
    <xf numFmtId="4" fontId="11" fillId="0" borderId="3" xfId="0" applyNumberFormat="1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center" vertical="top"/>
    </xf>
    <xf numFmtId="0" fontId="52" fillId="0" borderId="3" xfId="0" applyFont="1" applyBorder="1" applyAlignment="1">
      <alignment vertical="top"/>
    </xf>
    <xf numFmtId="3" fontId="11" fillId="0" borderId="3" xfId="0" applyNumberFormat="1" applyFont="1" applyBorder="1" applyAlignment="1">
      <alignment horizontal="center" vertical="top"/>
    </xf>
    <xf numFmtId="0" fontId="11" fillId="0" borderId="3" xfId="18" applyFont="1" applyBorder="1"/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4" xfId="18" applyFont="1" applyBorder="1"/>
    <xf numFmtId="4" fontId="11" fillId="0" borderId="4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0" fontId="50" fillId="0" borderId="0" xfId="15" applyFont="1"/>
    <xf numFmtId="0" fontId="50" fillId="0" borderId="0" xfId="15" applyFont="1" applyAlignment="1">
      <alignment horizontal="right"/>
    </xf>
    <xf numFmtId="0" fontId="41" fillId="0" borderId="0" xfId="0" applyFont="1"/>
    <xf numFmtId="0" fontId="53" fillId="0" borderId="5" xfId="15" applyFont="1" applyBorder="1" applyAlignment="1">
      <alignment horizontal="center"/>
    </xf>
    <xf numFmtId="0" fontId="53" fillId="0" borderId="1" xfId="15" applyFont="1" applyBorder="1" applyAlignment="1">
      <alignment horizontal="center" vertical="center"/>
    </xf>
    <xf numFmtId="0" fontId="53" fillId="0" borderId="1" xfId="15" applyFont="1" applyBorder="1" applyAlignment="1">
      <alignment horizontal="center" vertical="center" wrapText="1"/>
    </xf>
    <xf numFmtId="0" fontId="50" fillId="0" borderId="2" xfId="15" applyFont="1" applyBorder="1" applyAlignment="1">
      <alignment horizontal="center" vertical="center"/>
    </xf>
    <xf numFmtId="0" fontId="50" fillId="0" borderId="8" xfId="15" applyFont="1" applyBorder="1" applyAlignment="1">
      <alignment horizontal="center" vertical="center"/>
    </xf>
    <xf numFmtId="43" fontId="50" fillId="0" borderId="2" xfId="26" applyFont="1" applyBorder="1" applyAlignment="1">
      <alignment horizontal="right" vertical="center"/>
    </xf>
    <xf numFmtId="43" fontId="50" fillId="0" borderId="19" xfId="26" applyFont="1" applyBorder="1" applyAlignment="1">
      <alignment horizontal="center" vertical="center"/>
    </xf>
    <xf numFmtId="0" fontId="50" fillId="0" borderId="19" xfId="26" applyNumberFormat="1" applyFont="1" applyBorder="1" applyAlignment="1">
      <alignment horizontal="center" vertical="center"/>
    </xf>
    <xf numFmtId="187" fontId="50" fillId="0" borderId="2" xfId="15" applyNumberFormat="1" applyFont="1" applyBorder="1" applyAlignment="1">
      <alignment horizontal="center" vertical="center"/>
    </xf>
    <xf numFmtId="0" fontId="50" fillId="0" borderId="3" xfId="15" applyFont="1" applyBorder="1" applyAlignment="1">
      <alignment horizontal="center" vertical="center"/>
    </xf>
    <xf numFmtId="0" fontId="50" fillId="0" borderId="9" xfId="15" applyFont="1" applyBorder="1" applyAlignment="1">
      <alignment horizontal="center" vertical="center"/>
    </xf>
    <xf numFmtId="43" fontId="50" fillId="0" borderId="3" xfId="26" applyFont="1" applyBorder="1" applyAlignment="1">
      <alignment horizontal="right" vertical="center"/>
    </xf>
    <xf numFmtId="43" fontId="50" fillId="0" borderId="0" xfId="26" applyFont="1" applyBorder="1" applyAlignment="1">
      <alignment horizontal="center" vertical="center"/>
    </xf>
    <xf numFmtId="0" fontId="50" fillId="0" borderId="0" xfId="26" applyNumberFormat="1" applyFont="1" applyBorder="1" applyAlignment="1">
      <alignment horizontal="center" vertical="center"/>
    </xf>
    <xf numFmtId="187" fontId="50" fillId="0" borderId="3" xfId="15" applyNumberFormat="1" applyFont="1" applyBorder="1" applyAlignment="1">
      <alignment horizontal="center" vertical="center"/>
    </xf>
    <xf numFmtId="0" fontId="50" fillId="0" borderId="4" xfId="15" applyFont="1" applyBorder="1" applyAlignment="1">
      <alignment horizontal="center" vertical="center"/>
    </xf>
    <xf numFmtId="0" fontId="50" fillId="0" borderId="16" xfId="15" applyFont="1" applyBorder="1" applyAlignment="1">
      <alignment horizontal="center" vertical="center"/>
    </xf>
    <xf numFmtId="43" fontId="50" fillId="0" borderId="4" xfId="26" applyFont="1" applyBorder="1" applyAlignment="1">
      <alignment horizontal="right" vertical="center"/>
    </xf>
    <xf numFmtId="43" fontId="50" fillId="0" borderId="5" xfId="26" applyFont="1" applyBorder="1" applyAlignment="1">
      <alignment horizontal="center" vertical="center"/>
    </xf>
    <xf numFmtId="0" fontId="50" fillId="0" borderId="5" xfId="26" applyNumberFormat="1" applyFont="1" applyBorder="1" applyAlignment="1">
      <alignment horizontal="center" vertical="center"/>
    </xf>
    <xf numFmtId="187" fontId="50" fillId="0" borderId="4" xfId="15" applyNumberFormat="1" applyFont="1" applyBorder="1" applyAlignment="1">
      <alignment horizontal="center" vertical="center"/>
    </xf>
    <xf numFmtId="43" fontId="50" fillId="0" borderId="4" xfId="26" applyFont="1" applyBorder="1" applyAlignment="1">
      <alignment horizontal="center" vertical="center"/>
    </xf>
    <xf numFmtId="0" fontId="7" fillId="0" borderId="8" xfId="4" applyFont="1" applyBorder="1" applyAlignment="1">
      <alignment horizontal="center"/>
    </xf>
    <xf numFmtId="0" fontId="6" fillId="0" borderId="0" xfId="4" applyFont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shrinkToFit="1"/>
    </xf>
    <xf numFmtId="0" fontId="52" fillId="0" borderId="0" xfId="0" applyFont="1"/>
    <xf numFmtId="15" fontId="11" fillId="0" borderId="10" xfId="0" applyNumberFormat="1" applyFont="1" applyBorder="1" applyAlignment="1">
      <alignment horizontal="right"/>
    </xf>
    <xf numFmtId="0" fontId="11" fillId="0" borderId="10" xfId="0" applyFont="1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43" fontId="21" fillId="0" borderId="8" xfId="1" applyFont="1" applyBorder="1" applyAlignment="1">
      <alignment horizontal="center" vertical="center" wrapText="1"/>
    </xf>
    <xf numFmtId="43" fontId="32" fillId="0" borderId="6" xfId="20" applyFont="1" applyFill="1" applyBorder="1" applyAlignment="1">
      <alignment horizontal="center" vertical="center" wrapText="1"/>
    </xf>
    <xf numFmtId="43" fontId="35" fillId="0" borderId="2" xfId="1" applyFont="1" applyFill="1" applyBorder="1" applyAlignment="1">
      <alignment horizontal="center" vertical="center"/>
    </xf>
    <xf numFmtId="43" fontId="35" fillId="0" borderId="4" xfId="1" applyFont="1" applyFill="1" applyBorder="1" applyAlignment="1">
      <alignment horizontal="center" vertical="center"/>
    </xf>
    <xf numFmtId="49" fontId="7" fillId="0" borderId="0" xfId="4" applyNumberFormat="1" applyFont="1"/>
    <xf numFmtId="0" fontId="7" fillId="0" borderId="5" xfId="4" applyFont="1" applyBorder="1"/>
    <xf numFmtId="43" fontId="9" fillId="0" borderId="6" xfId="1" applyFont="1" applyFill="1" applyBorder="1" applyAlignment="1">
      <alignment horizontal="center" vertical="center" wrapText="1"/>
    </xf>
    <xf numFmtId="0" fontId="8" fillId="0" borderId="0" xfId="4" applyFont="1"/>
    <xf numFmtId="0" fontId="8" fillId="0" borderId="0" xfId="4" applyFont="1" applyAlignment="1">
      <alignment vertical="center" wrapText="1"/>
    </xf>
    <xf numFmtId="0" fontId="7" fillId="0" borderId="1" xfId="4" applyFont="1" applyBorder="1" applyAlignment="1">
      <alignment horizontal="center"/>
    </xf>
    <xf numFmtId="0" fontId="7" fillId="0" borderId="1" xfId="4" applyFont="1" applyBorder="1" applyAlignment="1">
      <alignment vertical="center"/>
    </xf>
    <xf numFmtId="4" fontId="7" fillId="0" borderId="1" xfId="4" applyNumberFormat="1" applyFont="1" applyBorder="1" applyAlignment="1">
      <alignment horizontal="center" vertical="center"/>
    </xf>
    <xf numFmtId="0" fontId="7" fillId="0" borderId="1" xfId="4" applyFont="1" applyBorder="1" applyAlignment="1">
      <alignment shrinkToFit="1"/>
    </xf>
    <xf numFmtId="0" fontId="6" fillId="0" borderId="1" xfId="4" applyFont="1" applyBorder="1"/>
    <xf numFmtId="0" fontId="7" fillId="0" borderId="1" xfId="4" applyFont="1" applyBorder="1"/>
    <xf numFmtId="4" fontId="7" fillId="0" borderId="1" xfId="4" applyNumberFormat="1" applyFont="1" applyBorder="1" applyAlignment="1">
      <alignment horizontal="right"/>
    </xf>
    <xf numFmtId="15" fontId="7" fillId="0" borderId="1" xfId="4" applyNumberFormat="1" applyFont="1" applyBorder="1" applyAlignment="1">
      <alignment horizontal="center"/>
    </xf>
    <xf numFmtId="4" fontId="6" fillId="0" borderId="1" xfId="4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center"/>
    </xf>
    <xf numFmtId="0" fontId="10" fillId="0" borderId="0" xfId="4" applyFont="1"/>
    <xf numFmtId="0" fontId="10" fillId="0" borderId="0" xfId="4" applyFont="1" applyAlignment="1">
      <alignment horizontal="left"/>
    </xf>
    <xf numFmtId="0" fontId="10" fillId="0" borderId="0" xfId="4" applyFont="1" applyAlignment="1">
      <alignment horizontal="center"/>
    </xf>
    <xf numFmtId="1" fontId="11" fillId="0" borderId="10" xfId="0" applyNumberFormat="1" applyFont="1" applyBorder="1" applyAlignment="1">
      <alignment horizontal="left"/>
    </xf>
    <xf numFmtId="1" fontId="11" fillId="0" borderId="10" xfId="0" applyNumberFormat="1" applyFont="1" applyBorder="1" applyAlignment="1">
      <alignment horizontal="center"/>
    </xf>
    <xf numFmtId="0" fontId="7" fillId="0" borderId="8" xfId="4" applyFont="1" applyBorder="1" applyAlignment="1">
      <alignment vertical="top" wrapText="1"/>
    </xf>
    <xf numFmtId="0" fontId="40" fillId="0" borderId="8" xfId="4" applyFont="1" applyBorder="1" applyAlignment="1">
      <alignment vertical="top" wrapText="1"/>
    </xf>
    <xf numFmtId="0" fontId="40" fillId="0" borderId="9" xfId="4" applyFont="1" applyBorder="1" applyAlignment="1">
      <alignment vertical="top" wrapText="1"/>
    </xf>
    <xf numFmtId="0" fontId="7" fillId="0" borderId="8" xfId="19" applyFont="1" applyBorder="1" applyAlignment="1">
      <alignment vertical="top" wrapText="1"/>
    </xf>
    <xf numFmtId="0" fontId="7" fillId="2" borderId="0" xfId="4" applyFont="1" applyFill="1"/>
    <xf numFmtId="4" fontId="7" fillId="0" borderId="1" xfId="4" applyNumberFormat="1" applyFont="1" applyBorder="1" applyAlignment="1">
      <alignment vertical="center"/>
    </xf>
    <xf numFmtId="4" fontId="6" fillId="0" borderId="1" xfId="4" applyNumberFormat="1" applyFont="1" applyBorder="1" applyAlignment="1">
      <alignment vertical="center"/>
    </xf>
    <xf numFmtId="0" fontId="6" fillId="0" borderId="0" xfId="4" applyFont="1"/>
    <xf numFmtId="0" fontId="9" fillId="0" borderId="6" xfId="4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3" fontId="7" fillId="0" borderId="2" xfId="1" applyFont="1" applyFill="1" applyBorder="1" applyAlignment="1">
      <alignment vertical="center" wrapText="1"/>
    </xf>
    <xf numFmtId="49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left" vertical="center" wrapText="1"/>
    </xf>
    <xf numFmtId="43" fontId="7" fillId="0" borderId="2" xfId="1" applyFont="1" applyBorder="1" applyAlignment="1">
      <alignment vertical="center" wrapText="1"/>
    </xf>
    <xf numFmtId="43" fontId="57" fillId="0" borderId="1" xfId="20" applyFont="1" applyFill="1" applyBorder="1" applyAlignment="1">
      <alignment horizontal="center" vertical="center"/>
    </xf>
    <xf numFmtId="43" fontId="57" fillId="0" borderId="1" xfId="20" applyFont="1" applyFill="1" applyBorder="1" applyAlignment="1">
      <alignment vertical="center"/>
    </xf>
    <xf numFmtId="43" fontId="55" fillId="0" borderId="1" xfId="20" applyFont="1" applyFill="1" applyBorder="1" applyAlignment="1">
      <alignment horizontal="right" vertical="center"/>
    </xf>
    <xf numFmtId="43" fontId="55" fillId="0" borderId="1" xfId="20" applyFont="1" applyFill="1" applyBorder="1" applyAlignment="1">
      <alignment horizontal="center" vertical="center"/>
    </xf>
    <xf numFmtId="1" fontId="12" fillId="0" borderId="10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left" vertical="top"/>
    </xf>
    <xf numFmtId="0" fontId="7" fillId="0" borderId="16" xfId="4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91" fontId="6" fillId="0" borderId="13" xfId="0" quotePrefix="1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43" fontId="11" fillId="0" borderId="0" xfId="36" applyFont="1" applyAlignment="1"/>
    <xf numFmtId="1" fontId="12" fillId="0" borderId="0" xfId="0" applyNumberFormat="1" applyFont="1"/>
    <xf numFmtId="49" fontId="12" fillId="0" borderId="0" xfId="0" applyNumberFormat="1" applyFont="1"/>
    <xf numFmtId="15" fontId="11" fillId="0" borderId="12" xfId="0" applyNumberFormat="1" applyFont="1" applyBorder="1" applyAlignment="1">
      <alignment horizontal="right"/>
    </xf>
    <xf numFmtId="49" fontId="11" fillId="0" borderId="0" xfId="0" applyNumberFormat="1" applyFont="1"/>
    <xf numFmtId="1" fontId="11" fillId="0" borderId="0" xfId="0" applyNumberFormat="1" applyFont="1"/>
    <xf numFmtId="0" fontId="60" fillId="0" borderId="5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/>
    </xf>
    <xf numFmtId="0" fontId="60" fillId="0" borderId="3" xfId="18" applyFont="1" applyBorder="1"/>
    <xf numFmtId="0" fontId="60" fillId="0" borderId="3" xfId="0" applyFont="1" applyBorder="1" applyAlignment="1">
      <alignment horizontal="right"/>
    </xf>
    <xf numFmtId="0" fontId="60" fillId="0" borderId="2" xfId="0" applyFont="1" applyBorder="1" applyAlignment="1">
      <alignment horizontal="right"/>
    </xf>
    <xf numFmtId="0" fontId="60" fillId="0" borderId="2" xfId="0" applyFont="1" applyBorder="1" applyAlignment="1">
      <alignment horizontal="center"/>
    </xf>
    <xf numFmtId="0" fontId="60" fillId="0" borderId="3" xfId="0" applyFont="1" applyBorder="1" applyAlignment="1">
      <alignment horizontal="center" vertical="center"/>
    </xf>
    <xf numFmtId="0" fontId="60" fillId="0" borderId="13" xfId="0" applyFont="1" applyBorder="1" applyAlignment="1">
      <alignment horizontal="center"/>
    </xf>
    <xf numFmtId="14" fontId="60" fillId="0" borderId="13" xfId="0" applyNumberFormat="1" applyFont="1" applyBorder="1" applyAlignment="1">
      <alignment horizontal="center"/>
    </xf>
    <xf numFmtId="0" fontId="60" fillId="0" borderId="4" xfId="0" applyFont="1" applyBorder="1" applyAlignment="1">
      <alignment horizontal="center"/>
    </xf>
    <xf numFmtId="0" fontId="60" fillId="0" borderId="4" xfId="18" applyFont="1" applyBorder="1"/>
    <xf numFmtId="0" fontId="60" fillId="0" borderId="4" xfId="0" applyFont="1" applyBorder="1" applyAlignment="1">
      <alignment horizontal="right"/>
    </xf>
    <xf numFmtId="4" fontId="60" fillId="0" borderId="4" xfId="0" applyNumberFormat="1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4" fontId="60" fillId="0" borderId="3" xfId="0" applyNumberFormat="1" applyFont="1" applyBorder="1" applyAlignment="1">
      <alignment horizontal="right"/>
    </xf>
    <xf numFmtId="0" fontId="60" fillId="0" borderId="2" xfId="0" applyFont="1" applyBorder="1" applyAlignment="1">
      <alignment horizontal="center" vertical="center"/>
    </xf>
    <xf numFmtId="0" fontId="60" fillId="0" borderId="2" xfId="18" applyFont="1" applyBorder="1"/>
    <xf numFmtId="0" fontId="60" fillId="0" borderId="15" xfId="0" applyFont="1" applyBorder="1" applyAlignment="1">
      <alignment horizontal="center"/>
    </xf>
    <xf numFmtId="0" fontId="60" fillId="0" borderId="16" xfId="0" applyFont="1" applyBorder="1" applyAlignment="1">
      <alignment horizontal="right"/>
    </xf>
    <xf numFmtId="4" fontId="60" fillId="0" borderId="13" xfId="0" applyNumberFormat="1" applyFont="1" applyBorder="1" applyAlignment="1">
      <alignment horizontal="right"/>
    </xf>
    <xf numFmtId="0" fontId="60" fillId="0" borderId="0" xfId="0" applyFont="1" applyAlignment="1">
      <alignment horizontal="center"/>
    </xf>
    <xf numFmtId="0" fontId="60" fillId="0" borderId="0" xfId="0" applyFont="1"/>
    <xf numFmtId="0" fontId="60" fillId="0" borderId="0" xfId="0" applyFont="1" applyAlignment="1">
      <alignment horizontal="right"/>
    </xf>
    <xf numFmtId="0" fontId="11" fillId="4" borderId="0" xfId="0" applyFont="1" applyFill="1" applyAlignment="1">
      <alignment horizontal="center" vertical="center"/>
    </xf>
    <xf numFmtId="43" fontId="11" fillId="4" borderId="0" xfId="1" applyFont="1" applyFill="1" applyAlignment="1">
      <alignment horizontal="center" vertical="center"/>
    </xf>
    <xf numFmtId="43" fontId="11" fillId="5" borderId="0" xfId="1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43" fontId="23" fillId="4" borderId="0" xfId="1" applyFont="1" applyFill="1" applyAlignment="1">
      <alignment horizontal="center" vertical="center"/>
    </xf>
    <xf numFmtId="43" fontId="23" fillId="5" borderId="0" xfId="1" applyFont="1" applyFill="1" applyAlignment="1">
      <alignment horizontal="center" vertical="center"/>
    </xf>
    <xf numFmtId="43" fontId="23" fillId="4" borderId="0" xfId="1" applyFont="1" applyFill="1" applyBorder="1" applyAlignment="1">
      <alignment horizontal="center" vertical="center"/>
    </xf>
    <xf numFmtId="43" fontId="23" fillId="5" borderId="0" xfId="1" applyFont="1" applyFill="1" applyBorder="1" applyAlignment="1">
      <alignment horizontal="center" vertical="center"/>
    </xf>
    <xf numFmtId="1" fontId="11" fillId="4" borderId="0" xfId="0" applyNumberFormat="1" applyFont="1" applyFill="1" applyAlignment="1">
      <alignment horizontal="center"/>
    </xf>
    <xf numFmtId="43" fontId="11" fillId="4" borderId="0" xfId="1" applyFont="1" applyFill="1" applyAlignment="1">
      <alignment horizontal="center"/>
    </xf>
    <xf numFmtId="43" fontId="11" fillId="5" borderId="0" xfId="1" applyFont="1" applyFill="1" applyAlignment="1">
      <alignment horizontal="center"/>
    </xf>
    <xf numFmtId="1" fontId="11" fillId="4" borderId="0" xfId="0" quotePrefix="1" applyNumberFormat="1" applyFont="1" applyFill="1" applyAlignment="1">
      <alignment horizontal="center"/>
    </xf>
    <xf numFmtId="0" fontId="11" fillId="4" borderId="0" xfId="0" quotePrefix="1" applyFont="1" applyFill="1" applyAlignment="1">
      <alignment horizontal="center"/>
    </xf>
    <xf numFmtId="0" fontId="11" fillId="4" borderId="0" xfId="0" applyFont="1" applyFill="1"/>
    <xf numFmtId="43" fontId="11" fillId="4" borderId="0" xfId="1" applyFont="1" applyFill="1" applyBorder="1" applyAlignment="1">
      <alignment horizontal="center"/>
    </xf>
    <xf numFmtId="0" fontId="11" fillId="5" borderId="0" xfId="0" applyFont="1" applyFill="1"/>
    <xf numFmtId="43" fontId="11" fillId="5" borderId="0" xfId="1" applyFont="1" applyFill="1" applyBorder="1" applyAlignment="1">
      <alignment horizontal="center"/>
    </xf>
    <xf numFmtId="14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43" fontId="7" fillId="2" borderId="9" xfId="31" applyFont="1" applyFill="1" applyBorder="1" applyAlignment="1">
      <alignment horizontal="center" wrapText="1"/>
    </xf>
    <xf numFmtId="0" fontId="7" fillId="0" borderId="2" xfId="4" applyFont="1" applyBorder="1" applyAlignment="1">
      <alignment horizontal="center" vertical="center"/>
    </xf>
    <xf numFmtId="43" fontId="7" fillId="0" borderId="19" xfId="31" applyFont="1" applyFill="1" applyBorder="1" applyAlignment="1">
      <alignment horizontal="center" wrapText="1"/>
    </xf>
    <xf numFmtId="43" fontId="7" fillId="0" borderId="8" xfId="31" applyFont="1" applyFill="1" applyBorder="1" applyAlignment="1">
      <alignment horizontal="center" wrapText="1"/>
    </xf>
    <xf numFmtId="0" fontId="7" fillId="0" borderId="3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0" xfId="17"/>
    <xf numFmtId="0" fontId="55" fillId="0" borderId="5" xfId="17" applyFont="1" applyBorder="1" applyAlignment="1">
      <alignment vertical="center"/>
    </xf>
    <xf numFmtId="0" fontId="55" fillId="0" borderId="5" xfId="17" applyFont="1" applyBorder="1" applyAlignment="1">
      <alignment horizontal="center" vertical="center"/>
    </xf>
    <xf numFmtId="0" fontId="56" fillId="0" borderId="1" xfId="17" applyFont="1" applyBorder="1" applyAlignment="1">
      <alignment horizontal="center" vertical="center"/>
    </xf>
    <xf numFmtId="49" fontId="56" fillId="0" borderId="1" xfId="17" applyNumberFormat="1" applyFont="1" applyBorder="1" applyAlignment="1">
      <alignment horizontal="center" vertical="center" wrapText="1"/>
    </xf>
    <xf numFmtId="0" fontId="56" fillId="0" borderId="1" xfId="17" applyFont="1" applyBorder="1" applyAlignment="1">
      <alignment horizontal="center" vertical="center" wrapText="1"/>
    </xf>
    <xf numFmtId="49" fontId="57" fillId="0" borderId="1" xfId="17" applyNumberFormat="1" applyFont="1" applyBorder="1" applyAlignment="1">
      <alignment horizontal="center" vertical="center"/>
    </xf>
    <xf numFmtId="49" fontId="6" fillId="0" borderId="1" xfId="17" applyNumberFormat="1" applyFont="1" applyBorder="1" applyAlignment="1">
      <alignment horizontal="center" vertical="center" wrapText="1"/>
    </xf>
    <xf numFmtId="49" fontId="57" fillId="0" borderId="1" xfId="17" applyNumberFormat="1" applyFont="1" applyBorder="1" applyAlignment="1">
      <alignment horizontal="center" vertical="center" wrapText="1"/>
    </xf>
    <xf numFmtId="49" fontId="6" fillId="0" borderId="1" xfId="17" quotePrefix="1" applyNumberFormat="1" applyFont="1" applyBorder="1" applyAlignment="1">
      <alignment horizontal="center" vertical="center" wrapText="1" shrinkToFit="1"/>
    </xf>
    <xf numFmtId="0" fontId="58" fillId="0" borderId="0" xfId="17" applyFont="1"/>
    <xf numFmtId="49" fontId="55" fillId="0" borderId="1" xfId="17" applyNumberFormat="1" applyFont="1" applyBorder="1" applyAlignment="1">
      <alignment horizontal="center" vertical="center"/>
    </xf>
    <xf numFmtId="0" fontId="59" fillId="0" borderId="0" xfId="17" applyFont="1"/>
    <xf numFmtId="49" fontId="16" fillId="0" borderId="1" xfId="0" applyNumberFormat="1" applyFont="1" applyBorder="1" applyAlignment="1">
      <alignment horizontal="center" vertical="center" wrapText="1"/>
    </xf>
    <xf numFmtId="0" fontId="62" fillId="0" borderId="0" xfId="0" applyFont="1"/>
    <xf numFmtId="49" fontId="17" fillId="0" borderId="1" xfId="0" applyNumberFormat="1" applyFont="1" applyBorder="1" applyAlignment="1">
      <alignment horizontal="center" vertical="center" shrinkToFit="1"/>
    </xf>
    <xf numFmtId="0" fontId="11" fillId="0" borderId="0" xfId="0" quotePrefix="1" applyFont="1" applyAlignment="1">
      <alignment horizontal="center"/>
    </xf>
    <xf numFmtId="14" fontId="11" fillId="0" borderId="0" xfId="0" applyNumberFormat="1" applyFont="1" applyAlignment="1">
      <alignment horizontal="center"/>
    </xf>
    <xf numFmtId="1" fontId="12" fillId="0" borderId="0" xfId="0" quotePrefix="1" applyNumberFormat="1" applyFont="1" applyAlignment="1">
      <alignment horizontal="center"/>
    </xf>
    <xf numFmtId="43" fontId="11" fillId="0" borderId="0" xfId="1" applyFont="1" applyFill="1"/>
    <xf numFmtId="0" fontId="13" fillId="0" borderId="3" xfId="0" applyFont="1" applyBorder="1" applyAlignment="1">
      <alignment horizontal="center" vertical="top"/>
    </xf>
    <xf numFmtId="0" fontId="52" fillId="0" borderId="3" xfId="0" applyFont="1" applyBorder="1" applyAlignment="1">
      <alignment horizontal="center" vertical="top"/>
    </xf>
    <xf numFmtId="0" fontId="63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center"/>
    </xf>
    <xf numFmtId="0" fontId="31" fillId="0" borderId="0" xfId="22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4" applyFont="1" applyAlignment="1">
      <alignment horizontal="center"/>
    </xf>
    <xf numFmtId="0" fontId="10" fillId="2" borderId="0" xfId="4" applyFont="1" applyFill="1" applyAlignment="1">
      <alignment horizontal="center"/>
    </xf>
    <xf numFmtId="0" fontId="8" fillId="0" borderId="2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8" fillId="0" borderId="19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4" xfId="4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2" xfId="4" applyFont="1" applyBorder="1" applyAlignment="1">
      <alignment horizontal="left" vertical="top" wrapText="1"/>
    </xf>
    <xf numFmtId="0" fontId="7" fillId="0" borderId="3" xfId="4" applyFont="1" applyBorder="1" applyAlignment="1">
      <alignment horizontal="left" vertical="top" wrapText="1"/>
    </xf>
    <xf numFmtId="0" fontId="6" fillId="0" borderId="2" xfId="4" applyFont="1" applyBorder="1" applyAlignment="1">
      <alignment horizontal="left" vertical="top" wrapText="1"/>
    </xf>
    <xf numFmtId="0" fontId="6" fillId="0" borderId="3" xfId="4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54" fillId="0" borderId="0" xfId="17" applyFont="1" applyAlignment="1">
      <alignment horizontal="center"/>
    </xf>
    <xf numFmtId="0" fontId="54" fillId="0" borderId="0" xfId="17" applyFont="1" applyAlignment="1">
      <alignment horizontal="center" vertical="center"/>
    </xf>
    <xf numFmtId="0" fontId="55" fillId="0" borderId="6" xfId="17" applyFont="1" applyBorder="1" applyAlignment="1">
      <alignment horizontal="center" vertical="center"/>
    </xf>
    <xf numFmtId="0" fontId="55" fillId="0" borderId="7" xfId="17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7" fontId="12" fillId="0" borderId="2" xfId="0" applyNumberFormat="1" applyFont="1" applyBorder="1" applyAlignment="1">
      <alignment horizontal="center" vertical="center"/>
    </xf>
    <xf numFmtId="37" fontId="12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0" fillId="0" borderId="0" xfId="22" applyFont="1" applyAlignment="1">
      <alignment horizontal="center" vertical="center"/>
    </xf>
    <xf numFmtId="0" fontId="31" fillId="0" borderId="0" xfId="22" applyFont="1" applyAlignment="1">
      <alignment horizontal="center" vertical="center"/>
    </xf>
    <xf numFmtId="0" fontId="30" fillId="0" borderId="5" xfId="22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43" fontId="60" fillId="0" borderId="2" xfId="36" applyFont="1" applyBorder="1" applyAlignment="1">
      <alignment horizontal="center" vertical="center" wrapText="1"/>
    </xf>
    <xf numFmtId="43" fontId="60" fillId="0" borderId="4" xfId="36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4" fontId="25" fillId="0" borderId="8" xfId="0" applyNumberFormat="1" applyFont="1" applyBorder="1" applyAlignment="1">
      <alignment horizontal="center" vertical="top" wrapText="1"/>
    </xf>
    <xf numFmtId="4" fontId="25" fillId="0" borderId="19" xfId="0" applyNumberFormat="1" applyFont="1" applyBorder="1" applyAlignment="1">
      <alignment horizontal="center" vertical="top" wrapText="1"/>
    </xf>
    <xf numFmtId="4" fontId="25" fillId="0" borderId="15" xfId="0" applyNumberFormat="1" applyFont="1" applyBorder="1" applyAlignment="1">
      <alignment horizontal="center" vertical="top" wrapText="1"/>
    </xf>
    <xf numFmtId="43" fontId="25" fillId="0" borderId="8" xfId="31" applyFont="1" applyBorder="1" applyAlignment="1">
      <alignment horizontal="center" vertical="top" wrapText="1"/>
    </xf>
    <xf numFmtId="43" fontId="25" fillId="0" borderId="19" xfId="31" applyFont="1" applyBorder="1" applyAlignment="1">
      <alignment horizontal="center" vertical="top" wrapText="1"/>
    </xf>
    <xf numFmtId="43" fontId="25" fillId="0" borderId="15" xfId="31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46" fillId="3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43" fontId="22" fillId="0" borderId="2" xfId="1" applyFont="1" applyBorder="1" applyAlignment="1">
      <alignment horizontal="center" vertical="center" wrapText="1"/>
    </xf>
    <xf numFmtId="43" fontId="22" fillId="0" borderId="4" xfId="1" applyFont="1" applyBorder="1" applyAlignment="1">
      <alignment horizontal="center" vertical="center" wrapText="1"/>
    </xf>
    <xf numFmtId="0" fontId="50" fillId="0" borderId="2" xfId="15" applyFont="1" applyBorder="1" applyAlignment="1">
      <alignment horizontal="center" vertical="center"/>
    </xf>
    <xf numFmtId="0" fontId="50" fillId="0" borderId="3" xfId="15" applyFont="1" applyBorder="1" applyAlignment="1">
      <alignment horizontal="center" vertical="center"/>
    </xf>
    <xf numFmtId="0" fontId="50" fillId="0" borderId="4" xfId="15" applyFont="1" applyBorder="1" applyAlignment="1">
      <alignment horizontal="center" vertical="center"/>
    </xf>
    <xf numFmtId="0" fontId="50" fillId="0" borderId="8" xfId="26" applyNumberFormat="1" applyFont="1" applyBorder="1" applyAlignment="1">
      <alignment horizontal="center" vertical="center"/>
    </xf>
    <xf numFmtId="0" fontId="50" fillId="0" borderId="15" xfId="26" applyNumberFormat="1" applyFont="1" applyBorder="1" applyAlignment="1">
      <alignment horizontal="center" vertical="center"/>
    </xf>
    <xf numFmtId="0" fontId="50" fillId="0" borderId="9" xfId="26" applyNumberFormat="1" applyFont="1" applyBorder="1" applyAlignment="1">
      <alignment horizontal="center" vertical="center"/>
    </xf>
    <xf numFmtId="0" fontId="50" fillId="0" borderId="13" xfId="26" applyNumberFormat="1" applyFont="1" applyBorder="1" applyAlignment="1">
      <alignment horizontal="center" vertical="center"/>
    </xf>
    <xf numFmtId="43" fontId="50" fillId="0" borderId="16" xfId="26" applyFont="1" applyBorder="1" applyAlignment="1">
      <alignment horizontal="center" vertical="center" wrapText="1"/>
    </xf>
    <xf numFmtId="43" fontId="50" fillId="0" borderId="14" xfId="26" applyFont="1" applyBorder="1" applyAlignment="1">
      <alignment horizontal="center" vertical="center" wrapText="1"/>
    </xf>
    <xf numFmtId="0" fontId="50" fillId="0" borderId="0" xfId="26" applyNumberFormat="1" applyFont="1" applyBorder="1" applyAlignment="1">
      <alignment horizontal="center" vertical="center"/>
    </xf>
    <xf numFmtId="0" fontId="53" fillId="0" borderId="0" xfId="15" applyFont="1" applyAlignment="1">
      <alignment horizontal="center"/>
    </xf>
    <xf numFmtId="0" fontId="53" fillId="0" borderId="6" xfId="15" applyFont="1" applyBorder="1" applyAlignment="1">
      <alignment horizontal="center" vertical="center" wrapText="1"/>
    </xf>
    <xf numFmtId="0" fontId="53" fillId="0" borderId="7" xfId="15" applyFont="1" applyBorder="1" applyAlignment="1">
      <alignment horizontal="center" vertical="center" wrapText="1"/>
    </xf>
    <xf numFmtId="0" fontId="50" fillId="0" borderId="19" xfId="26" applyNumberFormat="1" applyFont="1" applyBorder="1" applyAlignment="1">
      <alignment horizontal="center" vertical="center"/>
    </xf>
    <xf numFmtId="43" fontId="7" fillId="0" borderId="0" xfId="31" applyFont="1"/>
    <xf numFmtId="43" fontId="8" fillId="0" borderId="6" xfId="31" applyFont="1" applyBorder="1" applyAlignment="1">
      <alignment horizontal="center" vertical="center"/>
    </xf>
    <xf numFmtId="43" fontId="7" fillId="0" borderId="0" xfId="31" applyFont="1" applyBorder="1" applyAlignment="1">
      <alignment wrapText="1"/>
    </xf>
    <xf numFmtId="43" fontId="7" fillId="0" borderId="0" xfId="31" applyFont="1" applyBorder="1"/>
    <xf numFmtId="0" fontId="40" fillId="0" borderId="0" xfId="4" applyFont="1" applyAlignment="1">
      <alignment horizontal="center" vertical="center"/>
    </xf>
    <xf numFmtId="0" fontId="64" fillId="2" borderId="0" xfId="4" applyFont="1" applyFill="1" applyAlignment="1">
      <alignment horizontal="center" vertical="center"/>
    </xf>
    <xf numFmtId="43" fontId="40" fillId="2" borderId="0" xfId="31" applyFont="1" applyFill="1" applyAlignment="1">
      <alignment vertical="center"/>
    </xf>
    <xf numFmtId="43" fontId="40" fillId="0" borderId="0" xfId="31" applyFont="1" applyAlignment="1">
      <alignment vertical="center"/>
    </xf>
    <xf numFmtId="0" fontId="40" fillId="0" borderId="0" xfId="4" applyFont="1" applyAlignment="1">
      <alignment horizontal="right" vertical="center"/>
    </xf>
    <xf numFmtId="0" fontId="40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8" fillId="0" borderId="13" xfId="4" applyFont="1" applyBorder="1" applyAlignment="1">
      <alignment horizontal="center" vertical="center"/>
    </xf>
    <xf numFmtId="0" fontId="8" fillId="0" borderId="13" xfId="4" applyFont="1" applyBorder="1" applyAlignment="1">
      <alignment vertical="center"/>
    </xf>
    <xf numFmtId="43" fontId="8" fillId="0" borderId="13" xfId="31" applyFont="1" applyBorder="1" applyAlignment="1">
      <alignment vertical="center"/>
    </xf>
    <xf numFmtId="43" fontId="8" fillId="0" borderId="2" xfId="31" applyFont="1" applyBorder="1" applyAlignment="1">
      <alignment horizontal="center" vertical="center" wrapText="1"/>
    </xf>
    <xf numFmtId="43" fontId="8" fillId="0" borderId="2" xfId="31" applyFont="1" applyBorder="1" applyAlignment="1">
      <alignment horizontal="center" vertical="center"/>
    </xf>
    <xf numFmtId="43" fontId="8" fillId="0" borderId="2" xfId="31" applyFont="1" applyBorder="1" applyAlignment="1">
      <alignment horizontal="center" vertical="center"/>
    </xf>
    <xf numFmtId="43" fontId="8" fillId="0" borderId="19" xfId="31" applyFont="1" applyBorder="1" applyAlignment="1">
      <alignment horizontal="center" vertical="center" wrapText="1"/>
    </xf>
    <xf numFmtId="0" fontId="61" fillId="0" borderId="0" xfId="4" applyFont="1" applyAlignment="1">
      <alignment vertical="center" wrapText="1"/>
    </xf>
    <xf numFmtId="0" fontId="61" fillId="0" borderId="0" xfId="4" applyFont="1" applyAlignment="1">
      <alignment vertical="center"/>
    </xf>
    <xf numFmtId="43" fontId="8" fillId="0" borderId="4" xfId="31" applyFont="1" applyBorder="1" applyAlignment="1">
      <alignment horizontal="center" vertical="center" wrapText="1"/>
    </xf>
    <xf numFmtId="43" fontId="8" fillId="0" borderId="4" xfId="31" applyFont="1" applyBorder="1" applyAlignment="1">
      <alignment horizontal="center" vertical="center"/>
    </xf>
    <xf numFmtId="43" fontId="8" fillId="0" borderId="4" xfId="31" applyFont="1" applyBorder="1" applyAlignment="1">
      <alignment horizontal="center" vertical="center"/>
    </xf>
    <xf numFmtId="43" fontId="8" fillId="0" borderId="5" xfId="31" applyFont="1" applyBorder="1" applyAlignment="1">
      <alignment horizontal="center" vertical="center" wrapText="1"/>
    </xf>
    <xf numFmtId="0" fontId="40" fillId="0" borderId="1" xfId="4" applyFont="1" applyBorder="1" applyAlignment="1">
      <alignment horizontal="center" vertical="center"/>
    </xf>
    <xf numFmtId="0" fontId="40" fillId="0" borderId="1" xfId="4" applyFont="1" applyBorder="1" applyAlignment="1">
      <alignment vertical="center"/>
    </xf>
    <xf numFmtId="43" fontId="40" fillId="0" borderId="1" xfId="31" applyFont="1" applyBorder="1" applyAlignment="1">
      <alignment vertical="center"/>
    </xf>
    <xf numFmtId="43" fontId="40" fillId="0" borderId="1" xfId="31" applyFont="1" applyBorder="1" applyAlignment="1">
      <alignment horizontal="center" vertical="center"/>
    </xf>
    <xf numFmtId="43" fontId="40" fillId="0" borderId="1" xfId="31" applyFont="1" applyBorder="1" applyAlignment="1">
      <alignment vertical="center" shrinkToFit="1"/>
    </xf>
    <xf numFmtId="0" fontId="65" fillId="0" borderId="1" xfId="4" applyFont="1" applyBorder="1" applyAlignment="1">
      <alignment vertical="center"/>
    </xf>
    <xf numFmtId="43" fontId="40" fillId="0" borderId="1" xfId="31" applyFont="1" applyBorder="1" applyAlignment="1">
      <alignment horizontal="right" vertical="center"/>
    </xf>
    <xf numFmtId="15" fontId="40" fillId="0" borderId="1" xfId="4" applyNumberFormat="1" applyFont="1" applyBorder="1" applyAlignment="1">
      <alignment horizontal="center" vertical="center"/>
    </xf>
    <xf numFmtId="43" fontId="65" fillId="0" borderId="1" xfId="31" applyFont="1" applyBorder="1" applyAlignment="1">
      <alignment horizontal="center" vertical="center"/>
    </xf>
    <xf numFmtId="43" fontId="65" fillId="0" borderId="1" xfId="31" applyFont="1" applyBorder="1" applyAlignment="1">
      <alignment vertical="center" shrinkToFit="1"/>
    </xf>
    <xf numFmtId="0" fontId="65" fillId="0" borderId="1" xfId="4" applyFont="1" applyBorder="1" applyAlignment="1">
      <alignment horizontal="center" vertical="center"/>
    </xf>
    <xf numFmtId="43" fontId="65" fillId="0" borderId="1" xfId="31" applyFont="1" applyBorder="1" applyAlignment="1">
      <alignment vertical="center"/>
    </xf>
    <xf numFmtId="43" fontId="65" fillId="0" borderId="1" xfId="31" applyFont="1" applyBorder="1" applyAlignment="1">
      <alignment horizontal="right" vertical="center"/>
    </xf>
    <xf numFmtId="43" fontId="40" fillId="2" borderId="1" xfId="31" applyFont="1" applyFill="1" applyBorder="1" applyAlignment="1">
      <alignment vertical="center"/>
    </xf>
    <xf numFmtId="43" fontId="40" fillId="2" borderId="1" xfId="31" applyFont="1" applyFill="1" applyBorder="1" applyAlignment="1">
      <alignment horizontal="center" vertical="center"/>
    </xf>
    <xf numFmtId="43" fontId="40" fillId="2" borderId="1" xfId="31" applyFont="1" applyFill="1" applyBorder="1" applyAlignment="1">
      <alignment vertical="center" shrinkToFit="1"/>
    </xf>
    <xf numFmtId="0" fontId="40" fillId="2" borderId="1" xfId="4" applyFont="1" applyFill="1" applyBorder="1" applyAlignment="1">
      <alignment horizontal="center" vertical="center"/>
    </xf>
    <xf numFmtId="43" fontId="40" fillId="2" borderId="1" xfId="31" applyFont="1" applyFill="1" applyBorder="1" applyAlignment="1">
      <alignment horizontal="right" vertical="center"/>
    </xf>
    <xf numFmtId="0" fontId="65" fillId="0" borderId="0" xfId="4" applyFont="1" applyAlignment="1">
      <alignment vertical="center"/>
    </xf>
    <xf numFmtId="0" fontId="40" fillId="0" borderId="19" xfId="4" applyFont="1" applyBorder="1" applyAlignment="1">
      <alignment horizontal="center" vertical="center"/>
    </xf>
    <xf numFmtId="0" fontId="40" fillId="0" borderId="19" xfId="4" applyFont="1" applyBorder="1" applyAlignment="1">
      <alignment vertical="center"/>
    </xf>
    <xf numFmtId="43" fontId="40" fillId="0" borderId="19" xfId="31" applyFont="1" applyBorder="1" applyAlignment="1">
      <alignment vertical="center"/>
    </xf>
    <xf numFmtId="0" fontId="40" fillId="0" borderId="19" xfId="4" applyFont="1" applyBorder="1" applyAlignment="1">
      <alignment horizontal="center" vertical="center"/>
    </xf>
    <xf numFmtId="0" fontId="40" fillId="0" borderId="3" xfId="4" applyFont="1" applyBorder="1" applyAlignment="1">
      <alignment horizontal="center" vertical="center"/>
    </xf>
    <xf numFmtId="0" fontId="6" fillId="2" borderId="2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/>
    <xf numFmtId="0" fontId="7" fillId="0" borderId="2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43" fontId="7" fillId="0" borderId="0" xfId="31" applyFont="1" applyAlignment="1">
      <alignment horizontal="center" wrapText="1"/>
    </xf>
    <xf numFmtId="43" fontId="7" fillId="0" borderId="5" xfId="31" applyFont="1" applyBorder="1" applyAlignment="1">
      <alignment horizontal="center" wrapText="1"/>
    </xf>
    <xf numFmtId="0" fontId="6" fillId="0" borderId="2" xfId="4" applyFont="1" applyBorder="1" applyAlignment="1">
      <alignment wrapText="1"/>
    </xf>
    <xf numFmtId="43" fontId="6" fillId="0" borderId="19" xfId="31" applyFont="1" applyFill="1" applyBorder="1" applyAlignment="1">
      <alignment horizontal="center" wrapText="1"/>
    </xf>
    <xf numFmtId="43" fontId="6" fillId="0" borderId="8" xfId="31" applyFont="1" applyFill="1" applyBorder="1" applyAlignment="1">
      <alignment horizontal="center" wrapText="1"/>
    </xf>
    <xf numFmtId="0" fontId="6" fillId="0" borderId="2" xfId="4" applyFont="1" applyBorder="1" applyAlignment="1">
      <alignment horizontal="center" wrapText="1"/>
    </xf>
    <xf numFmtId="0" fontId="6" fillId="0" borderId="8" xfId="4" applyFont="1" applyBorder="1" applyAlignment="1">
      <alignment horizontal="left" wrapText="1"/>
    </xf>
    <xf numFmtId="49" fontId="6" fillId="0" borderId="2" xfId="4" applyNumberFormat="1" applyFont="1" applyBorder="1" applyAlignment="1">
      <alignment horizontal="left" wrapText="1"/>
    </xf>
    <xf numFmtId="0" fontId="6" fillId="0" borderId="3" xfId="4" applyFont="1" applyBorder="1" applyAlignment="1">
      <alignment wrapText="1"/>
    </xf>
    <xf numFmtId="0" fontId="6" fillId="0" borderId="0" xfId="4" applyFont="1" applyAlignment="1">
      <alignment horizontal="center" wrapText="1"/>
    </xf>
    <xf numFmtId="0" fontId="6" fillId="0" borderId="9" xfId="4" applyFont="1" applyBorder="1" applyAlignment="1">
      <alignment horizontal="center" wrapText="1"/>
    </xf>
    <xf numFmtId="0" fontId="6" fillId="0" borderId="3" xfId="4" applyFont="1" applyBorder="1" applyAlignment="1">
      <alignment horizontal="center" wrapText="1"/>
    </xf>
    <xf numFmtId="0" fontId="6" fillId="0" borderId="9" xfId="4" applyFont="1" applyBorder="1" applyAlignment="1">
      <alignment horizontal="left" wrapText="1"/>
    </xf>
    <xf numFmtId="49" fontId="6" fillId="0" borderId="3" xfId="4" applyNumberFormat="1" applyFont="1" applyBorder="1" applyAlignment="1">
      <alignment wrapText="1"/>
    </xf>
    <xf numFmtId="49" fontId="6" fillId="0" borderId="3" xfId="4" applyNumberFormat="1" applyFont="1" applyBorder="1" applyAlignment="1">
      <alignment horizontal="left" wrapText="1"/>
    </xf>
    <xf numFmtId="0" fontId="6" fillId="0" borderId="9" xfId="31" applyNumberFormat="1" applyFont="1" applyBorder="1" applyAlignment="1">
      <alignment horizontal="left" wrapText="1"/>
    </xf>
    <xf numFmtId="49" fontId="6" fillId="0" borderId="3" xfId="4" applyNumberFormat="1" applyFont="1" applyBorder="1" applyAlignment="1">
      <alignment horizontal="center" wrapText="1"/>
    </xf>
    <xf numFmtId="0" fontId="6" fillId="0" borderId="4" xfId="4" applyFont="1" applyBorder="1" applyAlignment="1">
      <alignment wrapText="1"/>
    </xf>
    <xf numFmtId="0" fontId="6" fillId="0" borderId="5" xfId="4" applyFont="1" applyBorder="1" applyAlignment="1">
      <alignment horizontal="center" wrapText="1"/>
    </xf>
    <xf numFmtId="0" fontId="6" fillId="0" borderId="16" xfId="4" applyFont="1" applyBorder="1" applyAlignment="1">
      <alignment horizontal="center" wrapText="1"/>
    </xf>
    <xf numFmtId="0" fontId="6" fillId="0" borderId="4" xfId="4" applyFont="1" applyBorder="1" applyAlignment="1">
      <alignment horizontal="center" wrapText="1"/>
    </xf>
    <xf numFmtId="43" fontId="6" fillId="0" borderId="16" xfId="31" applyFont="1" applyBorder="1" applyAlignment="1">
      <alignment horizontal="center" wrapText="1"/>
    </xf>
    <xf numFmtId="49" fontId="6" fillId="0" borderId="4" xfId="4" applyNumberFormat="1" applyFont="1" applyBorder="1" applyAlignment="1">
      <alignment horizontal="center" wrapText="1"/>
    </xf>
    <xf numFmtId="43" fontId="6" fillId="0" borderId="8" xfId="31" applyFont="1" applyBorder="1" applyAlignment="1">
      <alignment horizontal="center" wrapText="1"/>
    </xf>
    <xf numFmtId="0" fontId="6" fillId="0" borderId="0" xfId="4" applyFont="1" applyAlignment="1">
      <alignment horizontal="left"/>
    </xf>
    <xf numFmtId="0" fontId="6" fillId="0" borderId="0" xfId="4" applyFont="1" applyAlignment="1">
      <alignment horizontal="center"/>
    </xf>
    <xf numFmtId="0" fontId="6" fillId="0" borderId="0" xfId="4" applyFont="1" applyAlignment="1">
      <alignment horizontal="right"/>
    </xf>
    <xf numFmtId="0" fontId="9" fillId="0" borderId="0" xfId="4" applyFont="1" applyAlignment="1">
      <alignment horizontal="center"/>
    </xf>
    <xf numFmtId="0" fontId="9" fillId="0" borderId="6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 shrinkToFit="1"/>
    </xf>
    <xf numFmtId="49" fontId="6" fillId="0" borderId="16" xfId="4" applyNumberFormat="1" applyFont="1" applyBorder="1" applyAlignment="1">
      <alignment horizontal="center" wrapText="1"/>
    </xf>
    <xf numFmtId="0" fontId="6" fillId="2" borderId="0" xfId="4" applyFont="1" applyFill="1" applyAlignment="1">
      <alignment vertical="center"/>
    </xf>
    <xf numFmtId="43" fontId="6" fillId="2" borderId="0" xfId="31" applyFont="1" applyFill="1" applyAlignment="1">
      <alignment vertical="center"/>
    </xf>
    <xf numFmtId="43" fontId="6" fillId="2" borderId="0" xfId="31" applyFont="1" applyFill="1" applyAlignment="1">
      <alignment horizontal="left" vertical="center"/>
    </xf>
    <xf numFmtId="0" fontId="6" fillId="2" borderId="0" xfId="4" applyFont="1" applyFill="1" applyAlignment="1">
      <alignment horizontal="left" vertical="center"/>
    </xf>
    <xf numFmtId="0" fontId="6" fillId="2" borderId="0" xfId="4" applyFont="1" applyFill="1" applyAlignment="1">
      <alignment horizontal="right" vertical="center"/>
    </xf>
    <xf numFmtId="0" fontId="9" fillId="2" borderId="0" xfId="4" applyFont="1" applyFill="1" applyAlignment="1">
      <alignment horizontal="center" vertical="center"/>
    </xf>
    <xf numFmtId="0" fontId="9" fillId="2" borderId="1" xfId="4" applyFont="1" applyFill="1" applyBorder="1" applyAlignment="1">
      <alignment horizontal="center" vertical="center"/>
    </xf>
    <xf numFmtId="43" fontId="9" fillId="2" borderId="6" xfId="31" applyFont="1" applyFill="1" applyBorder="1" applyAlignment="1">
      <alignment horizontal="center" vertical="center" wrapText="1"/>
    </xf>
    <xf numFmtId="43" fontId="9" fillId="2" borderId="6" xfId="31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 wrapText="1"/>
    </xf>
    <xf numFmtId="0" fontId="6" fillId="2" borderId="0" xfId="4" applyFont="1" applyFill="1" applyAlignment="1">
      <alignment horizontal="center" vertical="center"/>
    </xf>
    <xf numFmtId="0" fontId="6" fillId="2" borderId="2" xfId="4" applyFont="1" applyFill="1" applyBorder="1" applyAlignment="1">
      <alignment horizontal="center" vertical="center"/>
    </xf>
    <xf numFmtId="0" fontId="6" fillId="2" borderId="2" xfId="4" applyFont="1" applyFill="1" applyBorder="1" applyAlignment="1">
      <alignment vertical="center" shrinkToFit="1"/>
    </xf>
    <xf numFmtId="43" fontId="6" fillId="2" borderId="8" xfId="31" applyFont="1" applyFill="1" applyBorder="1" applyAlignment="1">
      <alignment horizontal="center" vertical="center" shrinkToFit="1"/>
    </xf>
    <xf numFmtId="0" fontId="6" fillId="2" borderId="2" xfId="4" applyFont="1" applyFill="1" applyBorder="1" applyAlignment="1">
      <alignment horizontal="center" vertical="center" wrapText="1"/>
    </xf>
    <xf numFmtId="43" fontId="6" fillId="2" borderId="8" xfId="31" applyFont="1" applyFill="1" applyBorder="1" applyAlignment="1">
      <alignment horizontal="center" vertical="center"/>
    </xf>
    <xf numFmtId="43" fontId="6" fillId="2" borderId="8" xfId="31" applyFont="1" applyFill="1" applyBorder="1" applyAlignment="1">
      <alignment vertical="center" wrapText="1" shrinkToFit="1"/>
    </xf>
    <xf numFmtId="49" fontId="6" fillId="2" borderId="2" xfId="4" applyNumberFormat="1" applyFont="1" applyFill="1" applyBorder="1" applyAlignment="1">
      <alignment horizontal="center" vertical="center" shrinkToFit="1"/>
    </xf>
    <xf numFmtId="43" fontId="6" fillId="2" borderId="0" xfId="4" applyNumberFormat="1" applyFont="1" applyFill="1" applyAlignment="1">
      <alignment vertical="center"/>
    </xf>
    <xf numFmtId="0" fontId="6" fillId="2" borderId="3" xfId="4" applyFont="1" applyFill="1" applyBorder="1" applyAlignment="1">
      <alignment horizontal="center" vertical="center"/>
    </xf>
    <xf numFmtId="0" fontId="6" fillId="2" borderId="3" xfId="4" applyFont="1" applyFill="1" applyBorder="1" applyAlignment="1">
      <alignment vertical="center" wrapText="1"/>
    </xf>
    <xf numFmtId="43" fontId="6" fillId="2" borderId="9" xfId="31" applyFont="1" applyFill="1" applyBorder="1" applyAlignment="1">
      <alignment horizontal="center" vertical="center" shrinkToFit="1"/>
    </xf>
    <xf numFmtId="0" fontId="6" fillId="2" borderId="3" xfId="4" applyFont="1" applyFill="1" applyBorder="1" applyAlignment="1">
      <alignment horizontal="center" vertical="center" wrapText="1"/>
    </xf>
    <xf numFmtId="43" fontId="6" fillId="2" borderId="9" xfId="31" applyFont="1" applyFill="1" applyBorder="1" applyAlignment="1">
      <alignment vertical="center" wrapText="1"/>
    </xf>
    <xf numFmtId="43" fontId="6" fillId="2" borderId="9" xfId="31" applyFont="1" applyFill="1" applyBorder="1" applyAlignment="1">
      <alignment vertical="center" wrapText="1" shrinkToFit="1"/>
    </xf>
    <xf numFmtId="49" fontId="6" fillId="2" borderId="3" xfId="4" applyNumberFormat="1" applyFont="1" applyFill="1" applyBorder="1" applyAlignment="1">
      <alignment vertical="center" wrapText="1"/>
    </xf>
    <xf numFmtId="43" fontId="6" fillId="2" borderId="9" xfId="31" applyFont="1" applyFill="1" applyBorder="1" applyAlignment="1">
      <alignment horizontal="left" vertical="center" wrapText="1"/>
    </xf>
    <xf numFmtId="49" fontId="6" fillId="2" borderId="3" xfId="4" applyNumberFormat="1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 vertical="center"/>
    </xf>
    <xf numFmtId="0" fontId="6" fillId="2" borderId="4" xfId="4" applyFont="1" applyFill="1" applyBorder="1" applyAlignment="1">
      <alignment vertical="center" wrapText="1"/>
    </xf>
    <xf numFmtId="43" fontId="6" fillId="2" borderId="16" xfId="31" applyFont="1" applyFill="1" applyBorder="1" applyAlignment="1">
      <alignment horizontal="center" vertical="center" shrinkToFit="1"/>
    </xf>
    <xf numFmtId="0" fontId="6" fillId="2" borderId="4" xfId="4" applyFont="1" applyFill="1" applyBorder="1" applyAlignment="1">
      <alignment horizontal="center" vertical="center" wrapText="1"/>
    </xf>
    <xf numFmtId="43" fontId="6" fillId="2" borderId="16" xfId="31" applyFont="1" applyFill="1" applyBorder="1" applyAlignment="1">
      <alignment horizontal="center" vertical="center" wrapText="1"/>
    </xf>
    <xf numFmtId="15" fontId="6" fillId="2" borderId="4" xfId="4" applyNumberFormat="1" applyFont="1" applyFill="1" applyBorder="1" applyAlignment="1">
      <alignment horizontal="center" vertical="center" shrinkToFit="1"/>
    </xf>
    <xf numFmtId="43" fontId="6" fillId="2" borderId="0" xfId="31" applyFont="1" applyFill="1" applyBorder="1" applyAlignment="1">
      <alignment horizontal="center" vertical="center" shrinkToFit="1"/>
    </xf>
    <xf numFmtId="43" fontId="6" fillId="2" borderId="5" xfId="31" applyFont="1" applyFill="1" applyBorder="1" applyAlignment="1">
      <alignment horizontal="center" vertical="center" shrinkToFit="1"/>
    </xf>
    <xf numFmtId="0" fontId="40" fillId="0" borderId="0" xfId="4" applyFont="1" applyAlignment="1">
      <alignment horizontal="center"/>
    </xf>
    <xf numFmtId="0" fontId="64" fillId="2" borderId="0" xfId="4" applyFont="1" applyFill="1" applyAlignment="1">
      <alignment horizontal="center"/>
    </xf>
    <xf numFmtId="0" fontId="40" fillId="2" borderId="0" xfId="4" applyFont="1" applyFill="1"/>
    <xf numFmtId="0" fontId="40" fillId="0" borderId="0" xfId="4" applyFont="1"/>
    <xf numFmtId="0" fontId="40" fillId="0" borderId="0" xfId="4" applyFont="1" applyAlignment="1">
      <alignment horizontal="right"/>
    </xf>
    <xf numFmtId="0" fontId="15" fillId="0" borderId="0" xfId="4" applyFont="1" applyAlignment="1">
      <alignment horizontal="center"/>
    </xf>
    <xf numFmtId="0" fontId="8" fillId="0" borderId="1" xfId="4" applyFont="1" applyBorder="1" applyAlignment="1">
      <alignment horizontal="center" vertical="center" wrapText="1"/>
    </xf>
    <xf numFmtId="0" fontId="40" fillId="0" borderId="0" xfId="4" applyFont="1" applyAlignment="1">
      <alignment vertical="center" wrapText="1"/>
    </xf>
    <xf numFmtId="4" fontId="40" fillId="2" borderId="1" xfId="4" applyNumberFormat="1" applyFont="1" applyFill="1" applyBorder="1" applyAlignment="1">
      <alignment vertical="center"/>
    </xf>
    <xf numFmtId="4" fontId="40" fillId="0" borderId="1" xfId="4" applyNumberFormat="1" applyFont="1" applyBorder="1" applyAlignment="1">
      <alignment horizontal="center" vertical="center"/>
    </xf>
    <xf numFmtId="0" fontId="40" fillId="0" borderId="1" xfId="4" applyFont="1" applyBorder="1" applyAlignment="1">
      <alignment horizontal="center" vertical="center" shrinkToFit="1"/>
    </xf>
    <xf numFmtId="4" fontId="40" fillId="0" borderId="1" xfId="4" applyNumberFormat="1" applyFont="1" applyBorder="1" applyAlignment="1">
      <alignment horizontal="right" vertical="center"/>
    </xf>
    <xf numFmtId="4" fontId="65" fillId="0" borderId="1" xfId="4" applyNumberFormat="1" applyFont="1" applyBorder="1" applyAlignment="1">
      <alignment horizontal="center" vertical="center"/>
    </xf>
    <xf numFmtId="0" fontId="40" fillId="0" borderId="1" xfId="4" applyFont="1" applyBorder="1" applyAlignment="1">
      <alignment vertical="center" shrinkToFit="1"/>
    </xf>
    <xf numFmtId="4" fontId="40" fillId="0" borderId="1" xfId="4" applyNumberFormat="1" applyFont="1" applyBorder="1" applyAlignment="1">
      <alignment vertical="center"/>
    </xf>
    <xf numFmtId="0" fontId="65" fillId="0" borderId="1" xfId="4" applyFont="1" applyBorder="1" applyAlignment="1">
      <alignment horizontal="center" vertical="center" shrinkToFit="1"/>
    </xf>
    <xf numFmtId="0" fontId="65" fillId="0" borderId="1" xfId="4" applyFont="1" applyBorder="1" applyAlignment="1">
      <alignment vertical="center" shrinkToFit="1"/>
    </xf>
    <xf numFmtId="43" fontId="6" fillId="2" borderId="1" xfId="31" applyFont="1" applyFill="1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shrinkToFit="1"/>
    </xf>
    <xf numFmtId="4" fontId="65" fillId="0" borderId="1" xfId="4" applyNumberFormat="1" applyFont="1" applyBorder="1" applyAlignment="1">
      <alignment horizontal="right" vertical="center"/>
    </xf>
    <xf numFmtId="4" fontId="40" fillId="2" borderId="1" xfId="4" applyNumberFormat="1" applyFont="1" applyFill="1" applyBorder="1" applyAlignment="1">
      <alignment horizontal="center" vertical="center"/>
    </xf>
    <xf numFmtId="0" fontId="40" fillId="2" borderId="1" xfId="4" applyFont="1" applyFill="1" applyBorder="1" applyAlignment="1">
      <alignment horizontal="center" vertical="center" shrinkToFit="1"/>
    </xf>
    <xf numFmtId="4" fontId="40" fillId="2" borderId="1" xfId="4" applyNumberFormat="1" applyFont="1" applyFill="1" applyBorder="1" applyAlignment="1">
      <alignment horizontal="right" vertical="center"/>
    </xf>
    <xf numFmtId="0" fontId="40" fillId="0" borderId="3" xfId="4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43" fontId="7" fillId="0" borderId="2" xfId="1" applyFont="1" applyBorder="1" applyAlignment="1">
      <alignment vertical="center"/>
    </xf>
    <xf numFmtId="49" fontId="2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9" fontId="66" fillId="0" borderId="0" xfId="0" applyNumberFormat="1" applyFont="1" applyAlignment="1">
      <alignment horizontal="left"/>
    </xf>
    <xf numFmtId="0" fontId="67" fillId="0" borderId="0" xfId="0" quotePrefix="1" applyFont="1"/>
    <xf numFmtId="49" fontId="16" fillId="0" borderId="1" xfId="0" applyNumberFormat="1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0" fontId="12" fillId="0" borderId="12" xfId="0" applyFont="1" applyBorder="1"/>
    <xf numFmtId="0" fontId="12" fillId="0" borderId="12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68" fillId="0" borderId="16" xfId="0" applyFont="1" applyBorder="1" applyAlignment="1">
      <alignment horizontal="center" vertical="center" wrapText="1"/>
    </xf>
    <xf numFmtId="43" fontId="68" fillId="0" borderId="16" xfId="1" applyFont="1" applyBorder="1" applyAlignment="1">
      <alignment horizontal="center" vertical="center" wrapText="1"/>
    </xf>
    <xf numFmtId="0" fontId="68" fillId="0" borderId="4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center" vertical="center" wrapText="1"/>
    </xf>
    <xf numFmtId="43" fontId="68" fillId="0" borderId="9" xfId="1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31" fillId="0" borderId="0" xfId="22" applyFont="1" applyAlignment="1">
      <alignment horizontal="left" vertical="center"/>
    </xf>
    <xf numFmtId="0" fontId="37" fillId="0" borderId="2" xfId="22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11" fillId="0" borderId="2" xfId="18" applyFont="1" applyBorder="1"/>
    <xf numFmtId="4" fontId="11" fillId="0" borderId="3" xfId="0" applyNumberFormat="1" applyFont="1" applyBorder="1" applyAlignment="1">
      <alignment horizontal="right"/>
    </xf>
    <xf numFmtId="49" fontId="13" fillId="0" borderId="3" xfId="0" applyNumberFormat="1" applyFont="1" applyBorder="1" applyAlignment="1">
      <alignment horizontal="center"/>
    </xf>
  </cellXfs>
  <cellStyles count="47">
    <cellStyle name="Comma 2" xfId="5" xr:uid="{00000000-0005-0000-0000-000001000000}"/>
    <cellStyle name="Comma 2 2" xfId="27" xr:uid="{00000000-0005-0000-0000-000002000000}"/>
    <cellStyle name="Comma 2 3" xfId="42" xr:uid="{00000000-0005-0000-0000-000003000000}"/>
    <cellStyle name="Comma 3" xfId="3" xr:uid="{00000000-0005-0000-0000-000004000000}"/>
    <cellStyle name="Comma 3 2" xfId="26" xr:uid="{00000000-0005-0000-0000-000005000000}"/>
    <cellStyle name="Comma 3 3" xfId="41" xr:uid="{00000000-0005-0000-0000-000006000000}"/>
    <cellStyle name="Comma 4" xfId="13" xr:uid="{00000000-0005-0000-0000-000007000000}"/>
    <cellStyle name="Hyperlink" xfId="19" builtinId="8"/>
    <cellStyle name="Normal 2" xfId="2" xr:uid="{00000000-0005-0000-0000-00000A000000}"/>
    <cellStyle name="Normal 2 2" xfId="14" xr:uid="{00000000-0005-0000-0000-00000B000000}"/>
    <cellStyle name="Normal 3" xfId="12" xr:uid="{00000000-0005-0000-0000-00000C000000}"/>
    <cellStyle name="Normal 3 2" xfId="15" xr:uid="{00000000-0005-0000-0000-00000D000000}"/>
    <cellStyle name="เครื่องหมายจุลภาค 2" xfId="8" xr:uid="{00000000-0005-0000-0000-00000E000000}"/>
    <cellStyle name="เครื่องหมายจุลภาค 2 2" xfId="29" xr:uid="{00000000-0005-0000-0000-00000F000000}"/>
    <cellStyle name="เครื่องหมายจุลภาค 2 3" xfId="37" xr:uid="{00000000-0005-0000-0000-000010000000}"/>
    <cellStyle name="เครื่องหมายจุลภาค 3" xfId="11" xr:uid="{00000000-0005-0000-0000-000011000000}"/>
    <cellStyle name="เครื่องหมายจุลภาค 3 2" xfId="30" xr:uid="{00000000-0005-0000-0000-000012000000}"/>
    <cellStyle name="เครื่องหมายจุลภาค 3 3" xfId="38" xr:uid="{00000000-0005-0000-0000-000013000000}"/>
    <cellStyle name="เครื่องหมายจุลภาค 4" xfId="7" xr:uid="{00000000-0005-0000-0000-000014000000}"/>
    <cellStyle name="เครื่องหมายจุลภาค 5" xfId="10" xr:uid="{00000000-0005-0000-0000-000015000000}"/>
    <cellStyle name="เครื่องหมายจุลภาค 6" xfId="16" xr:uid="{00000000-0005-0000-0000-000016000000}"/>
    <cellStyle name="จุลภาค" xfId="1" builtinId="3"/>
    <cellStyle name="จุลภาค 10" xfId="45" xr:uid="{7F1A06FF-9705-4C0F-9614-BA672E3E10CD}"/>
    <cellStyle name="จุลภาค 2" xfId="20" xr:uid="{00000000-0005-0000-0000-000017000000}"/>
    <cellStyle name="จุลภาค 2 2" xfId="23" xr:uid="{00000000-0005-0000-0000-000018000000}"/>
    <cellStyle name="จุลภาค 2 3" xfId="31" xr:uid="{00000000-0005-0000-0000-000019000000}"/>
    <cellStyle name="จุลภาค 2 4" xfId="35" xr:uid="{00000000-0005-0000-0000-00001A000000}"/>
    <cellStyle name="จุลภาค 2 5" xfId="39" xr:uid="{00000000-0005-0000-0000-00001B000000}"/>
    <cellStyle name="จุลภาค 2 6" xfId="46" xr:uid="{4037A628-406A-4F4C-AD74-76AEF108B54D}"/>
    <cellStyle name="จุลภาค 3" xfId="21" xr:uid="{00000000-0005-0000-0000-00001C000000}"/>
    <cellStyle name="จุลภาค 4" xfId="25" xr:uid="{00000000-0005-0000-0000-00001D000000}"/>
    <cellStyle name="จุลภาค 5" xfId="28" xr:uid="{00000000-0005-0000-0000-00001E000000}"/>
    <cellStyle name="จุลภาค 6" xfId="33" xr:uid="{00000000-0005-0000-0000-00001F000000}"/>
    <cellStyle name="จุลภาค 7" xfId="36" xr:uid="{00000000-0005-0000-0000-000020000000}"/>
    <cellStyle name="จุลภาค 8" xfId="43" xr:uid="{DBF64A58-12C2-47EF-99AA-0E2AC0F354E8}"/>
    <cellStyle name="จุลภาค 9" xfId="44" xr:uid="{985A5A11-5219-4B0B-883B-41F4719CF469}"/>
    <cellStyle name="ปกติ" xfId="0" builtinId="0"/>
    <cellStyle name="ปกติ 2" xfId="4" xr:uid="{00000000-0005-0000-0000-000021000000}"/>
    <cellStyle name="ปกติ 2 2" xfId="22" xr:uid="{00000000-0005-0000-0000-000022000000}"/>
    <cellStyle name="ปกติ 2 3" xfId="34" xr:uid="{00000000-0005-0000-0000-000023000000}"/>
    <cellStyle name="ปกติ 3" xfId="17" xr:uid="{00000000-0005-0000-0000-000024000000}"/>
    <cellStyle name="ปกติ 3 2" xfId="32" xr:uid="{00000000-0005-0000-0000-000025000000}"/>
    <cellStyle name="ปกติ 4" xfId="24" xr:uid="{00000000-0005-0000-0000-000026000000}"/>
    <cellStyle name="ปกติ 5" xfId="6" xr:uid="{00000000-0005-0000-0000-000027000000}"/>
    <cellStyle name="ปกติ 6" xfId="9" xr:uid="{00000000-0005-0000-0000-000028000000}"/>
    <cellStyle name="ปกติ 7" xfId="40" xr:uid="{00000000-0005-0000-0000-000029000000}"/>
    <cellStyle name="ปกติ_2  ใบสำคัญคู่จ่ายค่าใช้จ่ายต่าง ๆ (ทำไม้สวนป่า)" xfId="18" xr:uid="{00000000-0005-0000-0000-00002A000000}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66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699407</xdr:colOff>
      <xdr:row>230</xdr:row>
      <xdr:rowOff>261450</xdr:rowOff>
    </xdr:from>
    <xdr:to>
      <xdr:col>7</xdr:col>
      <xdr:colOff>654114</xdr:colOff>
      <xdr:row>231</xdr:row>
      <xdr:rowOff>0</xdr:rowOff>
    </xdr:to>
    <xdr:pic>
      <xdr:nvPicPr>
        <xdr:cNvPr id="2" name="รูปภาพ 7" descr="C:\Users\`ADVICE\Pictures\2019-08-29\001 (2).jpg">
          <a:extLst>
            <a:ext uri="{FF2B5EF4-FFF2-40B4-BE49-F238E27FC236}">
              <a16:creationId xmlns:a16="http://schemas.microsoft.com/office/drawing/2014/main" id="{CD1BFE3A-9C58-4E5B-A9C8-2240930B7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7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454" t="12222" r="45663" b="76765"/>
        <a:stretch>
          <a:fillRect/>
        </a:stretch>
      </xdr:blipFill>
      <xdr:spPr bwMode="auto">
        <a:xfrm>
          <a:off x="8052707" y="56963775"/>
          <a:ext cx="207878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699407</xdr:colOff>
      <xdr:row>202</xdr:row>
      <xdr:rowOff>261450</xdr:rowOff>
    </xdr:from>
    <xdr:to>
      <xdr:col>7</xdr:col>
      <xdr:colOff>654114</xdr:colOff>
      <xdr:row>203</xdr:row>
      <xdr:rowOff>0</xdr:rowOff>
    </xdr:to>
    <xdr:pic>
      <xdr:nvPicPr>
        <xdr:cNvPr id="3" name="รูปภาพ 7" descr="C:\Users\`ADVICE\Pictures\2019-08-29\001 (2).jpg">
          <a:extLst>
            <a:ext uri="{FF2B5EF4-FFF2-40B4-BE49-F238E27FC236}">
              <a16:creationId xmlns:a16="http://schemas.microsoft.com/office/drawing/2014/main" id="{ECB3D503-E01A-49B5-8D94-7D7C8920D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7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454" t="12222" r="45663" b="76765"/>
        <a:stretch>
          <a:fillRect/>
        </a:stretch>
      </xdr:blipFill>
      <xdr:spPr bwMode="auto">
        <a:xfrm>
          <a:off x="8414657" y="50372475"/>
          <a:ext cx="207878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1858888</xdr:colOff>
      <xdr:row>0</xdr:row>
      <xdr:rowOff>95248</xdr:rowOff>
    </xdr:from>
    <xdr:to>
      <xdr:col>8</xdr:col>
      <xdr:colOff>3497792</xdr:colOff>
      <xdr:row>2</xdr:row>
      <xdr:rowOff>105831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C0E3EA-A3B8-4607-9A9B-7D35A858B3DE}"/>
            </a:ext>
          </a:extLst>
        </xdr:cNvPr>
        <xdr:cNvSpPr txBox="1"/>
      </xdr:nvSpPr>
      <xdr:spPr>
        <a:xfrm>
          <a:off x="12907888" y="95248"/>
          <a:ext cx="1638904" cy="5979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5424369-27F4-433D-A88E-F90AA5E31FFC}"/>
            </a:ext>
          </a:extLst>
        </xdr:cNvPr>
        <xdr:cNvSpPr txBox="1"/>
      </xdr:nvSpPr>
      <xdr:spPr>
        <a:xfrm>
          <a:off x="12877059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9ABC8CA3-C0A9-43A7-BC3C-9B417B3FBCE5}"/>
            </a:ext>
          </a:extLst>
        </xdr:cNvPr>
        <xdr:cNvSpPr txBox="1"/>
      </xdr:nvSpPr>
      <xdr:spPr>
        <a:xfrm>
          <a:off x="12877059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C7D8844-79F4-4AF8-864C-AB3DE7680A0F}"/>
            </a:ext>
          </a:extLst>
        </xdr:cNvPr>
        <xdr:cNvSpPr txBox="1"/>
      </xdr:nvSpPr>
      <xdr:spPr>
        <a:xfrm>
          <a:off x="12877059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CED2FDB2-95E7-4852-AFC8-D8E5EFBAD5D7}"/>
            </a:ext>
          </a:extLst>
        </xdr:cNvPr>
        <xdr:cNvSpPr txBox="1"/>
      </xdr:nvSpPr>
      <xdr:spPr>
        <a:xfrm>
          <a:off x="12877059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C01136A-FF68-42E0-90F7-8F0F69BC3065}"/>
            </a:ext>
          </a:extLst>
        </xdr:cNvPr>
        <xdr:cNvSpPr txBox="1"/>
      </xdr:nvSpPr>
      <xdr:spPr>
        <a:xfrm>
          <a:off x="12877059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A7985DBD-9B62-441D-8595-9EBB6CAE45F2}"/>
            </a:ext>
          </a:extLst>
        </xdr:cNvPr>
        <xdr:cNvSpPr txBox="1"/>
      </xdr:nvSpPr>
      <xdr:spPr>
        <a:xfrm>
          <a:off x="12877059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2D7079A3-87D3-4D8E-90BD-BCBA2F511C42}"/>
            </a:ext>
          </a:extLst>
        </xdr:cNvPr>
        <xdr:cNvSpPr txBox="1"/>
      </xdr:nvSpPr>
      <xdr:spPr>
        <a:xfrm>
          <a:off x="12877059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E384CA2F-750B-4103-A724-9478FAAEED6A}"/>
            </a:ext>
          </a:extLst>
        </xdr:cNvPr>
        <xdr:cNvSpPr txBox="1"/>
      </xdr:nvSpPr>
      <xdr:spPr>
        <a:xfrm>
          <a:off x="12877059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9618A57E-E5ED-44DA-965B-567B10119106}"/>
            </a:ext>
          </a:extLst>
        </xdr:cNvPr>
        <xdr:cNvSpPr txBox="1"/>
      </xdr:nvSpPr>
      <xdr:spPr>
        <a:xfrm>
          <a:off x="12877059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906E186F-B5AD-4D02-8106-ABE5BB7F7B89}"/>
            </a:ext>
          </a:extLst>
        </xdr:cNvPr>
        <xdr:cNvSpPr txBox="1"/>
      </xdr:nvSpPr>
      <xdr:spPr>
        <a:xfrm>
          <a:off x="12877059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D5807D56-F3C6-4B67-B0E4-3997C234071A}"/>
            </a:ext>
          </a:extLst>
        </xdr:cNvPr>
        <xdr:cNvSpPr txBox="1"/>
      </xdr:nvSpPr>
      <xdr:spPr>
        <a:xfrm>
          <a:off x="12877059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F841C555-319E-4C0C-B7B8-8324E154CC28}"/>
            </a:ext>
          </a:extLst>
        </xdr:cNvPr>
        <xdr:cNvSpPr txBox="1"/>
      </xdr:nvSpPr>
      <xdr:spPr>
        <a:xfrm>
          <a:off x="12962784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1EB7B28E-DED9-49F8-8B45-A7430649E42D}"/>
            </a:ext>
          </a:extLst>
        </xdr:cNvPr>
        <xdr:cNvSpPr txBox="1"/>
      </xdr:nvSpPr>
      <xdr:spPr>
        <a:xfrm>
          <a:off x="12962784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A1D05E10-576F-45C1-A285-BA3E5F5DEF11}"/>
            </a:ext>
          </a:extLst>
        </xdr:cNvPr>
        <xdr:cNvSpPr txBox="1"/>
      </xdr:nvSpPr>
      <xdr:spPr>
        <a:xfrm>
          <a:off x="12962784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5604F344-B287-4340-B6FB-93BF7761774F}"/>
            </a:ext>
          </a:extLst>
        </xdr:cNvPr>
        <xdr:cNvSpPr txBox="1"/>
      </xdr:nvSpPr>
      <xdr:spPr>
        <a:xfrm>
          <a:off x="13648584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8CB5F3F7-28E8-4375-9907-A8CC2EB0DFF0}"/>
            </a:ext>
          </a:extLst>
        </xdr:cNvPr>
        <xdr:cNvSpPr txBox="1"/>
      </xdr:nvSpPr>
      <xdr:spPr>
        <a:xfrm>
          <a:off x="13648584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1847109</xdr:colOff>
      <xdr:row>0</xdr:row>
      <xdr:rowOff>85007</xdr:rowOff>
    </xdr:from>
    <xdr:to>
      <xdr:col>8</xdr:col>
      <xdr:colOff>3486013</xdr:colOff>
      <xdr:row>2</xdr:row>
      <xdr:rowOff>95590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69334ADD-4D89-4EF6-8AF4-081DBC783555}"/>
            </a:ext>
          </a:extLst>
        </xdr:cNvPr>
        <xdr:cNvSpPr txBox="1"/>
      </xdr:nvSpPr>
      <xdr:spPr>
        <a:xfrm>
          <a:off x="13648584" y="85007"/>
          <a:ext cx="1638904" cy="601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8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C74536-309C-497C-9A1C-4C13BE9D7D4E}"/>
            </a:ext>
          </a:extLst>
        </xdr:cNvPr>
        <xdr:cNvSpPr txBox="1"/>
      </xdr:nvSpPr>
      <xdr:spPr>
        <a:xfrm>
          <a:off x="13220700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99F7E012-85A9-46A9-8045-F82CD3BA988A}"/>
            </a:ext>
          </a:extLst>
        </xdr:cNvPr>
        <xdr:cNvSpPr txBox="1"/>
      </xdr:nvSpPr>
      <xdr:spPr>
        <a:xfrm>
          <a:off x="13220700" y="778708"/>
          <a:ext cx="1285875" cy="3173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C388454-1A4F-492E-8392-C2682CC6BB8F}"/>
            </a:ext>
          </a:extLst>
        </xdr:cNvPr>
        <xdr:cNvSpPr txBox="1"/>
      </xdr:nvSpPr>
      <xdr:spPr>
        <a:xfrm>
          <a:off x="13220700" y="778708"/>
          <a:ext cx="1285875" cy="3173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5FA8B67B-0497-4EEB-8B95-B9E243C34B9D}"/>
            </a:ext>
          </a:extLst>
        </xdr:cNvPr>
        <xdr:cNvSpPr txBox="1"/>
      </xdr:nvSpPr>
      <xdr:spPr>
        <a:xfrm>
          <a:off x="13220700" y="778708"/>
          <a:ext cx="1285875" cy="3173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16DE791D-8D9D-4060-9503-C1D641C3FFFD}"/>
            </a:ext>
          </a:extLst>
        </xdr:cNvPr>
        <xdr:cNvSpPr txBox="1"/>
      </xdr:nvSpPr>
      <xdr:spPr>
        <a:xfrm>
          <a:off x="13220700" y="778708"/>
          <a:ext cx="1285875" cy="3173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190B6AC1-CCE0-4A07-8A05-F4243C65D828}"/>
            </a:ext>
          </a:extLst>
        </xdr:cNvPr>
        <xdr:cNvSpPr txBox="1"/>
      </xdr:nvSpPr>
      <xdr:spPr>
        <a:xfrm>
          <a:off x="1305877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B39833FD-82F3-47B9-963D-574DB9F75658}"/>
            </a:ext>
          </a:extLst>
        </xdr:cNvPr>
        <xdr:cNvSpPr txBox="1"/>
      </xdr:nvSpPr>
      <xdr:spPr>
        <a:xfrm>
          <a:off x="1305877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8450F517-B90F-4D2A-8A98-8547AFC2A56C}"/>
            </a:ext>
          </a:extLst>
        </xdr:cNvPr>
        <xdr:cNvSpPr txBox="1"/>
      </xdr:nvSpPr>
      <xdr:spPr>
        <a:xfrm>
          <a:off x="1305877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F13E765A-21FA-4A26-BD14-BF77262A94DF}"/>
            </a:ext>
          </a:extLst>
        </xdr:cNvPr>
        <xdr:cNvSpPr txBox="1"/>
      </xdr:nvSpPr>
      <xdr:spPr>
        <a:xfrm>
          <a:off x="1305877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BE73F861-00AF-4249-A796-8341288500F1}"/>
            </a:ext>
          </a:extLst>
        </xdr:cNvPr>
        <xdr:cNvSpPr txBox="1"/>
      </xdr:nvSpPr>
      <xdr:spPr>
        <a:xfrm>
          <a:off x="1305877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9D97A592-6A23-4F83-8A22-1EBF4ADD655C}"/>
            </a:ext>
          </a:extLst>
        </xdr:cNvPr>
        <xdr:cNvSpPr txBox="1"/>
      </xdr:nvSpPr>
      <xdr:spPr>
        <a:xfrm>
          <a:off x="1305877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E8575795-6E09-48AE-8A85-BF8A2EDB6083}"/>
            </a:ext>
          </a:extLst>
        </xdr:cNvPr>
        <xdr:cNvSpPr txBox="1"/>
      </xdr:nvSpPr>
      <xdr:spPr>
        <a:xfrm>
          <a:off x="1305877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60B9DF05-643A-4CDE-9F7F-DD8EDB950482}"/>
            </a:ext>
          </a:extLst>
        </xdr:cNvPr>
        <xdr:cNvSpPr txBox="1"/>
      </xdr:nvSpPr>
      <xdr:spPr>
        <a:xfrm>
          <a:off x="1305877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65309120-3BDD-4784-AA48-33DAD207E205}"/>
            </a:ext>
          </a:extLst>
        </xdr:cNvPr>
        <xdr:cNvSpPr txBox="1"/>
      </xdr:nvSpPr>
      <xdr:spPr>
        <a:xfrm>
          <a:off x="1311592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B77CEC0A-3612-4359-A5FA-647641AC40CB}"/>
            </a:ext>
          </a:extLst>
        </xdr:cNvPr>
        <xdr:cNvSpPr txBox="1"/>
      </xdr:nvSpPr>
      <xdr:spPr>
        <a:xfrm>
          <a:off x="1311592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35466E71-5A3E-4002-AF4F-AF32E1C404E3}"/>
            </a:ext>
          </a:extLst>
        </xdr:cNvPr>
        <xdr:cNvSpPr txBox="1"/>
      </xdr:nvSpPr>
      <xdr:spPr>
        <a:xfrm>
          <a:off x="1311592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B157FAB4-A55A-42D5-9D0F-FCA73287BAD3}"/>
            </a:ext>
          </a:extLst>
        </xdr:cNvPr>
        <xdr:cNvSpPr txBox="1"/>
      </xdr:nvSpPr>
      <xdr:spPr>
        <a:xfrm>
          <a:off x="1323022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733425</xdr:colOff>
      <xdr:row>3</xdr:row>
      <xdr:rowOff>7183</xdr:rowOff>
    </xdr:from>
    <xdr:to>
      <xdr:col>11</xdr:col>
      <xdr:colOff>2019300</xdr:colOff>
      <xdr:row>4</xdr:row>
      <xdr:rowOff>67356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14F681ED-60CE-4575-984D-09963F8628F8}"/>
            </a:ext>
          </a:extLst>
        </xdr:cNvPr>
        <xdr:cNvSpPr txBox="1"/>
      </xdr:nvSpPr>
      <xdr:spPr>
        <a:xfrm>
          <a:off x="13868400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F72D2C96-182C-4F1C-B01B-E99D47D19DB5}"/>
            </a:ext>
          </a:extLst>
        </xdr:cNvPr>
        <xdr:cNvSpPr txBox="1"/>
      </xdr:nvSpPr>
      <xdr:spPr>
        <a:xfrm>
          <a:off x="1323022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B48FB0E7-C909-416A-B40E-8EE2698D44F9}"/>
            </a:ext>
          </a:extLst>
        </xdr:cNvPr>
        <xdr:cNvSpPr txBox="1"/>
      </xdr:nvSpPr>
      <xdr:spPr>
        <a:xfrm>
          <a:off x="13506450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th-TH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สขร. 1</a:t>
          </a:r>
          <a:endParaRPr lang="th-TH" altLang="en-US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CFCD8FA5-DD70-49A1-9C38-35E38DA268C9}"/>
            </a:ext>
          </a:extLst>
        </xdr:cNvPr>
        <xdr:cNvSpPr txBox="1"/>
      </xdr:nvSpPr>
      <xdr:spPr>
        <a:xfrm>
          <a:off x="1378267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th-TH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สขร. 1</a:t>
          </a:r>
          <a:endParaRPr lang="th-TH" altLang="en-US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24AA9A30-5881-450B-9E4E-722171B875B6}"/>
            </a:ext>
          </a:extLst>
        </xdr:cNvPr>
        <xdr:cNvSpPr txBox="1"/>
      </xdr:nvSpPr>
      <xdr:spPr>
        <a:xfrm>
          <a:off x="1378267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th-TH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สขร. 1</a:t>
          </a:r>
          <a:endParaRPr lang="th-TH" altLang="en-US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91E4523F-80D1-4691-88EE-2A94327697AC}"/>
            </a:ext>
          </a:extLst>
        </xdr:cNvPr>
        <xdr:cNvSpPr txBox="1"/>
      </xdr:nvSpPr>
      <xdr:spPr>
        <a:xfrm>
          <a:off x="1378267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th-TH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สขร. 1</a:t>
          </a:r>
          <a:endParaRPr lang="th-TH" altLang="en-US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733425</xdr:colOff>
      <xdr:row>3</xdr:row>
      <xdr:rowOff>7183</xdr:rowOff>
    </xdr:from>
    <xdr:to>
      <xdr:col>8</xdr:col>
      <xdr:colOff>2019300</xdr:colOff>
      <xdr:row>4</xdr:row>
      <xdr:rowOff>67356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4F85BCDA-8B43-4F05-984A-AC4414B9E229}"/>
            </a:ext>
          </a:extLst>
        </xdr:cNvPr>
        <xdr:cNvSpPr txBox="1"/>
      </xdr:nvSpPr>
      <xdr:spPr>
        <a:xfrm>
          <a:off x="13782675" y="969208"/>
          <a:ext cx="1285875" cy="412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th-TH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สขร. 1</a:t>
          </a:r>
          <a:endParaRPr lang="th-TH" altLang="en-US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57B59CF-5950-4261-B056-1D8F262FF9C1}"/>
            </a:ext>
          </a:extLst>
        </xdr:cNvPr>
        <xdr:cNvSpPr txBox="1"/>
      </xdr:nvSpPr>
      <xdr:spPr>
        <a:xfrm>
          <a:off x="1297305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C6EE514D-D473-4DC6-98F4-78CB78E9EDB3}"/>
            </a:ext>
          </a:extLst>
        </xdr:cNvPr>
        <xdr:cNvSpPr txBox="1"/>
      </xdr:nvSpPr>
      <xdr:spPr>
        <a:xfrm>
          <a:off x="1297305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F0BC7732-49A5-4290-A5A8-A97CD46196FC}"/>
            </a:ext>
          </a:extLst>
        </xdr:cNvPr>
        <xdr:cNvSpPr txBox="1"/>
      </xdr:nvSpPr>
      <xdr:spPr>
        <a:xfrm>
          <a:off x="1297305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E88F0B5B-0800-4C51-AAB2-8E86552C1ECC}"/>
            </a:ext>
          </a:extLst>
        </xdr:cNvPr>
        <xdr:cNvSpPr txBox="1"/>
      </xdr:nvSpPr>
      <xdr:spPr>
        <a:xfrm>
          <a:off x="1297305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C84B9BF3-95BB-4BE9-8E11-80F23D92EC4E}"/>
            </a:ext>
          </a:extLst>
        </xdr:cNvPr>
        <xdr:cNvSpPr txBox="1"/>
      </xdr:nvSpPr>
      <xdr:spPr>
        <a:xfrm>
          <a:off x="1304925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59F35AF-BEAF-447A-BDCA-9E9C1E9BAFC3}"/>
            </a:ext>
          </a:extLst>
        </xdr:cNvPr>
        <xdr:cNvSpPr txBox="1"/>
      </xdr:nvSpPr>
      <xdr:spPr>
        <a:xfrm>
          <a:off x="1304925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D94D7957-F2C3-4CCA-A459-954F90657EBA}"/>
            </a:ext>
          </a:extLst>
        </xdr:cNvPr>
        <xdr:cNvSpPr txBox="1"/>
      </xdr:nvSpPr>
      <xdr:spPr>
        <a:xfrm>
          <a:off x="1304925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D2505FA1-D0A8-4FEC-AFD5-671DEB94DD34}"/>
            </a:ext>
          </a:extLst>
        </xdr:cNvPr>
        <xdr:cNvSpPr txBox="1"/>
      </xdr:nvSpPr>
      <xdr:spPr>
        <a:xfrm>
          <a:off x="1318260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27E09FBA-1FD0-4BB3-A9CD-84ADDA05B67F}"/>
            </a:ext>
          </a:extLst>
        </xdr:cNvPr>
        <xdr:cNvSpPr txBox="1"/>
      </xdr:nvSpPr>
      <xdr:spPr>
        <a:xfrm>
          <a:off x="1360170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3BE9FE11-B8B1-41B4-A119-65EA74C9924B}"/>
            </a:ext>
          </a:extLst>
        </xdr:cNvPr>
        <xdr:cNvSpPr txBox="1"/>
      </xdr:nvSpPr>
      <xdr:spPr>
        <a:xfrm>
          <a:off x="1360170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1BAC292F-5794-40ED-937A-BDDF9F9D9F15}"/>
            </a:ext>
          </a:extLst>
        </xdr:cNvPr>
        <xdr:cNvSpPr txBox="1"/>
      </xdr:nvSpPr>
      <xdr:spPr>
        <a:xfrm>
          <a:off x="1360170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8E3435F-50BB-4360-8FDC-CEF11855400A}"/>
            </a:ext>
          </a:extLst>
        </xdr:cNvPr>
        <xdr:cNvSpPr txBox="1"/>
      </xdr:nvSpPr>
      <xdr:spPr>
        <a:xfrm>
          <a:off x="1360170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7F81C977-02D7-4637-A2FD-210542B8058B}"/>
            </a:ext>
          </a:extLst>
        </xdr:cNvPr>
        <xdr:cNvSpPr txBox="1"/>
      </xdr:nvSpPr>
      <xdr:spPr>
        <a:xfrm>
          <a:off x="1360170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95B1F3E7-0C3B-46EC-93EB-6573D7613C54}"/>
            </a:ext>
          </a:extLst>
        </xdr:cNvPr>
        <xdr:cNvSpPr txBox="1"/>
      </xdr:nvSpPr>
      <xdr:spPr>
        <a:xfrm>
          <a:off x="1360170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591B5447-B9A5-4391-9BF5-63ECBD7BAF95}"/>
            </a:ext>
          </a:extLst>
        </xdr:cNvPr>
        <xdr:cNvSpPr txBox="1"/>
      </xdr:nvSpPr>
      <xdr:spPr>
        <a:xfrm>
          <a:off x="1360170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8AA76D58-65F8-4390-B8AF-A99AA967E574}"/>
            </a:ext>
          </a:extLst>
        </xdr:cNvPr>
        <xdr:cNvSpPr txBox="1"/>
      </xdr:nvSpPr>
      <xdr:spPr>
        <a:xfrm>
          <a:off x="1360170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D1A37CC6-EA05-4770-BAF3-13C5401D8162}"/>
            </a:ext>
          </a:extLst>
        </xdr:cNvPr>
        <xdr:cNvSpPr txBox="1"/>
      </xdr:nvSpPr>
      <xdr:spPr>
        <a:xfrm>
          <a:off x="1360170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6B8EAB50-3928-48F6-97CF-3D19C82114A5}"/>
            </a:ext>
          </a:extLst>
        </xdr:cNvPr>
        <xdr:cNvSpPr txBox="1"/>
      </xdr:nvSpPr>
      <xdr:spPr>
        <a:xfrm>
          <a:off x="1360170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778CFB69-1CEE-463C-8C29-9B80ACDACE96}"/>
            </a:ext>
          </a:extLst>
        </xdr:cNvPr>
        <xdr:cNvSpPr txBox="1"/>
      </xdr:nvSpPr>
      <xdr:spPr>
        <a:xfrm>
          <a:off x="1388745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3D516575-DB8E-457D-B792-42F7C56EBA97}"/>
            </a:ext>
          </a:extLst>
        </xdr:cNvPr>
        <xdr:cNvSpPr txBox="1"/>
      </xdr:nvSpPr>
      <xdr:spPr>
        <a:xfrm>
          <a:off x="1388745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191A892-3ABE-4C9F-A88E-C6223A4476BB}"/>
            </a:ext>
          </a:extLst>
        </xdr:cNvPr>
        <xdr:cNvSpPr txBox="1"/>
      </xdr:nvSpPr>
      <xdr:spPr>
        <a:xfrm>
          <a:off x="1388745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9B017BF9-9EB2-433F-A373-252F26CC3275}"/>
            </a:ext>
          </a:extLst>
        </xdr:cNvPr>
        <xdr:cNvSpPr txBox="1"/>
      </xdr:nvSpPr>
      <xdr:spPr>
        <a:xfrm>
          <a:off x="1409700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C1FF72C6-A70D-4D06-8458-35119496C9AA}"/>
            </a:ext>
          </a:extLst>
        </xdr:cNvPr>
        <xdr:cNvSpPr txBox="1"/>
      </xdr:nvSpPr>
      <xdr:spPr>
        <a:xfrm>
          <a:off x="1409700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6D6ADB76-5C79-4AEF-8586-6311934752C8}"/>
            </a:ext>
          </a:extLst>
        </xdr:cNvPr>
        <xdr:cNvSpPr txBox="1"/>
      </xdr:nvSpPr>
      <xdr:spPr>
        <a:xfrm>
          <a:off x="1409700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51B01763-BBFD-4E62-ADCA-B7EB517ED387}"/>
            </a:ext>
          </a:extLst>
        </xdr:cNvPr>
        <xdr:cNvSpPr txBox="1"/>
      </xdr:nvSpPr>
      <xdr:spPr>
        <a:xfrm>
          <a:off x="1409700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1DF5ECB2-3408-48C9-8A2B-FBA97BFD002A}"/>
            </a:ext>
          </a:extLst>
        </xdr:cNvPr>
        <xdr:cNvSpPr txBox="1"/>
      </xdr:nvSpPr>
      <xdr:spPr>
        <a:xfrm>
          <a:off x="1419225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14B114D2-FB0A-4735-88AE-0BDC4C87D32A}"/>
            </a:ext>
          </a:extLst>
        </xdr:cNvPr>
        <xdr:cNvSpPr txBox="1"/>
      </xdr:nvSpPr>
      <xdr:spPr>
        <a:xfrm>
          <a:off x="1419225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D70BF796-46D2-4630-9FF9-F1DF3F900D3F}"/>
            </a:ext>
          </a:extLst>
        </xdr:cNvPr>
        <xdr:cNvSpPr txBox="1"/>
      </xdr:nvSpPr>
      <xdr:spPr>
        <a:xfrm>
          <a:off x="1419225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733425</xdr:colOff>
      <xdr:row>2</xdr:row>
      <xdr:rowOff>7183</xdr:rowOff>
    </xdr:from>
    <xdr:to>
      <xdr:col>8</xdr:col>
      <xdr:colOff>2019300</xdr:colOff>
      <xdr:row>3</xdr:row>
      <xdr:rowOff>67356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941625A5-908C-4146-9575-C5C52EFC4593}"/>
            </a:ext>
          </a:extLst>
        </xdr:cNvPr>
        <xdr:cNvSpPr txBox="1"/>
      </xdr:nvSpPr>
      <xdr:spPr>
        <a:xfrm>
          <a:off x="14192250" y="597733"/>
          <a:ext cx="1285875" cy="355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latin typeface="TH SarabunIT๙" pitchFamily="34" charset="-34"/>
              <a:cs typeface="TH SarabunIT๙" pitchFamily="34" charset="-34"/>
            </a:rPr>
            <a:t> สขร. 1</a:t>
          </a:r>
          <a:endParaRPr lang="th-TH" sz="24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1070742-33D6-45E5-A2DC-A0E9FAB8B033}"/>
            </a:ext>
          </a:extLst>
        </xdr:cNvPr>
        <xdr:cNvSpPr txBox="1"/>
      </xdr:nvSpPr>
      <xdr:spPr>
        <a:xfrm>
          <a:off x="13077825" y="19051"/>
          <a:ext cx="11715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TH Sarabun New" pitchFamily="34" charset="-34"/>
            <a:cs typeface="TH Sarabun New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9D10552-6F8F-48CC-8B6D-64959C86D905}"/>
            </a:ext>
          </a:extLst>
        </xdr:cNvPr>
        <xdr:cNvSpPr txBox="1"/>
      </xdr:nvSpPr>
      <xdr:spPr>
        <a:xfrm>
          <a:off x="13077825" y="19051"/>
          <a:ext cx="11715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A4605E07-3CF2-42A2-A5DA-016E8D4B9A7E}"/>
            </a:ext>
          </a:extLst>
        </xdr:cNvPr>
        <xdr:cNvSpPr txBox="1"/>
      </xdr:nvSpPr>
      <xdr:spPr>
        <a:xfrm>
          <a:off x="13077825" y="19051"/>
          <a:ext cx="11715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DCDD4119-1E78-4D3D-8620-F60A6C1A7DA7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58B3CC5C-24A6-4673-AF87-CCC954590F46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CE5F4CC7-6842-435E-B053-A0985B36BB6D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C26B7EDE-CA31-4B35-BA6D-CFA119C273D0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A264D577-80C0-4E7B-9D4D-32C25E56A540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BCD437A8-87D2-48C0-BE31-40F586F9A67D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637859A2-78E2-4B9F-B9E1-C92294700EBC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B1D0D7BC-0644-42E8-BB2B-BD35C36D4366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CD577B02-38EA-4ACD-A549-8882401250EB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C4252709-CAE2-49B8-9F16-016F82983ADC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E7A2EC5D-51EF-4D06-8068-60B0003C192B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4EE28F96-BFCC-47C9-877C-17AF75628B90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E47773D2-847A-43F6-8B70-27EAF75FEB27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102F251C-834C-4AC0-9CC3-7DE100607752}"/>
            </a:ext>
          </a:extLst>
        </xdr:cNvPr>
        <xdr:cNvSpPr txBox="1"/>
      </xdr:nvSpPr>
      <xdr:spPr>
        <a:xfrm>
          <a:off x="13001625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2121ACD4-2C8A-486C-9723-DD0D9D548B0E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9B3EA16E-B88F-473C-82AE-FA137A32C73D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778AA4B0-EFB9-437E-939F-6DF4FC858055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77ADE3FD-48ED-4EAF-9D70-16CE38EDC48F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46AAD0EE-3ECE-460D-9880-B9EE72EB44EC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8</xdr:col>
      <xdr:colOff>1419225</xdr:colOff>
      <xdr:row>1</xdr:row>
      <xdr:rowOff>28576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7322B071-31F9-49E4-9579-926E5C50B7C0}"/>
            </a:ext>
          </a:extLst>
        </xdr:cNvPr>
        <xdr:cNvSpPr txBox="1"/>
      </xdr:nvSpPr>
      <xdr:spPr>
        <a:xfrm>
          <a:off x="12896850" y="19051"/>
          <a:ext cx="12858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itchFamily="34" charset="-34"/>
              <a:cs typeface="TH Sarabun New" pitchFamily="34" charset="-34"/>
            </a:rPr>
            <a:t>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85</xdr:col>
      <xdr:colOff>462642</xdr:colOff>
      <xdr:row>3</xdr:row>
      <xdr:rowOff>76657</xdr:rowOff>
    </xdr:from>
    <xdr:ext cx="3310573" cy="94352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3B5632-A69F-4181-9869-9DC6C1D7CF0B}"/>
            </a:ext>
          </a:extLst>
        </xdr:cNvPr>
        <xdr:cNvSpPr txBox="1"/>
      </xdr:nvSpPr>
      <xdr:spPr>
        <a:xfrm>
          <a:off x="16026492" y="876757"/>
          <a:ext cx="3310573" cy="9435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100">
              <a:solidFill>
                <a:srgbClr val="FF0000"/>
              </a:solidFill>
            </a:rPr>
            <a:t>กรอก</a:t>
          </a:r>
          <a:r>
            <a:rPr lang="th-TH" sz="1100" baseline="0">
              <a:solidFill>
                <a:srgbClr val="FF0000"/>
              </a:solidFill>
            </a:rPr>
            <a:t>       1     2     3    4     5      6     7      </a:t>
          </a:r>
        </a:p>
        <a:p>
          <a:r>
            <a:rPr lang="th-TH" sz="1100" baseline="0">
              <a:solidFill>
                <a:srgbClr val="FF0000"/>
              </a:solidFill>
            </a:rPr>
            <a:t>              8     9    10   11   12    13   14     </a:t>
          </a:r>
        </a:p>
        <a:p>
          <a:r>
            <a:rPr lang="th-TH" sz="1100" baseline="0">
              <a:solidFill>
                <a:srgbClr val="FF0000"/>
              </a:solidFill>
            </a:rPr>
            <a:t>             15    16   17   18   19    20   21</a:t>
          </a:r>
        </a:p>
        <a:p>
          <a:r>
            <a:rPr lang="th-TH" sz="1100" baseline="0">
              <a:solidFill>
                <a:srgbClr val="FF0000"/>
              </a:solidFill>
            </a:rPr>
            <a:t>             22    23   24   25   26    27   28     </a:t>
          </a:r>
        </a:p>
        <a:p>
          <a:r>
            <a:rPr lang="th-TH" sz="1100" baseline="0">
              <a:solidFill>
                <a:srgbClr val="FF0000"/>
              </a:solidFill>
            </a:rPr>
            <a:t>             29   30   31</a:t>
          </a:r>
          <a:endParaRPr lang="th-TH" sz="1100">
            <a:solidFill>
              <a:srgbClr val="FF0000"/>
            </a:solidFill>
          </a:endParaRPr>
        </a:p>
      </xdr:txBody>
    </xdr:sp>
    <xdr:clientData/>
  </xdr:oneCellAnchor>
  <xdr:oneCellAnchor>
    <xdr:from>
      <xdr:col>85</xdr:col>
      <xdr:colOff>462644</xdr:colOff>
      <xdr:row>13</xdr:row>
      <xdr:rowOff>91287</xdr:rowOff>
    </xdr:from>
    <xdr:ext cx="1471428" cy="172618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39A3AD4-DC40-4DCA-B671-0BBBB8CE8532}"/>
            </a:ext>
          </a:extLst>
        </xdr:cNvPr>
        <xdr:cNvSpPr txBox="1"/>
      </xdr:nvSpPr>
      <xdr:spPr>
        <a:xfrm>
          <a:off x="16026494" y="3558387"/>
          <a:ext cx="1471428" cy="172618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1.</a:t>
          </a:r>
          <a:r>
            <a:rPr lang="th-TH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ค่าน้ำมัน</a:t>
          </a:r>
        </a:p>
        <a:p>
          <a:r>
            <a:rPr lang="en-US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2.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ซ่อมทรัพย์สิน</a:t>
          </a: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ซ่อมยานพาหนะ</a:t>
          </a: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4.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เครื่องเขียนแบบพิมพ์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 </a:t>
          </a:r>
          <a:endParaRPr lang="th-TH" sz="1600" baseline="0">
            <a:solidFill>
              <a:schemeClr val="accent6">
                <a:lumMod val="75000"/>
              </a:schemeClr>
            </a:solidFill>
            <a:latin typeface="Angsana New" pitchFamily="18" charset="-34"/>
            <a:cs typeface="Angsana New" pitchFamily="18" charset="-34"/>
          </a:endParaRP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5.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เบ็ดเตล็ด</a:t>
          </a:r>
          <a:endParaRPr lang="th-TH" sz="1600">
            <a:solidFill>
              <a:schemeClr val="accent6">
                <a:lumMod val="75000"/>
              </a:schemeClr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85</xdr:col>
      <xdr:colOff>462642</xdr:colOff>
      <xdr:row>6</xdr:row>
      <xdr:rowOff>76657</xdr:rowOff>
    </xdr:from>
    <xdr:ext cx="3310573" cy="943528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DF46EAC9-A77F-40AC-8B92-F63370EC0711}"/>
            </a:ext>
          </a:extLst>
        </xdr:cNvPr>
        <xdr:cNvSpPr txBox="1"/>
      </xdr:nvSpPr>
      <xdr:spPr>
        <a:xfrm>
          <a:off x="16026492" y="1676857"/>
          <a:ext cx="3310573" cy="9435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100">
              <a:solidFill>
                <a:srgbClr val="FF0000"/>
              </a:solidFill>
            </a:rPr>
            <a:t>กรอก</a:t>
          </a:r>
          <a:r>
            <a:rPr lang="th-TH" sz="1100" baseline="0">
              <a:solidFill>
                <a:srgbClr val="FF0000"/>
              </a:solidFill>
            </a:rPr>
            <a:t>       1     2     3    4     5      6     7      </a:t>
          </a:r>
        </a:p>
        <a:p>
          <a:r>
            <a:rPr lang="th-TH" sz="1100" baseline="0">
              <a:solidFill>
                <a:srgbClr val="FF0000"/>
              </a:solidFill>
            </a:rPr>
            <a:t>              8     9    10   11   12    13   14     </a:t>
          </a:r>
        </a:p>
        <a:p>
          <a:r>
            <a:rPr lang="th-TH" sz="1100" baseline="0">
              <a:solidFill>
                <a:srgbClr val="FF0000"/>
              </a:solidFill>
            </a:rPr>
            <a:t>             15    16   17   18   19    20   21</a:t>
          </a:r>
        </a:p>
        <a:p>
          <a:r>
            <a:rPr lang="th-TH" sz="1100" baseline="0">
              <a:solidFill>
                <a:srgbClr val="FF0000"/>
              </a:solidFill>
            </a:rPr>
            <a:t>             22    23   24   25   26    27   28     </a:t>
          </a:r>
        </a:p>
        <a:p>
          <a:r>
            <a:rPr lang="th-TH" sz="1100" baseline="0">
              <a:solidFill>
                <a:srgbClr val="FF0000"/>
              </a:solidFill>
            </a:rPr>
            <a:t>             29   30   31</a:t>
          </a:r>
          <a:endParaRPr lang="th-TH" sz="1100">
            <a:solidFill>
              <a:srgbClr val="FF0000"/>
            </a:solidFill>
          </a:endParaRPr>
        </a:p>
      </xdr:txBody>
    </xdr:sp>
    <xdr:clientData/>
  </xdr:oneCellAnchor>
  <xdr:oneCellAnchor>
    <xdr:from>
      <xdr:col>85</xdr:col>
      <xdr:colOff>462642</xdr:colOff>
      <xdr:row>9</xdr:row>
      <xdr:rowOff>76657</xdr:rowOff>
    </xdr:from>
    <xdr:ext cx="3310573" cy="943528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C31FA759-6039-4362-A60F-1E9C4027A2E6}"/>
            </a:ext>
          </a:extLst>
        </xdr:cNvPr>
        <xdr:cNvSpPr txBox="1"/>
      </xdr:nvSpPr>
      <xdr:spPr>
        <a:xfrm>
          <a:off x="16026492" y="2476957"/>
          <a:ext cx="3310573" cy="9435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100">
              <a:solidFill>
                <a:srgbClr val="FF0000"/>
              </a:solidFill>
            </a:rPr>
            <a:t>กรอก</a:t>
          </a:r>
          <a:r>
            <a:rPr lang="th-TH" sz="1100" baseline="0">
              <a:solidFill>
                <a:srgbClr val="FF0000"/>
              </a:solidFill>
            </a:rPr>
            <a:t>       1     2     3    4     5      6     7      </a:t>
          </a:r>
        </a:p>
        <a:p>
          <a:r>
            <a:rPr lang="th-TH" sz="1100" baseline="0">
              <a:solidFill>
                <a:srgbClr val="FF0000"/>
              </a:solidFill>
            </a:rPr>
            <a:t>              8     9    10   11   12    13   14     </a:t>
          </a:r>
        </a:p>
        <a:p>
          <a:r>
            <a:rPr lang="th-TH" sz="1100" baseline="0">
              <a:solidFill>
                <a:srgbClr val="FF0000"/>
              </a:solidFill>
            </a:rPr>
            <a:t>             15    16   17   18   19    20   21</a:t>
          </a:r>
        </a:p>
        <a:p>
          <a:r>
            <a:rPr lang="th-TH" sz="1100" baseline="0">
              <a:solidFill>
                <a:srgbClr val="FF0000"/>
              </a:solidFill>
            </a:rPr>
            <a:t>             22    23   24   25   26    27   28     </a:t>
          </a:r>
        </a:p>
        <a:p>
          <a:r>
            <a:rPr lang="th-TH" sz="1100" baseline="0">
              <a:solidFill>
                <a:srgbClr val="FF0000"/>
              </a:solidFill>
            </a:rPr>
            <a:t>             29   30   31</a:t>
          </a:r>
          <a:endParaRPr lang="th-TH" sz="1100">
            <a:solidFill>
              <a:srgbClr val="FF0000"/>
            </a:solidFill>
          </a:endParaRPr>
        </a:p>
      </xdr:txBody>
    </xdr:sp>
    <xdr:clientData/>
  </xdr:oneCellAnchor>
  <xdr:oneCellAnchor>
    <xdr:from>
      <xdr:col>85</xdr:col>
      <xdr:colOff>272144</xdr:colOff>
      <xdr:row>6</xdr:row>
      <xdr:rowOff>165727</xdr:rowOff>
    </xdr:from>
    <xdr:ext cx="1471428" cy="1726186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1ED2AD80-5821-4D40-869C-E70482D994C0}"/>
            </a:ext>
          </a:extLst>
        </xdr:cNvPr>
        <xdr:cNvSpPr txBox="1"/>
      </xdr:nvSpPr>
      <xdr:spPr>
        <a:xfrm>
          <a:off x="14854919" y="1765927"/>
          <a:ext cx="1471428" cy="172618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1.</a:t>
          </a:r>
          <a:r>
            <a:rPr lang="th-TH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ค่าน้ำมัน</a:t>
          </a:r>
        </a:p>
        <a:p>
          <a:r>
            <a:rPr lang="en-US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2.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ซ่อมทรัพย์สิน</a:t>
          </a: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ซ่อมยานพาหนะ</a:t>
          </a: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4.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เครื่องเขียนแบบพิมพ์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 </a:t>
          </a:r>
          <a:endParaRPr lang="th-TH" sz="1600" baseline="0">
            <a:solidFill>
              <a:schemeClr val="accent6">
                <a:lumMod val="75000"/>
              </a:schemeClr>
            </a:solidFill>
            <a:latin typeface="Angsana New" pitchFamily="18" charset="-34"/>
            <a:cs typeface="Angsana New" pitchFamily="18" charset="-34"/>
          </a:endParaRP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5.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เบ็ดเตล็ด</a:t>
          </a:r>
          <a:endParaRPr lang="th-TH" sz="1600">
            <a:solidFill>
              <a:schemeClr val="accent6">
                <a:lumMod val="75000"/>
              </a:schemeClr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85</xdr:col>
      <xdr:colOff>244128</xdr:colOff>
      <xdr:row>2</xdr:row>
      <xdr:rowOff>192100</xdr:rowOff>
    </xdr:from>
    <xdr:ext cx="3310573" cy="943528"/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E3A77977-BD0C-4457-95DE-5008AB79521A}"/>
            </a:ext>
          </a:extLst>
        </xdr:cNvPr>
        <xdr:cNvSpPr txBox="1"/>
      </xdr:nvSpPr>
      <xdr:spPr>
        <a:xfrm>
          <a:off x="14826903" y="725500"/>
          <a:ext cx="3310573" cy="9435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100">
              <a:solidFill>
                <a:srgbClr val="FFFF00"/>
              </a:solidFill>
            </a:rPr>
            <a:t>กรอก</a:t>
          </a:r>
          <a:r>
            <a:rPr lang="th-TH" sz="1100" baseline="0">
              <a:solidFill>
                <a:srgbClr val="FFFF00"/>
              </a:solidFill>
            </a:rPr>
            <a:t>       1     2     3    4     5      6     7 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 8     9    10   11   12    13   14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15    16   17   18   19    20   21</a:t>
          </a:r>
        </a:p>
        <a:p>
          <a:r>
            <a:rPr lang="th-TH" sz="1100" baseline="0">
              <a:solidFill>
                <a:srgbClr val="FFFF00"/>
              </a:solidFill>
            </a:rPr>
            <a:t>             22    23   24   25   26    27   28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29   30   </a:t>
          </a:r>
          <a:r>
            <a:rPr lang="th-TH" sz="1100" baseline="0">
              <a:solidFill>
                <a:srgbClr val="FF0000"/>
              </a:solidFill>
            </a:rPr>
            <a:t>31</a:t>
          </a:r>
          <a:endParaRPr lang="th-TH" sz="1100">
            <a:solidFill>
              <a:srgbClr val="FF0000"/>
            </a:solidFill>
          </a:endParaRPr>
        </a:p>
      </xdr:txBody>
    </xdr:sp>
    <xdr:clientData/>
  </xdr:oneCellAnchor>
  <xdr:oneCellAnchor>
    <xdr:from>
      <xdr:col>85</xdr:col>
      <xdr:colOff>272144</xdr:colOff>
      <xdr:row>6</xdr:row>
      <xdr:rowOff>165727</xdr:rowOff>
    </xdr:from>
    <xdr:ext cx="1471428" cy="1726186"/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94A4A466-5363-41F0-9C4E-D6CD7FDA2592}"/>
            </a:ext>
          </a:extLst>
        </xdr:cNvPr>
        <xdr:cNvSpPr txBox="1"/>
      </xdr:nvSpPr>
      <xdr:spPr>
        <a:xfrm>
          <a:off x="56631569" y="1765927"/>
          <a:ext cx="1471428" cy="172618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1.</a:t>
          </a:r>
          <a:r>
            <a:rPr lang="th-TH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ค่าน้ำมัน</a:t>
          </a:r>
        </a:p>
        <a:p>
          <a:r>
            <a:rPr lang="en-US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2.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ซ่อมทรัพย์สิน</a:t>
          </a: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ซ่อมยานพาหนะ</a:t>
          </a: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4.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เครื่องเขียนแบบพิมพ์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 </a:t>
          </a:r>
          <a:endParaRPr lang="th-TH" sz="1600" baseline="0">
            <a:solidFill>
              <a:schemeClr val="accent6">
                <a:lumMod val="75000"/>
              </a:schemeClr>
            </a:solidFill>
            <a:latin typeface="Angsana New" pitchFamily="18" charset="-34"/>
            <a:cs typeface="Angsana New" pitchFamily="18" charset="-34"/>
          </a:endParaRP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5.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เบ็ดเตล็ด</a:t>
          </a:r>
          <a:endParaRPr lang="th-TH" sz="1600">
            <a:solidFill>
              <a:schemeClr val="accent6">
                <a:lumMod val="75000"/>
              </a:schemeClr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85</xdr:col>
      <xdr:colOff>244128</xdr:colOff>
      <xdr:row>2</xdr:row>
      <xdr:rowOff>192100</xdr:rowOff>
    </xdr:from>
    <xdr:ext cx="3310573" cy="943528"/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86093A92-992F-4FA5-ABEE-60AC6545C829}"/>
            </a:ext>
          </a:extLst>
        </xdr:cNvPr>
        <xdr:cNvSpPr txBox="1"/>
      </xdr:nvSpPr>
      <xdr:spPr>
        <a:xfrm>
          <a:off x="56603553" y="725500"/>
          <a:ext cx="3310573" cy="9435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100">
              <a:solidFill>
                <a:srgbClr val="FFFF00"/>
              </a:solidFill>
            </a:rPr>
            <a:t>กรอก</a:t>
          </a:r>
          <a:r>
            <a:rPr lang="th-TH" sz="1100" baseline="0">
              <a:solidFill>
                <a:srgbClr val="FFFF00"/>
              </a:solidFill>
            </a:rPr>
            <a:t>       1     2     3    4     5      6     7 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 8     9    10   11   12    13   14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15    16   17   18   19    20   21</a:t>
          </a:r>
        </a:p>
        <a:p>
          <a:r>
            <a:rPr lang="th-TH" sz="1100" baseline="0">
              <a:solidFill>
                <a:srgbClr val="FFFF00"/>
              </a:solidFill>
            </a:rPr>
            <a:t>             22    23   24   25   26    27   28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29   30   </a:t>
          </a:r>
          <a:r>
            <a:rPr lang="th-TH" sz="1100" baseline="0">
              <a:solidFill>
                <a:srgbClr val="FF0000"/>
              </a:solidFill>
            </a:rPr>
            <a:t>31</a:t>
          </a:r>
          <a:endParaRPr lang="th-TH" sz="1100">
            <a:solidFill>
              <a:srgbClr val="FF0000"/>
            </a:solidFill>
          </a:endParaRPr>
        </a:p>
      </xdr:txBody>
    </xdr:sp>
    <xdr:clientData/>
  </xdr:oneCellAnchor>
  <xdr:oneCellAnchor>
    <xdr:from>
      <xdr:col>85</xdr:col>
      <xdr:colOff>272144</xdr:colOff>
      <xdr:row>6</xdr:row>
      <xdr:rowOff>165727</xdr:rowOff>
    </xdr:from>
    <xdr:ext cx="1471428" cy="1726186"/>
    <xdr:sp macro="" textlink="">
      <xdr:nvSpPr>
        <xdr:cNvPr id="10" name="TextBox 2">
          <a:extLst>
            <a:ext uri="{FF2B5EF4-FFF2-40B4-BE49-F238E27FC236}">
              <a16:creationId xmlns:a16="http://schemas.microsoft.com/office/drawing/2014/main" id="{B54B9855-EDEF-4521-B45D-59FD77FE1A57}"/>
            </a:ext>
          </a:extLst>
        </xdr:cNvPr>
        <xdr:cNvSpPr txBox="1"/>
      </xdr:nvSpPr>
      <xdr:spPr>
        <a:xfrm>
          <a:off x="59660519" y="1765927"/>
          <a:ext cx="1471428" cy="172618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1.</a:t>
          </a:r>
          <a:r>
            <a:rPr lang="th-TH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ค่าน้ำมัน</a:t>
          </a:r>
        </a:p>
        <a:p>
          <a:r>
            <a:rPr lang="en-US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2.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ซ่อมทรัพย์สิน</a:t>
          </a: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ซ่อมยานพาหนะ</a:t>
          </a: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4.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เครื่องเขียนแบบพิมพ์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 </a:t>
          </a:r>
          <a:endParaRPr lang="th-TH" sz="1600" baseline="0">
            <a:solidFill>
              <a:schemeClr val="accent6">
                <a:lumMod val="75000"/>
              </a:schemeClr>
            </a:solidFill>
            <a:latin typeface="Angsana New" pitchFamily="18" charset="-34"/>
            <a:cs typeface="Angsana New" pitchFamily="18" charset="-34"/>
          </a:endParaRP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5.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เบ็ดเตล็ด</a:t>
          </a:r>
          <a:endParaRPr lang="th-TH" sz="1600">
            <a:solidFill>
              <a:schemeClr val="accent6">
                <a:lumMod val="75000"/>
              </a:schemeClr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85</xdr:col>
      <xdr:colOff>244128</xdr:colOff>
      <xdr:row>2</xdr:row>
      <xdr:rowOff>192100</xdr:rowOff>
    </xdr:from>
    <xdr:ext cx="3310573" cy="943528"/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AE9C6E4E-00A0-42F7-9550-E753B2C7A988}"/>
            </a:ext>
          </a:extLst>
        </xdr:cNvPr>
        <xdr:cNvSpPr txBox="1"/>
      </xdr:nvSpPr>
      <xdr:spPr>
        <a:xfrm>
          <a:off x="59632503" y="725500"/>
          <a:ext cx="3310573" cy="9435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100">
              <a:solidFill>
                <a:srgbClr val="FFFF00"/>
              </a:solidFill>
            </a:rPr>
            <a:t>กรอก</a:t>
          </a:r>
          <a:r>
            <a:rPr lang="th-TH" sz="1100" baseline="0">
              <a:solidFill>
                <a:srgbClr val="FFFF00"/>
              </a:solidFill>
            </a:rPr>
            <a:t>       1     2     3    4     5      6     7 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 8     9    10   11   12    13   14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15    16   17   18   19    20   21</a:t>
          </a:r>
        </a:p>
        <a:p>
          <a:r>
            <a:rPr lang="th-TH" sz="1100" baseline="0">
              <a:solidFill>
                <a:srgbClr val="FFFF00"/>
              </a:solidFill>
            </a:rPr>
            <a:t>             22    23   24   25   26    27   28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29   30   </a:t>
          </a:r>
          <a:r>
            <a:rPr lang="th-TH" sz="1100" baseline="0">
              <a:solidFill>
                <a:srgbClr val="FF0000"/>
              </a:solidFill>
            </a:rPr>
            <a:t>31</a:t>
          </a:r>
          <a:endParaRPr lang="th-TH" sz="1100">
            <a:solidFill>
              <a:srgbClr val="FF0000"/>
            </a:solidFill>
          </a:endParaRPr>
        </a:p>
      </xdr:txBody>
    </xdr:sp>
    <xdr:clientData/>
  </xdr:oneCellAnchor>
  <xdr:oneCellAnchor>
    <xdr:from>
      <xdr:col>79</xdr:col>
      <xdr:colOff>272144</xdr:colOff>
      <xdr:row>6</xdr:row>
      <xdr:rowOff>165727</xdr:rowOff>
    </xdr:from>
    <xdr:ext cx="1471428" cy="1726186"/>
    <xdr:sp macro="" textlink="">
      <xdr:nvSpPr>
        <xdr:cNvPr id="12" name="TextBox 2">
          <a:extLst>
            <a:ext uri="{FF2B5EF4-FFF2-40B4-BE49-F238E27FC236}">
              <a16:creationId xmlns:a16="http://schemas.microsoft.com/office/drawing/2014/main" id="{C4A5249A-FA47-4298-9A08-71AD887B27B5}"/>
            </a:ext>
          </a:extLst>
        </xdr:cNvPr>
        <xdr:cNvSpPr txBox="1"/>
      </xdr:nvSpPr>
      <xdr:spPr>
        <a:xfrm>
          <a:off x="53440694" y="1765927"/>
          <a:ext cx="1471428" cy="172618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1.</a:t>
          </a:r>
          <a:r>
            <a:rPr lang="th-TH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ค่าน้ำมัน</a:t>
          </a:r>
        </a:p>
        <a:p>
          <a:r>
            <a:rPr lang="en-US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2.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ซ่อมทรัพย์สิน</a:t>
          </a: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ซ่อมยานพาหนะ</a:t>
          </a: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4.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เครื่องเขียนแบบพิมพ์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 </a:t>
          </a:r>
          <a:endParaRPr lang="th-TH" sz="1600" baseline="0">
            <a:solidFill>
              <a:schemeClr val="accent6">
                <a:lumMod val="75000"/>
              </a:schemeClr>
            </a:solidFill>
            <a:latin typeface="Angsana New" pitchFamily="18" charset="-34"/>
            <a:cs typeface="Angsana New" pitchFamily="18" charset="-34"/>
          </a:endParaRP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5.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เบ็ดเตล็ด</a:t>
          </a:r>
          <a:endParaRPr lang="th-TH" sz="1600">
            <a:solidFill>
              <a:schemeClr val="accent6">
                <a:lumMod val="75000"/>
              </a:schemeClr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79</xdr:col>
      <xdr:colOff>244128</xdr:colOff>
      <xdr:row>2</xdr:row>
      <xdr:rowOff>192100</xdr:rowOff>
    </xdr:from>
    <xdr:ext cx="3310573" cy="943528"/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F9BBA530-1AB1-49D1-9CBE-23B71BFF30EF}"/>
            </a:ext>
          </a:extLst>
        </xdr:cNvPr>
        <xdr:cNvSpPr txBox="1"/>
      </xdr:nvSpPr>
      <xdr:spPr>
        <a:xfrm>
          <a:off x="53412678" y="725500"/>
          <a:ext cx="3310573" cy="9435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100">
              <a:solidFill>
                <a:srgbClr val="FFFF00"/>
              </a:solidFill>
            </a:rPr>
            <a:t>กรอก</a:t>
          </a:r>
          <a:r>
            <a:rPr lang="th-TH" sz="1100" baseline="0">
              <a:solidFill>
                <a:srgbClr val="FFFF00"/>
              </a:solidFill>
            </a:rPr>
            <a:t>       1     2     3    4     5      6     7 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 8     9    10   11   12    13   14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15    16   17   18   19    20   21</a:t>
          </a:r>
        </a:p>
        <a:p>
          <a:r>
            <a:rPr lang="th-TH" sz="1100" baseline="0">
              <a:solidFill>
                <a:srgbClr val="FFFF00"/>
              </a:solidFill>
            </a:rPr>
            <a:t>             22    23   24   25   26    27   28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29   30   </a:t>
          </a:r>
          <a:r>
            <a:rPr lang="th-TH" sz="1100" baseline="0">
              <a:solidFill>
                <a:srgbClr val="FF0000"/>
              </a:solidFill>
            </a:rPr>
            <a:t>31</a:t>
          </a:r>
          <a:endParaRPr lang="th-TH" sz="1100">
            <a:solidFill>
              <a:srgbClr val="FF0000"/>
            </a:solidFill>
          </a:endParaRPr>
        </a:p>
      </xdr:txBody>
    </xdr:sp>
    <xdr:clientData/>
  </xdr:oneCellAnchor>
  <xdr:oneCellAnchor>
    <xdr:from>
      <xdr:col>28</xdr:col>
      <xdr:colOff>367393</xdr:colOff>
      <xdr:row>8</xdr:row>
      <xdr:rowOff>119063</xdr:rowOff>
    </xdr:from>
    <xdr:ext cx="3310573" cy="943528"/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2B601E39-1226-4EA4-BFD1-BD55675DE149}"/>
            </a:ext>
          </a:extLst>
        </xdr:cNvPr>
        <xdr:cNvSpPr txBox="1"/>
      </xdr:nvSpPr>
      <xdr:spPr>
        <a:xfrm>
          <a:off x="19036393" y="2252663"/>
          <a:ext cx="3310573" cy="9435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100">
              <a:solidFill>
                <a:srgbClr val="FFFF00"/>
              </a:solidFill>
            </a:rPr>
            <a:t>กรอก</a:t>
          </a:r>
          <a:r>
            <a:rPr lang="th-TH" sz="1100" baseline="0">
              <a:solidFill>
                <a:srgbClr val="FFFF00"/>
              </a:solidFill>
            </a:rPr>
            <a:t>       1     2     3    4     5      6     7 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 8     9    10   11   12    13   14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15    16   17   18   19    20   21</a:t>
          </a:r>
        </a:p>
        <a:p>
          <a:r>
            <a:rPr lang="th-TH" sz="1100" baseline="0">
              <a:solidFill>
                <a:srgbClr val="FFFF00"/>
              </a:solidFill>
            </a:rPr>
            <a:t>             22    23   24   25   26    </a:t>
          </a:r>
          <a:r>
            <a:rPr lang="th-TH" sz="1100" baseline="0">
              <a:solidFill>
                <a:srgbClr val="FF0000"/>
              </a:solidFill>
            </a:rPr>
            <a:t>27   28     </a:t>
          </a:r>
        </a:p>
        <a:p>
          <a:r>
            <a:rPr lang="th-TH" sz="1100" baseline="0">
              <a:solidFill>
                <a:srgbClr val="FF0000"/>
              </a:solidFill>
            </a:rPr>
            <a:t>             29   30   31</a:t>
          </a:r>
          <a:endParaRPr lang="th-TH" sz="1100">
            <a:solidFill>
              <a:srgbClr val="FF0000"/>
            </a:solidFill>
          </a:endParaRPr>
        </a:p>
      </xdr:txBody>
    </xdr:sp>
    <xdr:clientData/>
  </xdr:oneCellAnchor>
  <xdr:oneCellAnchor>
    <xdr:from>
      <xdr:col>79</xdr:col>
      <xdr:colOff>272144</xdr:colOff>
      <xdr:row>9</xdr:row>
      <xdr:rowOff>165727</xdr:rowOff>
    </xdr:from>
    <xdr:ext cx="1471428" cy="1726186"/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A671C8B7-71ED-407F-B63F-3CAAAA107F7B}"/>
            </a:ext>
          </a:extLst>
        </xdr:cNvPr>
        <xdr:cNvSpPr txBox="1"/>
      </xdr:nvSpPr>
      <xdr:spPr>
        <a:xfrm>
          <a:off x="53402594" y="2566027"/>
          <a:ext cx="1471428" cy="172618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1.</a:t>
          </a:r>
          <a:r>
            <a:rPr lang="th-TH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ค่าน้ำมัน</a:t>
          </a:r>
        </a:p>
        <a:p>
          <a:r>
            <a:rPr lang="en-US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2.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ซ่อมทรัพย์สิน</a:t>
          </a: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ซ่อมยานพาหนะ</a:t>
          </a: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4.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เครื่องเขียนแบบพิมพ์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 </a:t>
          </a:r>
          <a:endParaRPr lang="th-TH" sz="1600" baseline="0">
            <a:solidFill>
              <a:schemeClr val="accent6">
                <a:lumMod val="75000"/>
              </a:schemeClr>
            </a:solidFill>
            <a:latin typeface="Angsana New" pitchFamily="18" charset="-34"/>
            <a:cs typeface="Angsana New" pitchFamily="18" charset="-34"/>
          </a:endParaRP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5.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เบ็ดเตล็ด</a:t>
          </a:r>
          <a:endParaRPr lang="th-TH" sz="1600">
            <a:solidFill>
              <a:schemeClr val="accent6">
                <a:lumMod val="75000"/>
              </a:schemeClr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79</xdr:col>
      <xdr:colOff>244128</xdr:colOff>
      <xdr:row>2</xdr:row>
      <xdr:rowOff>192100</xdr:rowOff>
    </xdr:from>
    <xdr:ext cx="3310573" cy="943528"/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A95BFE3-4C92-4BC5-B3F9-F721DFDAF409}"/>
            </a:ext>
          </a:extLst>
        </xdr:cNvPr>
        <xdr:cNvSpPr txBox="1"/>
      </xdr:nvSpPr>
      <xdr:spPr>
        <a:xfrm>
          <a:off x="53374578" y="725500"/>
          <a:ext cx="3310573" cy="9435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100">
              <a:solidFill>
                <a:srgbClr val="FFFF00"/>
              </a:solidFill>
            </a:rPr>
            <a:t>กรอก</a:t>
          </a:r>
          <a:r>
            <a:rPr lang="th-TH" sz="1100" baseline="0">
              <a:solidFill>
                <a:srgbClr val="FFFF00"/>
              </a:solidFill>
            </a:rPr>
            <a:t>       1     2     3    4     5      6     7 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 8     9    10   11   12    13   14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15    16   17   18   19    20   21</a:t>
          </a:r>
        </a:p>
        <a:p>
          <a:r>
            <a:rPr lang="th-TH" sz="1100" baseline="0">
              <a:solidFill>
                <a:srgbClr val="FFFF00"/>
              </a:solidFill>
            </a:rPr>
            <a:t>             22    23   24   25   26    27   28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29   30   </a:t>
          </a:r>
          <a:r>
            <a:rPr lang="th-TH" sz="1100" baseline="0">
              <a:solidFill>
                <a:srgbClr val="FF0000"/>
              </a:solidFill>
            </a:rPr>
            <a:t>31</a:t>
          </a:r>
          <a:endParaRPr lang="th-TH" sz="1100">
            <a:solidFill>
              <a:srgbClr val="FF0000"/>
            </a:solidFill>
          </a:endParaRPr>
        </a:p>
      </xdr:txBody>
    </xdr:sp>
    <xdr:clientData/>
  </xdr:oneCellAnchor>
  <xdr:oneCellAnchor>
    <xdr:from>
      <xdr:col>28</xdr:col>
      <xdr:colOff>367393</xdr:colOff>
      <xdr:row>11</xdr:row>
      <xdr:rowOff>119063</xdr:rowOff>
    </xdr:from>
    <xdr:ext cx="3310573" cy="943528"/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2D8A7694-4183-481B-BC5E-58CE92EA64F4}"/>
            </a:ext>
          </a:extLst>
        </xdr:cNvPr>
        <xdr:cNvSpPr txBox="1"/>
      </xdr:nvSpPr>
      <xdr:spPr>
        <a:xfrm>
          <a:off x="18998293" y="3052763"/>
          <a:ext cx="3310573" cy="9435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100">
              <a:solidFill>
                <a:srgbClr val="FFFF00"/>
              </a:solidFill>
            </a:rPr>
            <a:t>กรอก</a:t>
          </a:r>
          <a:r>
            <a:rPr lang="th-TH" sz="1100" baseline="0">
              <a:solidFill>
                <a:srgbClr val="FFFF00"/>
              </a:solidFill>
            </a:rPr>
            <a:t>       1     2     3    4     5      6     7 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 8     9    10   11   12    13   14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15    16   17   18   19    20   21</a:t>
          </a:r>
        </a:p>
        <a:p>
          <a:r>
            <a:rPr lang="th-TH" sz="1100" baseline="0">
              <a:solidFill>
                <a:srgbClr val="FFFF00"/>
              </a:solidFill>
            </a:rPr>
            <a:t>             22    23   24   25   26    </a:t>
          </a:r>
          <a:r>
            <a:rPr lang="th-TH" sz="1100" baseline="0">
              <a:solidFill>
                <a:srgbClr val="FF0000"/>
              </a:solidFill>
            </a:rPr>
            <a:t>27   28     </a:t>
          </a:r>
        </a:p>
        <a:p>
          <a:r>
            <a:rPr lang="th-TH" sz="1100" baseline="0">
              <a:solidFill>
                <a:srgbClr val="FF0000"/>
              </a:solidFill>
            </a:rPr>
            <a:t>             29   30   31</a:t>
          </a:r>
          <a:endParaRPr lang="th-TH" sz="1100">
            <a:solidFill>
              <a:srgbClr val="FF0000"/>
            </a:solidFill>
          </a:endParaRPr>
        </a:p>
      </xdr:txBody>
    </xdr:sp>
    <xdr:clientData/>
  </xdr:oneCellAnchor>
  <xdr:oneCellAnchor>
    <xdr:from>
      <xdr:col>79</xdr:col>
      <xdr:colOff>272144</xdr:colOff>
      <xdr:row>15</xdr:row>
      <xdr:rowOff>165727</xdr:rowOff>
    </xdr:from>
    <xdr:ext cx="1471428" cy="1726186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id="{3BD50B40-AFB7-4E76-82AB-45961A7095CB}"/>
            </a:ext>
          </a:extLst>
        </xdr:cNvPr>
        <xdr:cNvSpPr txBox="1"/>
      </xdr:nvSpPr>
      <xdr:spPr>
        <a:xfrm>
          <a:off x="53440694" y="4166227"/>
          <a:ext cx="1471428" cy="172618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1.</a:t>
          </a:r>
          <a:r>
            <a:rPr lang="th-TH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ค่าน้ำมัน</a:t>
          </a:r>
        </a:p>
        <a:p>
          <a:r>
            <a:rPr lang="en-US" sz="160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2.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ซ่อมทรัพย์สิน</a:t>
          </a: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ซ่อมยานพาหนะ</a:t>
          </a: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4.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เครื่องเขียนแบบพิมพ์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 </a:t>
          </a:r>
          <a:endParaRPr lang="th-TH" sz="1600" baseline="0">
            <a:solidFill>
              <a:schemeClr val="accent6">
                <a:lumMod val="75000"/>
              </a:schemeClr>
            </a:solidFill>
            <a:latin typeface="Angsana New" pitchFamily="18" charset="-34"/>
            <a:cs typeface="Angsana New" pitchFamily="18" charset="-34"/>
          </a:endParaRPr>
        </a:p>
        <a:p>
          <a:r>
            <a:rPr lang="en-US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5.</a:t>
          </a:r>
          <a:r>
            <a:rPr lang="th-TH" sz="1600" baseline="0">
              <a:solidFill>
                <a:schemeClr val="accent6">
                  <a:lumMod val="75000"/>
                </a:schemeClr>
              </a:solidFill>
              <a:latin typeface="Angsana New" pitchFamily="18" charset="-34"/>
              <a:cs typeface="Angsana New" pitchFamily="18" charset="-34"/>
            </a:rPr>
            <a:t>เบ็ดเตล็ด</a:t>
          </a:r>
          <a:endParaRPr lang="th-TH" sz="1600">
            <a:solidFill>
              <a:schemeClr val="accent6">
                <a:lumMod val="75000"/>
              </a:schemeClr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79</xdr:col>
      <xdr:colOff>244128</xdr:colOff>
      <xdr:row>2</xdr:row>
      <xdr:rowOff>192100</xdr:rowOff>
    </xdr:from>
    <xdr:ext cx="3310573" cy="943528"/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EE53BA80-E1A1-4316-ACCA-BF86C3EDF53A}"/>
            </a:ext>
          </a:extLst>
        </xdr:cNvPr>
        <xdr:cNvSpPr txBox="1"/>
      </xdr:nvSpPr>
      <xdr:spPr>
        <a:xfrm>
          <a:off x="53412678" y="725500"/>
          <a:ext cx="3310573" cy="9435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100">
              <a:solidFill>
                <a:srgbClr val="FFFF00"/>
              </a:solidFill>
            </a:rPr>
            <a:t>กรอก</a:t>
          </a:r>
          <a:r>
            <a:rPr lang="th-TH" sz="1100" baseline="0">
              <a:solidFill>
                <a:srgbClr val="FFFF00"/>
              </a:solidFill>
            </a:rPr>
            <a:t>       1     2     3    4     5      6     7 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 8     9    10   11   12    13   14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15    16   17   18   19    20   21</a:t>
          </a:r>
        </a:p>
        <a:p>
          <a:r>
            <a:rPr lang="th-TH" sz="1100" baseline="0">
              <a:solidFill>
                <a:srgbClr val="FFFF00"/>
              </a:solidFill>
            </a:rPr>
            <a:t>             22    23   24   25   26    27   28     </a:t>
          </a:r>
        </a:p>
        <a:p>
          <a:r>
            <a:rPr lang="th-TH" sz="1100" baseline="0">
              <a:solidFill>
                <a:srgbClr val="FFFF00"/>
              </a:solidFill>
            </a:rPr>
            <a:t>             29   30   </a:t>
          </a:r>
          <a:r>
            <a:rPr lang="th-TH" sz="1100" baseline="0">
              <a:solidFill>
                <a:srgbClr val="FF0000"/>
              </a:solidFill>
            </a:rPr>
            <a:t>31</a:t>
          </a:r>
          <a:endParaRPr lang="th-TH" sz="1100">
            <a:solidFill>
              <a:srgbClr val="FF0000"/>
            </a:solidFill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11</xdr:row>
      <xdr:rowOff>0</xdr:rowOff>
    </xdr:from>
    <xdr:ext cx="1310487" cy="1305165"/>
    <xdr:sp macro="" textlink="">
      <xdr:nvSpPr>
        <xdr:cNvPr id="2" name="TextBox 117">
          <a:extLst>
            <a:ext uri="{FF2B5EF4-FFF2-40B4-BE49-F238E27FC236}">
              <a16:creationId xmlns:a16="http://schemas.microsoft.com/office/drawing/2014/main" id="{143796BE-8A5F-48C2-9FDA-D78D1838FDA2}"/>
            </a:ext>
          </a:extLst>
        </xdr:cNvPr>
        <xdr:cNvSpPr txBox="1"/>
      </xdr:nvSpPr>
      <xdr:spPr>
        <a:xfrm>
          <a:off x="9915525" y="2276475"/>
          <a:ext cx="1310487" cy="1305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Angsana New" pitchFamily="18" charset="-34"/>
              <a:cs typeface="Angsana New" pitchFamily="18" charset="-34"/>
            </a:rPr>
            <a:t>1.</a:t>
          </a:r>
          <a:r>
            <a:rPr lang="th-TH" sz="1400">
              <a:latin typeface="Angsana New" pitchFamily="18" charset="-34"/>
              <a:cs typeface="Angsana New" pitchFamily="18" charset="-34"/>
            </a:rPr>
            <a:t>ค่าน้ำมัน</a:t>
          </a:r>
        </a:p>
        <a:p>
          <a:r>
            <a:rPr lang="en-US" sz="1400">
              <a:latin typeface="Angsana New" pitchFamily="18" charset="-34"/>
              <a:cs typeface="Angsana New" pitchFamily="18" charset="-34"/>
            </a:rPr>
            <a:t>2.</a:t>
          </a:r>
          <a:r>
            <a:rPr lang="th-TH" sz="1400" baseline="0">
              <a:latin typeface="Angsana New" pitchFamily="18" charset="-34"/>
              <a:cs typeface="Angsana New" pitchFamily="18" charset="-34"/>
            </a:rPr>
            <a:t>ซ่อมทรัพย์สิน</a:t>
          </a:r>
        </a:p>
        <a:p>
          <a:r>
            <a:rPr lang="en-US" sz="1400" baseline="0">
              <a:latin typeface="Angsana New" pitchFamily="18" charset="-34"/>
              <a:cs typeface="Angsana New" pitchFamily="18" charset="-34"/>
            </a:rPr>
            <a:t>3.</a:t>
          </a:r>
          <a:r>
            <a:rPr lang="th-TH" sz="1400" baseline="0">
              <a:latin typeface="Angsana New" pitchFamily="18" charset="-34"/>
              <a:cs typeface="Angsana New" pitchFamily="18" charset="-34"/>
            </a:rPr>
            <a:t>ซ่อมยานพาหนะ</a:t>
          </a:r>
        </a:p>
        <a:p>
          <a:r>
            <a:rPr lang="en-US" sz="1400" baseline="0">
              <a:latin typeface="Angsana New" pitchFamily="18" charset="-34"/>
              <a:cs typeface="Angsana New" pitchFamily="18" charset="-34"/>
            </a:rPr>
            <a:t>4.</a:t>
          </a:r>
          <a:r>
            <a:rPr lang="th-TH" sz="1400" baseline="0">
              <a:latin typeface="Angsana New" pitchFamily="18" charset="-34"/>
              <a:cs typeface="Angsana New" pitchFamily="18" charset="-34"/>
            </a:rPr>
            <a:t>เครื่องเขียนแบบพิมพ์</a:t>
          </a:r>
          <a:r>
            <a:rPr lang="en-US" sz="1400" baseline="0">
              <a:latin typeface="Angsana New" pitchFamily="18" charset="-34"/>
              <a:cs typeface="Angsana New" pitchFamily="18" charset="-34"/>
            </a:rPr>
            <a:t> </a:t>
          </a:r>
          <a:endParaRPr lang="th-TH" sz="1400" baseline="0">
            <a:latin typeface="Angsana New" pitchFamily="18" charset="-34"/>
            <a:cs typeface="Angsana New" pitchFamily="18" charset="-34"/>
          </a:endParaRPr>
        </a:p>
        <a:p>
          <a:r>
            <a:rPr lang="en-US" sz="1400" baseline="0">
              <a:latin typeface="Angsana New" pitchFamily="18" charset="-34"/>
              <a:cs typeface="Angsana New" pitchFamily="18" charset="-34"/>
            </a:rPr>
            <a:t>5.</a:t>
          </a:r>
          <a:r>
            <a:rPr lang="th-TH" sz="1400" baseline="0">
              <a:latin typeface="Angsana New" pitchFamily="18" charset="-34"/>
              <a:cs typeface="Angsana New" pitchFamily="18" charset="-34"/>
            </a:rPr>
            <a:t>เบ็ดเตล็ด</a:t>
          </a:r>
          <a:endParaRPr lang="th-TH" sz="14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11</xdr:col>
      <xdr:colOff>0</xdr:colOff>
      <xdr:row>11</xdr:row>
      <xdr:rowOff>0</xdr:rowOff>
    </xdr:from>
    <xdr:ext cx="1310487" cy="1305165"/>
    <xdr:sp macro="" textlink="">
      <xdr:nvSpPr>
        <xdr:cNvPr id="3" name="TextBox 117">
          <a:extLst>
            <a:ext uri="{FF2B5EF4-FFF2-40B4-BE49-F238E27FC236}">
              <a16:creationId xmlns:a16="http://schemas.microsoft.com/office/drawing/2014/main" id="{C0DA20E6-3538-46BE-A6C2-C85983A70C41}"/>
            </a:ext>
          </a:extLst>
        </xdr:cNvPr>
        <xdr:cNvSpPr txBox="1"/>
      </xdr:nvSpPr>
      <xdr:spPr>
        <a:xfrm>
          <a:off x="9915525" y="2276475"/>
          <a:ext cx="1310487" cy="1305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Angsana New" pitchFamily="18" charset="-34"/>
              <a:cs typeface="Angsana New" pitchFamily="18" charset="-34"/>
            </a:rPr>
            <a:t>1.</a:t>
          </a:r>
          <a:r>
            <a:rPr lang="th-TH" sz="1400">
              <a:latin typeface="Angsana New" pitchFamily="18" charset="-34"/>
              <a:cs typeface="Angsana New" pitchFamily="18" charset="-34"/>
            </a:rPr>
            <a:t>ค่าน้ำมัน</a:t>
          </a:r>
        </a:p>
        <a:p>
          <a:r>
            <a:rPr lang="en-US" sz="1400">
              <a:latin typeface="Angsana New" pitchFamily="18" charset="-34"/>
              <a:cs typeface="Angsana New" pitchFamily="18" charset="-34"/>
            </a:rPr>
            <a:t>2.</a:t>
          </a:r>
          <a:r>
            <a:rPr lang="th-TH" sz="1400" baseline="0">
              <a:latin typeface="Angsana New" pitchFamily="18" charset="-34"/>
              <a:cs typeface="Angsana New" pitchFamily="18" charset="-34"/>
            </a:rPr>
            <a:t>ซ่อมทรัพย์สิน</a:t>
          </a:r>
        </a:p>
        <a:p>
          <a:r>
            <a:rPr lang="en-US" sz="1400" baseline="0">
              <a:latin typeface="Angsana New" pitchFamily="18" charset="-34"/>
              <a:cs typeface="Angsana New" pitchFamily="18" charset="-34"/>
            </a:rPr>
            <a:t>3.</a:t>
          </a:r>
          <a:r>
            <a:rPr lang="th-TH" sz="1400" baseline="0">
              <a:latin typeface="Angsana New" pitchFamily="18" charset="-34"/>
              <a:cs typeface="Angsana New" pitchFamily="18" charset="-34"/>
            </a:rPr>
            <a:t>ซ่อมยานพาหนะ</a:t>
          </a:r>
        </a:p>
        <a:p>
          <a:r>
            <a:rPr lang="en-US" sz="1400" baseline="0">
              <a:latin typeface="Angsana New" pitchFamily="18" charset="-34"/>
              <a:cs typeface="Angsana New" pitchFamily="18" charset="-34"/>
            </a:rPr>
            <a:t>4.</a:t>
          </a:r>
          <a:r>
            <a:rPr lang="th-TH" sz="1400" baseline="0">
              <a:latin typeface="Angsana New" pitchFamily="18" charset="-34"/>
              <a:cs typeface="Angsana New" pitchFamily="18" charset="-34"/>
            </a:rPr>
            <a:t>เครื่องเขียนแบบพิมพ์</a:t>
          </a:r>
          <a:r>
            <a:rPr lang="en-US" sz="1400" baseline="0">
              <a:latin typeface="Angsana New" pitchFamily="18" charset="-34"/>
              <a:cs typeface="Angsana New" pitchFamily="18" charset="-34"/>
            </a:rPr>
            <a:t> </a:t>
          </a:r>
          <a:endParaRPr lang="th-TH" sz="1400" baseline="0">
            <a:latin typeface="Angsana New" pitchFamily="18" charset="-34"/>
            <a:cs typeface="Angsana New" pitchFamily="18" charset="-34"/>
          </a:endParaRPr>
        </a:p>
        <a:p>
          <a:r>
            <a:rPr lang="en-US" sz="1400" baseline="0">
              <a:latin typeface="Angsana New" pitchFamily="18" charset="-34"/>
              <a:cs typeface="Angsana New" pitchFamily="18" charset="-34"/>
            </a:rPr>
            <a:t>5.</a:t>
          </a:r>
          <a:r>
            <a:rPr lang="th-TH" sz="1400" baseline="0">
              <a:latin typeface="Angsana New" pitchFamily="18" charset="-34"/>
              <a:cs typeface="Angsana New" pitchFamily="18" charset="-34"/>
            </a:rPr>
            <a:t>เบ็ดเตล็ด</a:t>
          </a:r>
          <a:endParaRPr lang="th-TH" sz="1400">
            <a:latin typeface="Angsana New" pitchFamily="18" charset="-34"/>
            <a:cs typeface="Angsana New" pitchFamily="18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I34"/>
  <sheetViews>
    <sheetView showGridLines="0" view="pageBreakPreview" zoomScaleNormal="50" zoomScaleSheetLayoutView="100" workbookViewId="0">
      <selection activeCell="B7" sqref="B7"/>
    </sheetView>
  </sheetViews>
  <sheetFormatPr defaultRowHeight="20.25"/>
  <cols>
    <col min="1" max="1" width="6" style="38" customWidth="1"/>
    <col min="2" max="2" width="45" style="38" customWidth="1"/>
    <col min="3" max="3" width="15" style="38" bestFit="1" customWidth="1"/>
    <col min="4" max="4" width="12.25" style="38" bestFit="1" customWidth="1"/>
    <col min="5" max="5" width="13.75" style="39" bestFit="1" customWidth="1"/>
    <col min="6" max="6" width="42" style="1" customWidth="1"/>
    <col min="7" max="7" width="44.5" style="1" customWidth="1"/>
    <col min="8" max="8" width="21.5" style="1" customWidth="1"/>
    <col min="9" max="9" width="32" style="38" customWidth="1"/>
    <col min="10" max="16384" width="9" style="38"/>
  </cols>
  <sheetData>
    <row r="1" spans="1:9">
      <c r="A1" s="664" t="s">
        <v>971</v>
      </c>
      <c r="B1" s="665"/>
      <c r="C1" s="665"/>
      <c r="D1" s="665"/>
      <c r="E1" s="665"/>
      <c r="F1" s="665"/>
      <c r="G1" s="665"/>
      <c r="H1" s="665"/>
      <c r="I1" s="665"/>
    </row>
    <row r="2" spans="1:9">
      <c r="A2" s="664" t="s">
        <v>152</v>
      </c>
      <c r="B2" s="664"/>
      <c r="C2" s="664"/>
      <c r="D2" s="664"/>
      <c r="E2" s="664"/>
      <c r="F2" s="664"/>
      <c r="G2" s="664"/>
      <c r="H2" s="664"/>
      <c r="I2" s="664"/>
    </row>
    <row r="3" spans="1:9">
      <c r="A3" s="666" t="s">
        <v>972</v>
      </c>
      <c r="B3" s="666"/>
      <c r="C3" s="666"/>
      <c r="D3" s="666"/>
      <c r="E3" s="666"/>
      <c r="F3" s="666"/>
      <c r="G3" s="666"/>
      <c r="H3" s="666"/>
      <c r="I3" s="666"/>
    </row>
    <row r="4" spans="1:9" ht="40.5">
      <c r="A4" s="2" t="s">
        <v>0</v>
      </c>
      <c r="B4" s="2" t="s">
        <v>1</v>
      </c>
      <c r="C4" s="43" t="s">
        <v>11</v>
      </c>
      <c r="D4" s="43" t="s">
        <v>2</v>
      </c>
      <c r="E4" s="2" t="s">
        <v>3</v>
      </c>
      <c r="F4" s="44" t="s">
        <v>4</v>
      </c>
      <c r="G4" s="44" t="s">
        <v>5</v>
      </c>
      <c r="H4" s="2" t="s">
        <v>6</v>
      </c>
      <c r="I4" s="2" t="s">
        <v>7</v>
      </c>
    </row>
    <row r="5" spans="1:9">
      <c r="A5" s="45">
        <v>1</v>
      </c>
      <c r="B5" s="46" t="s">
        <v>12</v>
      </c>
      <c r="C5" s="47">
        <v>900</v>
      </c>
      <c r="D5" s="47">
        <f>+C5</f>
        <v>900</v>
      </c>
      <c r="E5" s="45" t="s">
        <v>8</v>
      </c>
      <c r="F5" s="48" t="s">
        <v>414</v>
      </c>
      <c r="G5" s="48" t="str">
        <f>+F5</f>
        <v>น้ำดื่มศิริวรรณ</v>
      </c>
      <c r="H5" s="49" t="s">
        <v>10</v>
      </c>
      <c r="I5" s="3" t="s">
        <v>791</v>
      </c>
    </row>
    <row r="6" spans="1:9">
      <c r="A6" s="50"/>
      <c r="B6" s="51"/>
      <c r="C6" s="52"/>
      <c r="D6" s="52"/>
      <c r="E6" s="50"/>
      <c r="F6" s="53" t="s">
        <v>153</v>
      </c>
      <c r="G6" s="53" t="s">
        <v>9</v>
      </c>
      <c r="H6" s="54"/>
      <c r="I6" s="4" t="s">
        <v>973</v>
      </c>
    </row>
    <row r="7" spans="1:9">
      <c r="A7" s="50"/>
      <c r="B7" s="51"/>
      <c r="C7" s="52"/>
      <c r="D7" s="52"/>
      <c r="E7" s="50"/>
      <c r="F7" s="53">
        <f>+D5</f>
        <v>900</v>
      </c>
      <c r="G7" s="53">
        <f>+F7</f>
        <v>900</v>
      </c>
      <c r="H7" s="54"/>
      <c r="I7" s="4"/>
    </row>
    <row r="8" spans="1:9">
      <c r="A8" s="45">
        <v>2</v>
      </c>
      <c r="B8" s="46" t="s">
        <v>573</v>
      </c>
      <c r="C8" s="47">
        <v>10770.74</v>
      </c>
      <c r="D8" s="47">
        <f>+C8</f>
        <v>10770.74</v>
      </c>
      <c r="E8" s="45" t="s">
        <v>8</v>
      </c>
      <c r="F8" s="48" t="s">
        <v>974</v>
      </c>
      <c r="G8" s="48" t="str">
        <f>+F8</f>
        <v xml:space="preserve"> บริษัท พัฒนาสหกล จำกัด</v>
      </c>
      <c r="H8" s="49" t="s">
        <v>10</v>
      </c>
      <c r="I8" s="3" t="s">
        <v>975</v>
      </c>
    </row>
    <row r="9" spans="1:9">
      <c r="A9" s="50"/>
      <c r="B9" s="51" t="s">
        <v>572</v>
      </c>
      <c r="C9" s="52"/>
      <c r="D9" s="52"/>
      <c r="E9" s="50"/>
      <c r="F9" s="53" t="s">
        <v>153</v>
      </c>
      <c r="G9" s="53" t="s">
        <v>9</v>
      </c>
      <c r="H9" s="54"/>
      <c r="I9" s="4" t="s">
        <v>976</v>
      </c>
    </row>
    <row r="10" spans="1:9">
      <c r="A10" s="55"/>
      <c r="B10" s="56"/>
      <c r="C10" s="57"/>
      <c r="D10" s="57"/>
      <c r="E10" s="55"/>
      <c r="F10" s="58">
        <f>+D8</f>
        <v>10770.74</v>
      </c>
      <c r="G10" s="58">
        <f>+C8</f>
        <v>10770.74</v>
      </c>
      <c r="H10" s="59"/>
      <c r="I10" s="5"/>
    </row>
    <row r="11" spans="1:9">
      <c r="A11" s="45">
        <v>3</v>
      </c>
      <c r="B11" s="46" t="s">
        <v>977</v>
      </c>
      <c r="C11" s="47">
        <v>1000</v>
      </c>
      <c r="D11" s="47">
        <f>+C11</f>
        <v>1000</v>
      </c>
      <c r="E11" s="45" t="s">
        <v>8</v>
      </c>
      <c r="F11" s="48" t="s">
        <v>978</v>
      </c>
      <c r="G11" s="60" t="str">
        <f>+F11</f>
        <v>เลเซอร์</v>
      </c>
      <c r="H11" s="49" t="s">
        <v>10</v>
      </c>
      <c r="I11" s="3" t="s">
        <v>979</v>
      </c>
    </row>
    <row r="12" spans="1:9">
      <c r="A12" s="50"/>
      <c r="B12" s="51"/>
      <c r="C12" s="52"/>
      <c r="D12" s="52"/>
      <c r="E12" s="50"/>
      <c r="F12" s="53" t="s">
        <v>153</v>
      </c>
      <c r="G12" s="53" t="s">
        <v>9</v>
      </c>
      <c r="H12" s="54"/>
      <c r="I12" s="4" t="s">
        <v>980</v>
      </c>
    </row>
    <row r="13" spans="1:9">
      <c r="A13" s="55"/>
      <c r="B13" s="56"/>
      <c r="C13" s="57"/>
      <c r="D13" s="57"/>
      <c r="E13" s="55"/>
      <c r="F13" s="58">
        <f>+D11</f>
        <v>1000</v>
      </c>
      <c r="G13" s="58">
        <f>+C11</f>
        <v>1000</v>
      </c>
      <c r="H13" s="59"/>
      <c r="I13" s="5"/>
    </row>
    <row r="14" spans="1:9">
      <c r="A14" s="45">
        <v>4</v>
      </c>
      <c r="B14" s="46" t="s">
        <v>981</v>
      </c>
      <c r="C14" s="47">
        <v>1740</v>
      </c>
      <c r="D14" s="47">
        <f>+C14</f>
        <v>1740</v>
      </c>
      <c r="E14" s="45" t="s">
        <v>8</v>
      </c>
      <c r="F14" s="48" t="s">
        <v>982</v>
      </c>
      <c r="G14" s="48" t="str">
        <f>+F14</f>
        <v>บริษัท โฮมโปรดักส์เซ็นเตอร์ จำกัด (มหาชน) สาขาลำปาง</v>
      </c>
      <c r="H14" s="49" t="s">
        <v>10</v>
      </c>
      <c r="I14" s="3" t="s">
        <v>983</v>
      </c>
    </row>
    <row r="15" spans="1:9">
      <c r="A15" s="50"/>
      <c r="B15" s="51"/>
      <c r="C15" s="52"/>
      <c r="D15" s="52"/>
      <c r="E15" s="50"/>
      <c r="F15" s="53" t="s">
        <v>153</v>
      </c>
      <c r="G15" s="53" t="s">
        <v>9</v>
      </c>
      <c r="H15" s="54"/>
      <c r="I15" s="4" t="s">
        <v>980</v>
      </c>
    </row>
    <row r="16" spans="1:9">
      <c r="A16" s="55"/>
      <c r="B16" s="56"/>
      <c r="C16" s="57"/>
      <c r="D16" s="57"/>
      <c r="E16" s="55"/>
      <c r="F16" s="58">
        <f>+D14</f>
        <v>1740</v>
      </c>
      <c r="G16" s="58">
        <f t="shared" ref="G16" si="0">+C14</f>
        <v>1740</v>
      </c>
      <c r="H16" s="59"/>
      <c r="I16" s="5"/>
    </row>
    <row r="17" spans="1:9">
      <c r="A17" s="45">
        <v>5</v>
      </c>
      <c r="B17" s="46" t="s">
        <v>792</v>
      </c>
      <c r="C17" s="47">
        <v>11960</v>
      </c>
      <c r="D17" s="47">
        <f>+C17</f>
        <v>11960</v>
      </c>
      <c r="E17" s="45" t="s">
        <v>8</v>
      </c>
      <c r="F17" s="48" t="s">
        <v>984</v>
      </c>
      <c r="G17" s="48" t="str">
        <f t="shared" ref="G17" si="1">+F17</f>
        <v>ศิริรัตน์การไฟฟ้า</v>
      </c>
      <c r="H17" s="49" t="s">
        <v>10</v>
      </c>
      <c r="I17" s="3" t="s">
        <v>985</v>
      </c>
    </row>
    <row r="18" spans="1:9">
      <c r="A18" s="50"/>
      <c r="B18" s="51"/>
      <c r="C18" s="52"/>
      <c r="D18" s="52"/>
      <c r="E18" s="50"/>
      <c r="F18" s="53" t="s">
        <v>153</v>
      </c>
      <c r="G18" s="53" t="s">
        <v>9</v>
      </c>
      <c r="H18" s="54"/>
      <c r="I18" s="4" t="s">
        <v>986</v>
      </c>
    </row>
    <row r="19" spans="1:9">
      <c r="A19" s="50"/>
      <c r="B19" s="51"/>
      <c r="C19" s="52"/>
      <c r="D19" s="52"/>
      <c r="E19" s="50"/>
      <c r="F19" s="53">
        <f t="shared" ref="F19" si="2">+D17</f>
        <v>11960</v>
      </c>
      <c r="G19" s="53">
        <f t="shared" ref="G19" si="3">+C17</f>
        <v>11960</v>
      </c>
      <c r="H19" s="54"/>
      <c r="I19" s="4"/>
    </row>
    <row r="20" spans="1:9">
      <c r="A20" s="45">
        <v>6</v>
      </c>
      <c r="B20" s="46" t="s">
        <v>202</v>
      </c>
      <c r="C20" s="47">
        <v>6694.2</v>
      </c>
      <c r="D20" s="47">
        <f>+C20</f>
        <v>6694.2</v>
      </c>
      <c r="E20" s="45" t="s">
        <v>8</v>
      </c>
      <c r="F20" s="48" t="s">
        <v>793</v>
      </c>
      <c r="G20" s="48" t="str">
        <f>+F20</f>
        <v>บริษัท รัตนาพันธ์ จำกัด</v>
      </c>
      <c r="H20" s="49" t="s">
        <v>10</v>
      </c>
      <c r="I20" s="3" t="s">
        <v>987</v>
      </c>
    </row>
    <row r="21" spans="1:9">
      <c r="A21" s="50"/>
      <c r="B21" s="51"/>
      <c r="C21" s="52"/>
      <c r="D21" s="52"/>
      <c r="E21" s="50"/>
      <c r="F21" s="53" t="s">
        <v>153</v>
      </c>
      <c r="G21" s="53" t="s">
        <v>9</v>
      </c>
      <c r="H21" s="54"/>
      <c r="I21" s="4" t="s">
        <v>986</v>
      </c>
    </row>
    <row r="22" spans="1:9">
      <c r="A22" s="50"/>
      <c r="B22" s="51"/>
      <c r="C22" s="57"/>
      <c r="D22" s="57"/>
      <c r="E22" s="55"/>
      <c r="F22" s="58">
        <f>+D20</f>
        <v>6694.2</v>
      </c>
      <c r="G22" s="58">
        <f t="shared" ref="G22" si="4">+C20</f>
        <v>6694.2</v>
      </c>
      <c r="H22" s="59"/>
      <c r="I22" s="5"/>
    </row>
    <row r="23" spans="1:9">
      <c r="A23" s="45">
        <v>7</v>
      </c>
      <c r="B23" s="46" t="s">
        <v>988</v>
      </c>
      <c r="C23" s="47">
        <v>1400</v>
      </c>
      <c r="D23" s="47">
        <f t="shared" ref="D23" si="5">+C23</f>
        <v>1400</v>
      </c>
      <c r="E23" s="45" t="s">
        <v>8</v>
      </c>
      <c r="F23" s="48" t="s">
        <v>794</v>
      </c>
      <c r="G23" s="48" t="str">
        <f t="shared" ref="G23" si="6">+F23</f>
        <v>ห้างหุ้นส่วนจำกัด ท็อป พีซี คอมพิวเตอร์</v>
      </c>
      <c r="H23" s="49" t="s">
        <v>10</v>
      </c>
      <c r="I23" s="3" t="s">
        <v>989</v>
      </c>
    </row>
    <row r="24" spans="1:9">
      <c r="A24" s="50"/>
      <c r="B24" s="51"/>
      <c r="C24" s="52"/>
      <c r="D24" s="52"/>
      <c r="E24" s="50"/>
      <c r="F24" s="53" t="s">
        <v>153</v>
      </c>
      <c r="G24" s="53" t="s">
        <v>9</v>
      </c>
      <c r="H24" s="54"/>
      <c r="I24" s="4" t="s">
        <v>986</v>
      </c>
    </row>
    <row r="25" spans="1:9">
      <c r="A25" s="50"/>
      <c r="B25" s="51"/>
      <c r="C25" s="57"/>
      <c r="D25" s="57"/>
      <c r="E25" s="55"/>
      <c r="F25" s="58">
        <f t="shared" ref="F25" si="7">+D23</f>
        <v>1400</v>
      </c>
      <c r="G25" s="58">
        <f t="shared" ref="G25" si="8">+C23</f>
        <v>1400</v>
      </c>
      <c r="H25" s="59"/>
      <c r="I25" s="5"/>
    </row>
    <row r="26" spans="1:9">
      <c r="A26" s="45">
        <v>8</v>
      </c>
      <c r="B26" s="46" t="s">
        <v>990</v>
      </c>
      <c r="C26" s="47">
        <v>1040</v>
      </c>
      <c r="D26" s="47">
        <f t="shared" ref="D26" si="9">+C26</f>
        <v>1040</v>
      </c>
      <c r="E26" s="45" t="s">
        <v>8</v>
      </c>
      <c r="F26" s="48" t="s">
        <v>719</v>
      </c>
      <c r="G26" s="48" t="str">
        <f t="shared" ref="G26" si="10">+F26</f>
        <v>ทิพย์ดีไซน์</v>
      </c>
      <c r="H26" s="49" t="s">
        <v>10</v>
      </c>
      <c r="I26" s="3" t="s">
        <v>991</v>
      </c>
    </row>
    <row r="27" spans="1:9">
      <c r="A27" s="50"/>
      <c r="B27" s="51"/>
      <c r="C27" s="52"/>
      <c r="D27" s="52"/>
      <c r="E27" s="50"/>
      <c r="F27" s="53" t="s">
        <v>153</v>
      </c>
      <c r="G27" s="53" t="s">
        <v>9</v>
      </c>
      <c r="H27" s="54"/>
      <c r="I27" s="4" t="s">
        <v>992</v>
      </c>
    </row>
    <row r="28" spans="1:9">
      <c r="A28" s="50"/>
      <c r="B28" s="51"/>
      <c r="C28" s="57"/>
      <c r="D28" s="57"/>
      <c r="E28" s="55"/>
      <c r="F28" s="58">
        <f t="shared" ref="F28" si="11">+D26</f>
        <v>1040</v>
      </c>
      <c r="G28" s="58">
        <f t="shared" ref="G28" si="12">+C26</f>
        <v>1040</v>
      </c>
      <c r="H28" s="59"/>
      <c r="I28" s="5"/>
    </row>
    <row r="29" spans="1:9">
      <c r="A29" s="45">
        <v>9</v>
      </c>
      <c r="B29" s="46" t="s">
        <v>792</v>
      </c>
      <c r="C29" s="47">
        <v>70</v>
      </c>
      <c r="D29" s="47">
        <f t="shared" ref="D29" si="13">+C29</f>
        <v>70</v>
      </c>
      <c r="E29" s="45" t="s">
        <v>8</v>
      </c>
      <c r="F29" s="48" t="s">
        <v>993</v>
      </c>
      <c r="G29" s="48" t="str">
        <f t="shared" ref="G29" si="14">+F29</f>
        <v>วัฒนาภัณฑ์</v>
      </c>
      <c r="H29" s="49" t="s">
        <v>10</v>
      </c>
      <c r="I29" s="3" t="s">
        <v>377</v>
      </c>
    </row>
    <row r="30" spans="1:9">
      <c r="A30" s="50"/>
      <c r="B30" s="51"/>
      <c r="C30" s="52"/>
      <c r="D30" s="52"/>
      <c r="E30" s="50"/>
      <c r="F30" s="53" t="s">
        <v>153</v>
      </c>
      <c r="G30" s="53" t="s">
        <v>9</v>
      </c>
      <c r="H30" s="54"/>
      <c r="I30" s="4" t="s">
        <v>992</v>
      </c>
    </row>
    <row r="31" spans="1:9">
      <c r="A31" s="50"/>
      <c r="B31" s="51"/>
      <c r="C31" s="57"/>
      <c r="D31" s="57"/>
      <c r="E31" s="55"/>
      <c r="F31" s="58">
        <f t="shared" ref="F31" si="15">+D29</f>
        <v>70</v>
      </c>
      <c r="G31" s="58">
        <f t="shared" ref="G31" si="16">+C29</f>
        <v>70</v>
      </c>
      <c r="H31" s="59"/>
      <c r="I31" s="5"/>
    </row>
    <row r="32" spans="1:9">
      <c r="A32" s="45">
        <v>10</v>
      </c>
      <c r="B32" s="46" t="s">
        <v>202</v>
      </c>
      <c r="C32" s="47">
        <v>430</v>
      </c>
      <c r="D32" s="47">
        <f t="shared" ref="D32" si="17">+C32</f>
        <v>430</v>
      </c>
      <c r="E32" s="45" t="s">
        <v>8</v>
      </c>
      <c r="F32" s="48" t="s">
        <v>793</v>
      </c>
      <c r="G32" s="48" t="str">
        <f t="shared" ref="G32" si="18">+F32</f>
        <v>บริษัท รัตนาพันธ์ จำกัด</v>
      </c>
      <c r="H32" s="49" t="s">
        <v>10</v>
      </c>
      <c r="I32" s="3" t="s">
        <v>994</v>
      </c>
    </row>
    <row r="33" spans="1:9">
      <c r="A33" s="50"/>
      <c r="B33" s="51"/>
      <c r="C33" s="52"/>
      <c r="D33" s="52"/>
      <c r="E33" s="50"/>
      <c r="F33" s="53" t="s">
        <v>153</v>
      </c>
      <c r="G33" s="53" t="s">
        <v>9</v>
      </c>
      <c r="H33" s="54"/>
      <c r="I33" s="4" t="s">
        <v>995</v>
      </c>
    </row>
    <row r="34" spans="1:9">
      <c r="A34" s="50"/>
      <c r="B34" s="51"/>
      <c r="C34" s="57"/>
      <c r="D34" s="57"/>
      <c r="E34" s="55"/>
      <c r="F34" s="58">
        <f t="shared" ref="F34" si="19">+D32</f>
        <v>430</v>
      </c>
      <c r="G34" s="58">
        <f t="shared" ref="G34" si="20">+C32</f>
        <v>430</v>
      </c>
      <c r="H34" s="59"/>
      <c r="I34" s="5"/>
    </row>
  </sheetData>
  <mergeCells count="3">
    <mergeCell ref="A1:I1"/>
    <mergeCell ref="A2:I2"/>
    <mergeCell ref="A3:I3"/>
  </mergeCells>
  <phoneticPr fontId="5" type="noConversion"/>
  <pageMargins left="0.59055118110236215" right="0" top="0.81870078740157481" bottom="0" header="0.31496062992125984" footer="0.31496062992125984"/>
  <pageSetup scale="53" orientation="landscape" horizontalDpi="4294967293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6600"/>
  </sheetPr>
  <dimension ref="A1:K85"/>
  <sheetViews>
    <sheetView workbookViewId="0">
      <selection sqref="A1:XFD1048576"/>
    </sheetView>
  </sheetViews>
  <sheetFormatPr defaultRowHeight="20.25"/>
  <cols>
    <col min="1" max="1" width="7.625" style="863" customWidth="1"/>
    <col min="2" max="2" width="52.5" style="863" bestFit="1" customWidth="1"/>
    <col min="3" max="3" width="14.25" style="864" customWidth="1"/>
    <col min="4" max="4" width="11.875" style="864" customWidth="1"/>
    <col min="5" max="5" width="12.875" style="863" customWidth="1"/>
    <col min="6" max="7" width="30.625" style="865" customWidth="1"/>
    <col min="8" max="8" width="16.5" style="866" customWidth="1"/>
    <col min="9" max="9" width="26" style="866" customWidth="1"/>
    <col min="10" max="10" width="9.875" style="863" bestFit="1" customWidth="1"/>
    <col min="11" max="256" width="9" style="863"/>
    <col min="257" max="257" width="7.625" style="863" customWidth="1"/>
    <col min="258" max="258" width="52.5" style="863" bestFit="1" customWidth="1"/>
    <col min="259" max="259" width="14.25" style="863" customWidth="1"/>
    <col min="260" max="260" width="11.875" style="863" customWidth="1"/>
    <col min="261" max="261" width="12.875" style="863" customWidth="1"/>
    <col min="262" max="263" width="30.625" style="863" customWidth="1"/>
    <col min="264" max="264" width="16.5" style="863" customWidth="1"/>
    <col min="265" max="265" width="26" style="863" customWidth="1"/>
    <col min="266" max="266" width="9.875" style="863" bestFit="1" customWidth="1"/>
    <col min="267" max="512" width="9" style="863"/>
    <col min="513" max="513" width="7.625" style="863" customWidth="1"/>
    <col min="514" max="514" width="52.5" style="863" bestFit="1" customWidth="1"/>
    <col min="515" max="515" width="14.25" style="863" customWidth="1"/>
    <col min="516" max="516" width="11.875" style="863" customWidth="1"/>
    <col min="517" max="517" width="12.875" style="863" customWidth="1"/>
    <col min="518" max="519" width="30.625" style="863" customWidth="1"/>
    <col min="520" max="520" width="16.5" style="863" customWidth="1"/>
    <col min="521" max="521" width="26" style="863" customWidth="1"/>
    <col min="522" max="522" width="9.875" style="863" bestFit="1" customWidth="1"/>
    <col min="523" max="768" width="9" style="863"/>
    <col min="769" max="769" width="7.625" style="863" customWidth="1"/>
    <col min="770" max="770" width="52.5" style="863" bestFit="1" customWidth="1"/>
    <col min="771" max="771" width="14.25" style="863" customWidth="1"/>
    <col min="772" max="772" width="11.875" style="863" customWidth="1"/>
    <col min="773" max="773" width="12.875" style="863" customWidth="1"/>
    <col min="774" max="775" width="30.625" style="863" customWidth="1"/>
    <col min="776" max="776" width="16.5" style="863" customWidth="1"/>
    <col min="777" max="777" width="26" style="863" customWidth="1"/>
    <col min="778" max="778" width="9.875" style="863" bestFit="1" customWidth="1"/>
    <col min="779" max="1024" width="9" style="863"/>
    <col min="1025" max="1025" width="7.625" style="863" customWidth="1"/>
    <col min="1026" max="1026" width="52.5" style="863" bestFit="1" customWidth="1"/>
    <col min="1027" max="1027" width="14.25" style="863" customWidth="1"/>
    <col min="1028" max="1028" width="11.875" style="863" customWidth="1"/>
    <col min="1029" max="1029" width="12.875" style="863" customWidth="1"/>
    <col min="1030" max="1031" width="30.625" style="863" customWidth="1"/>
    <col min="1032" max="1032" width="16.5" style="863" customWidth="1"/>
    <col min="1033" max="1033" width="26" style="863" customWidth="1"/>
    <col min="1034" max="1034" width="9.875" style="863" bestFit="1" customWidth="1"/>
    <col min="1035" max="1280" width="9" style="863"/>
    <col min="1281" max="1281" width="7.625" style="863" customWidth="1"/>
    <col min="1282" max="1282" width="52.5" style="863" bestFit="1" customWidth="1"/>
    <col min="1283" max="1283" width="14.25" style="863" customWidth="1"/>
    <col min="1284" max="1284" width="11.875" style="863" customWidth="1"/>
    <col min="1285" max="1285" width="12.875" style="863" customWidth="1"/>
    <col min="1286" max="1287" width="30.625" style="863" customWidth="1"/>
    <col min="1288" max="1288" width="16.5" style="863" customWidth="1"/>
    <col min="1289" max="1289" width="26" style="863" customWidth="1"/>
    <col min="1290" max="1290" width="9.875" style="863" bestFit="1" customWidth="1"/>
    <col min="1291" max="1536" width="9" style="863"/>
    <col min="1537" max="1537" width="7.625" style="863" customWidth="1"/>
    <col min="1538" max="1538" width="52.5" style="863" bestFit="1" customWidth="1"/>
    <col min="1539" max="1539" width="14.25" style="863" customWidth="1"/>
    <col min="1540" max="1540" width="11.875" style="863" customWidth="1"/>
    <col min="1541" max="1541" width="12.875" style="863" customWidth="1"/>
    <col min="1542" max="1543" width="30.625" style="863" customWidth="1"/>
    <col min="1544" max="1544" width="16.5" style="863" customWidth="1"/>
    <col min="1545" max="1545" width="26" style="863" customWidth="1"/>
    <col min="1546" max="1546" width="9.875" style="863" bestFit="1" customWidth="1"/>
    <col min="1547" max="1792" width="9" style="863"/>
    <col min="1793" max="1793" width="7.625" style="863" customWidth="1"/>
    <col min="1794" max="1794" width="52.5" style="863" bestFit="1" customWidth="1"/>
    <col min="1795" max="1795" width="14.25" style="863" customWidth="1"/>
    <col min="1796" max="1796" width="11.875" style="863" customWidth="1"/>
    <col min="1797" max="1797" width="12.875" style="863" customWidth="1"/>
    <col min="1798" max="1799" width="30.625" style="863" customWidth="1"/>
    <col min="1800" max="1800" width="16.5" style="863" customWidth="1"/>
    <col min="1801" max="1801" width="26" style="863" customWidth="1"/>
    <col min="1802" max="1802" width="9.875" style="863" bestFit="1" customWidth="1"/>
    <col min="1803" max="2048" width="9" style="863"/>
    <col min="2049" max="2049" width="7.625" style="863" customWidth="1"/>
    <col min="2050" max="2050" width="52.5" style="863" bestFit="1" customWidth="1"/>
    <col min="2051" max="2051" width="14.25" style="863" customWidth="1"/>
    <col min="2052" max="2052" width="11.875" style="863" customWidth="1"/>
    <col min="2053" max="2053" width="12.875" style="863" customWidth="1"/>
    <col min="2054" max="2055" width="30.625" style="863" customWidth="1"/>
    <col min="2056" max="2056" width="16.5" style="863" customWidth="1"/>
    <col min="2057" max="2057" width="26" style="863" customWidth="1"/>
    <col min="2058" max="2058" width="9.875" style="863" bestFit="1" customWidth="1"/>
    <col min="2059" max="2304" width="9" style="863"/>
    <col min="2305" max="2305" width="7.625" style="863" customWidth="1"/>
    <col min="2306" max="2306" width="52.5" style="863" bestFit="1" customWidth="1"/>
    <col min="2307" max="2307" width="14.25" style="863" customWidth="1"/>
    <col min="2308" max="2308" width="11.875" style="863" customWidth="1"/>
    <col min="2309" max="2309" width="12.875" style="863" customWidth="1"/>
    <col min="2310" max="2311" width="30.625" style="863" customWidth="1"/>
    <col min="2312" max="2312" width="16.5" style="863" customWidth="1"/>
    <col min="2313" max="2313" width="26" style="863" customWidth="1"/>
    <col min="2314" max="2314" width="9.875" style="863" bestFit="1" customWidth="1"/>
    <col min="2315" max="2560" width="9" style="863"/>
    <col min="2561" max="2561" width="7.625" style="863" customWidth="1"/>
    <col min="2562" max="2562" width="52.5" style="863" bestFit="1" customWidth="1"/>
    <col min="2563" max="2563" width="14.25" style="863" customWidth="1"/>
    <col min="2564" max="2564" width="11.875" style="863" customWidth="1"/>
    <col min="2565" max="2565" width="12.875" style="863" customWidth="1"/>
    <col min="2566" max="2567" width="30.625" style="863" customWidth="1"/>
    <col min="2568" max="2568" width="16.5" style="863" customWidth="1"/>
    <col min="2569" max="2569" width="26" style="863" customWidth="1"/>
    <col min="2570" max="2570" width="9.875" style="863" bestFit="1" customWidth="1"/>
    <col min="2571" max="2816" width="9" style="863"/>
    <col min="2817" max="2817" width="7.625" style="863" customWidth="1"/>
    <col min="2818" max="2818" width="52.5" style="863" bestFit="1" customWidth="1"/>
    <col min="2819" max="2819" width="14.25" style="863" customWidth="1"/>
    <col min="2820" max="2820" width="11.875" style="863" customWidth="1"/>
    <col min="2821" max="2821" width="12.875" style="863" customWidth="1"/>
    <col min="2822" max="2823" width="30.625" style="863" customWidth="1"/>
    <col min="2824" max="2824" width="16.5" style="863" customWidth="1"/>
    <col min="2825" max="2825" width="26" style="863" customWidth="1"/>
    <col min="2826" max="2826" width="9.875" style="863" bestFit="1" customWidth="1"/>
    <col min="2827" max="3072" width="9" style="863"/>
    <col min="3073" max="3073" width="7.625" style="863" customWidth="1"/>
    <col min="3074" max="3074" width="52.5" style="863" bestFit="1" customWidth="1"/>
    <col min="3075" max="3075" width="14.25" style="863" customWidth="1"/>
    <col min="3076" max="3076" width="11.875" style="863" customWidth="1"/>
    <col min="3077" max="3077" width="12.875" style="863" customWidth="1"/>
    <col min="3078" max="3079" width="30.625" style="863" customWidth="1"/>
    <col min="3080" max="3080" width="16.5" style="863" customWidth="1"/>
    <col min="3081" max="3081" width="26" style="863" customWidth="1"/>
    <col min="3082" max="3082" width="9.875" style="863" bestFit="1" customWidth="1"/>
    <col min="3083" max="3328" width="9" style="863"/>
    <col min="3329" max="3329" width="7.625" style="863" customWidth="1"/>
    <col min="3330" max="3330" width="52.5" style="863" bestFit="1" customWidth="1"/>
    <col min="3331" max="3331" width="14.25" style="863" customWidth="1"/>
    <col min="3332" max="3332" width="11.875" style="863" customWidth="1"/>
    <col min="3333" max="3333" width="12.875" style="863" customWidth="1"/>
    <col min="3334" max="3335" width="30.625" style="863" customWidth="1"/>
    <col min="3336" max="3336" width="16.5" style="863" customWidth="1"/>
    <col min="3337" max="3337" width="26" style="863" customWidth="1"/>
    <col min="3338" max="3338" width="9.875" style="863" bestFit="1" customWidth="1"/>
    <col min="3339" max="3584" width="9" style="863"/>
    <col min="3585" max="3585" width="7.625" style="863" customWidth="1"/>
    <col min="3586" max="3586" width="52.5" style="863" bestFit="1" customWidth="1"/>
    <col min="3587" max="3587" width="14.25" style="863" customWidth="1"/>
    <col min="3588" max="3588" width="11.875" style="863" customWidth="1"/>
    <col min="3589" max="3589" width="12.875" style="863" customWidth="1"/>
    <col min="3590" max="3591" width="30.625" style="863" customWidth="1"/>
    <col min="3592" max="3592" width="16.5" style="863" customWidth="1"/>
    <col min="3593" max="3593" width="26" style="863" customWidth="1"/>
    <col min="3594" max="3594" width="9.875" style="863" bestFit="1" customWidth="1"/>
    <col min="3595" max="3840" width="9" style="863"/>
    <col min="3841" max="3841" width="7.625" style="863" customWidth="1"/>
    <col min="3842" max="3842" width="52.5" style="863" bestFit="1" customWidth="1"/>
    <col min="3843" max="3843" width="14.25" style="863" customWidth="1"/>
    <col min="3844" max="3844" width="11.875" style="863" customWidth="1"/>
    <col min="3845" max="3845" width="12.875" style="863" customWidth="1"/>
    <col min="3846" max="3847" width="30.625" style="863" customWidth="1"/>
    <col min="3848" max="3848" width="16.5" style="863" customWidth="1"/>
    <col min="3849" max="3849" width="26" style="863" customWidth="1"/>
    <col min="3850" max="3850" width="9.875" style="863" bestFit="1" customWidth="1"/>
    <col min="3851" max="4096" width="9" style="863"/>
    <col min="4097" max="4097" width="7.625" style="863" customWidth="1"/>
    <col min="4098" max="4098" width="52.5" style="863" bestFit="1" customWidth="1"/>
    <col min="4099" max="4099" width="14.25" style="863" customWidth="1"/>
    <col min="4100" max="4100" width="11.875" style="863" customWidth="1"/>
    <col min="4101" max="4101" width="12.875" style="863" customWidth="1"/>
    <col min="4102" max="4103" width="30.625" style="863" customWidth="1"/>
    <col min="4104" max="4104" width="16.5" style="863" customWidth="1"/>
    <col min="4105" max="4105" width="26" style="863" customWidth="1"/>
    <col min="4106" max="4106" width="9.875" style="863" bestFit="1" customWidth="1"/>
    <col min="4107" max="4352" width="9" style="863"/>
    <col min="4353" max="4353" width="7.625" style="863" customWidth="1"/>
    <col min="4354" max="4354" width="52.5" style="863" bestFit="1" customWidth="1"/>
    <col min="4355" max="4355" width="14.25" style="863" customWidth="1"/>
    <col min="4356" max="4356" width="11.875" style="863" customWidth="1"/>
    <col min="4357" max="4357" width="12.875" style="863" customWidth="1"/>
    <col min="4358" max="4359" width="30.625" style="863" customWidth="1"/>
    <col min="4360" max="4360" width="16.5" style="863" customWidth="1"/>
    <col min="4361" max="4361" width="26" style="863" customWidth="1"/>
    <col min="4362" max="4362" width="9.875" style="863" bestFit="1" customWidth="1"/>
    <col min="4363" max="4608" width="9" style="863"/>
    <col min="4609" max="4609" width="7.625" style="863" customWidth="1"/>
    <col min="4610" max="4610" width="52.5" style="863" bestFit="1" customWidth="1"/>
    <col min="4611" max="4611" width="14.25" style="863" customWidth="1"/>
    <col min="4612" max="4612" width="11.875" style="863" customWidth="1"/>
    <col min="4613" max="4613" width="12.875" style="863" customWidth="1"/>
    <col min="4614" max="4615" width="30.625" style="863" customWidth="1"/>
    <col min="4616" max="4616" width="16.5" style="863" customWidth="1"/>
    <col min="4617" max="4617" width="26" style="863" customWidth="1"/>
    <col min="4618" max="4618" width="9.875" style="863" bestFit="1" customWidth="1"/>
    <col min="4619" max="4864" width="9" style="863"/>
    <col min="4865" max="4865" width="7.625" style="863" customWidth="1"/>
    <col min="4866" max="4866" width="52.5" style="863" bestFit="1" customWidth="1"/>
    <col min="4867" max="4867" width="14.25" style="863" customWidth="1"/>
    <col min="4868" max="4868" width="11.875" style="863" customWidth="1"/>
    <col min="4869" max="4869" width="12.875" style="863" customWidth="1"/>
    <col min="4870" max="4871" width="30.625" style="863" customWidth="1"/>
    <col min="4872" max="4872" width="16.5" style="863" customWidth="1"/>
    <col min="4873" max="4873" width="26" style="863" customWidth="1"/>
    <col min="4874" max="4874" width="9.875" style="863" bestFit="1" customWidth="1"/>
    <col min="4875" max="5120" width="9" style="863"/>
    <col min="5121" max="5121" width="7.625" style="863" customWidth="1"/>
    <col min="5122" max="5122" width="52.5" style="863" bestFit="1" customWidth="1"/>
    <col min="5123" max="5123" width="14.25" style="863" customWidth="1"/>
    <col min="5124" max="5124" width="11.875" style="863" customWidth="1"/>
    <col min="5125" max="5125" width="12.875" style="863" customWidth="1"/>
    <col min="5126" max="5127" width="30.625" style="863" customWidth="1"/>
    <col min="5128" max="5128" width="16.5" style="863" customWidth="1"/>
    <col min="5129" max="5129" width="26" style="863" customWidth="1"/>
    <col min="5130" max="5130" width="9.875" style="863" bestFit="1" customWidth="1"/>
    <col min="5131" max="5376" width="9" style="863"/>
    <col min="5377" max="5377" width="7.625" style="863" customWidth="1"/>
    <col min="5378" max="5378" width="52.5" style="863" bestFit="1" customWidth="1"/>
    <col min="5379" max="5379" width="14.25" style="863" customWidth="1"/>
    <col min="5380" max="5380" width="11.875" style="863" customWidth="1"/>
    <col min="5381" max="5381" width="12.875" style="863" customWidth="1"/>
    <col min="5382" max="5383" width="30.625" style="863" customWidth="1"/>
    <col min="5384" max="5384" width="16.5" style="863" customWidth="1"/>
    <col min="5385" max="5385" width="26" style="863" customWidth="1"/>
    <col min="5386" max="5386" width="9.875" style="863" bestFit="1" customWidth="1"/>
    <col min="5387" max="5632" width="9" style="863"/>
    <col min="5633" max="5633" width="7.625" style="863" customWidth="1"/>
    <col min="5634" max="5634" width="52.5" style="863" bestFit="1" customWidth="1"/>
    <col min="5635" max="5635" width="14.25" style="863" customWidth="1"/>
    <col min="5636" max="5636" width="11.875" style="863" customWidth="1"/>
    <col min="5637" max="5637" width="12.875" style="863" customWidth="1"/>
    <col min="5638" max="5639" width="30.625" style="863" customWidth="1"/>
    <col min="5640" max="5640" width="16.5" style="863" customWidth="1"/>
    <col min="5641" max="5641" width="26" style="863" customWidth="1"/>
    <col min="5642" max="5642" width="9.875" style="863" bestFit="1" customWidth="1"/>
    <col min="5643" max="5888" width="9" style="863"/>
    <col min="5889" max="5889" width="7.625" style="863" customWidth="1"/>
    <col min="5890" max="5890" width="52.5" style="863" bestFit="1" customWidth="1"/>
    <col min="5891" max="5891" width="14.25" style="863" customWidth="1"/>
    <col min="5892" max="5892" width="11.875" style="863" customWidth="1"/>
    <col min="5893" max="5893" width="12.875" style="863" customWidth="1"/>
    <col min="5894" max="5895" width="30.625" style="863" customWidth="1"/>
    <col min="5896" max="5896" width="16.5" style="863" customWidth="1"/>
    <col min="5897" max="5897" width="26" style="863" customWidth="1"/>
    <col min="5898" max="5898" width="9.875" style="863" bestFit="1" customWidth="1"/>
    <col min="5899" max="6144" width="9" style="863"/>
    <col min="6145" max="6145" width="7.625" style="863" customWidth="1"/>
    <col min="6146" max="6146" width="52.5" style="863" bestFit="1" customWidth="1"/>
    <col min="6147" max="6147" width="14.25" style="863" customWidth="1"/>
    <col min="6148" max="6148" width="11.875" style="863" customWidth="1"/>
    <col min="6149" max="6149" width="12.875" style="863" customWidth="1"/>
    <col min="6150" max="6151" width="30.625" style="863" customWidth="1"/>
    <col min="6152" max="6152" width="16.5" style="863" customWidth="1"/>
    <col min="6153" max="6153" width="26" style="863" customWidth="1"/>
    <col min="6154" max="6154" width="9.875" style="863" bestFit="1" customWidth="1"/>
    <col min="6155" max="6400" width="9" style="863"/>
    <col min="6401" max="6401" width="7.625" style="863" customWidth="1"/>
    <col min="6402" max="6402" width="52.5" style="863" bestFit="1" customWidth="1"/>
    <col min="6403" max="6403" width="14.25" style="863" customWidth="1"/>
    <col min="6404" max="6404" width="11.875" style="863" customWidth="1"/>
    <col min="6405" max="6405" width="12.875" style="863" customWidth="1"/>
    <col min="6406" max="6407" width="30.625" style="863" customWidth="1"/>
    <col min="6408" max="6408" width="16.5" style="863" customWidth="1"/>
    <col min="6409" max="6409" width="26" style="863" customWidth="1"/>
    <col min="6410" max="6410" width="9.875" style="863" bestFit="1" customWidth="1"/>
    <col min="6411" max="6656" width="9" style="863"/>
    <col min="6657" max="6657" width="7.625" style="863" customWidth="1"/>
    <col min="6658" max="6658" width="52.5" style="863" bestFit="1" customWidth="1"/>
    <col min="6659" max="6659" width="14.25" style="863" customWidth="1"/>
    <col min="6660" max="6660" width="11.875" style="863" customWidth="1"/>
    <col min="6661" max="6661" width="12.875" style="863" customWidth="1"/>
    <col min="6662" max="6663" width="30.625" style="863" customWidth="1"/>
    <col min="6664" max="6664" width="16.5" style="863" customWidth="1"/>
    <col min="6665" max="6665" width="26" style="863" customWidth="1"/>
    <col min="6666" max="6666" width="9.875" style="863" bestFit="1" customWidth="1"/>
    <col min="6667" max="6912" width="9" style="863"/>
    <col min="6913" max="6913" width="7.625" style="863" customWidth="1"/>
    <col min="6914" max="6914" width="52.5" style="863" bestFit="1" customWidth="1"/>
    <col min="6915" max="6915" width="14.25" style="863" customWidth="1"/>
    <col min="6916" max="6916" width="11.875" style="863" customWidth="1"/>
    <col min="6917" max="6917" width="12.875" style="863" customWidth="1"/>
    <col min="6918" max="6919" width="30.625" style="863" customWidth="1"/>
    <col min="6920" max="6920" width="16.5" style="863" customWidth="1"/>
    <col min="6921" max="6921" width="26" style="863" customWidth="1"/>
    <col min="6922" max="6922" width="9.875" style="863" bestFit="1" customWidth="1"/>
    <col min="6923" max="7168" width="9" style="863"/>
    <col min="7169" max="7169" width="7.625" style="863" customWidth="1"/>
    <col min="7170" max="7170" width="52.5" style="863" bestFit="1" customWidth="1"/>
    <col min="7171" max="7171" width="14.25" style="863" customWidth="1"/>
    <col min="7172" max="7172" width="11.875" style="863" customWidth="1"/>
    <col min="7173" max="7173" width="12.875" style="863" customWidth="1"/>
    <col min="7174" max="7175" width="30.625" style="863" customWidth="1"/>
    <col min="7176" max="7176" width="16.5" style="863" customWidth="1"/>
    <col min="7177" max="7177" width="26" style="863" customWidth="1"/>
    <col min="7178" max="7178" width="9.875" style="863" bestFit="1" customWidth="1"/>
    <col min="7179" max="7424" width="9" style="863"/>
    <col min="7425" max="7425" width="7.625" style="863" customWidth="1"/>
    <col min="7426" max="7426" width="52.5" style="863" bestFit="1" customWidth="1"/>
    <col min="7427" max="7427" width="14.25" style="863" customWidth="1"/>
    <col min="7428" max="7428" width="11.875" style="863" customWidth="1"/>
    <col min="7429" max="7429" width="12.875" style="863" customWidth="1"/>
    <col min="7430" max="7431" width="30.625" style="863" customWidth="1"/>
    <col min="7432" max="7432" width="16.5" style="863" customWidth="1"/>
    <col min="7433" max="7433" width="26" style="863" customWidth="1"/>
    <col min="7434" max="7434" width="9.875" style="863" bestFit="1" customWidth="1"/>
    <col min="7435" max="7680" width="9" style="863"/>
    <col min="7681" max="7681" width="7.625" style="863" customWidth="1"/>
    <col min="7682" max="7682" width="52.5" style="863" bestFit="1" customWidth="1"/>
    <col min="7683" max="7683" width="14.25" style="863" customWidth="1"/>
    <col min="7684" max="7684" width="11.875" style="863" customWidth="1"/>
    <col min="7685" max="7685" width="12.875" style="863" customWidth="1"/>
    <col min="7686" max="7687" width="30.625" style="863" customWidth="1"/>
    <col min="7688" max="7688" width="16.5" style="863" customWidth="1"/>
    <col min="7689" max="7689" width="26" style="863" customWidth="1"/>
    <col min="7690" max="7690" width="9.875" style="863" bestFit="1" customWidth="1"/>
    <col min="7691" max="7936" width="9" style="863"/>
    <col min="7937" max="7937" width="7.625" style="863" customWidth="1"/>
    <col min="7938" max="7938" width="52.5" style="863" bestFit="1" customWidth="1"/>
    <col min="7939" max="7939" width="14.25" style="863" customWidth="1"/>
    <col min="7940" max="7940" width="11.875" style="863" customWidth="1"/>
    <col min="7941" max="7941" width="12.875" style="863" customWidth="1"/>
    <col min="7942" max="7943" width="30.625" style="863" customWidth="1"/>
    <col min="7944" max="7944" width="16.5" style="863" customWidth="1"/>
    <col min="7945" max="7945" width="26" style="863" customWidth="1"/>
    <col min="7946" max="7946" width="9.875" style="863" bestFit="1" customWidth="1"/>
    <col min="7947" max="8192" width="9" style="863"/>
    <col min="8193" max="8193" width="7.625" style="863" customWidth="1"/>
    <col min="8194" max="8194" width="52.5" style="863" bestFit="1" customWidth="1"/>
    <col min="8195" max="8195" width="14.25" style="863" customWidth="1"/>
    <col min="8196" max="8196" width="11.875" style="863" customWidth="1"/>
    <col min="8197" max="8197" width="12.875" style="863" customWidth="1"/>
    <col min="8198" max="8199" width="30.625" style="863" customWidth="1"/>
    <col min="8200" max="8200" width="16.5" style="863" customWidth="1"/>
    <col min="8201" max="8201" width="26" style="863" customWidth="1"/>
    <col min="8202" max="8202" width="9.875" style="863" bestFit="1" customWidth="1"/>
    <col min="8203" max="8448" width="9" style="863"/>
    <col min="8449" max="8449" width="7.625" style="863" customWidth="1"/>
    <col min="8450" max="8450" width="52.5" style="863" bestFit="1" customWidth="1"/>
    <col min="8451" max="8451" width="14.25" style="863" customWidth="1"/>
    <col min="8452" max="8452" width="11.875" style="863" customWidth="1"/>
    <col min="8453" max="8453" width="12.875" style="863" customWidth="1"/>
    <col min="8454" max="8455" width="30.625" style="863" customWidth="1"/>
    <col min="8456" max="8456" width="16.5" style="863" customWidth="1"/>
    <col min="8457" max="8457" width="26" style="863" customWidth="1"/>
    <col min="8458" max="8458" width="9.875" style="863" bestFit="1" customWidth="1"/>
    <col min="8459" max="8704" width="9" style="863"/>
    <col min="8705" max="8705" width="7.625" style="863" customWidth="1"/>
    <col min="8706" max="8706" width="52.5" style="863" bestFit="1" customWidth="1"/>
    <col min="8707" max="8707" width="14.25" style="863" customWidth="1"/>
    <col min="8708" max="8708" width="11.875" style="863" customWidth="1"/>
    <col min="8709" max="8709" width="12.875" style="863" customWidth="1"/>
    <col min="8710" max="8711" width="30.625" style="863" customWidth="1"/>
    <col min="8712" max="8712" width="16.5" style="863" customWidth="1"/>
    <col min="8713" max="8713" width="26" style="863" customWidth="1"/>
    <col min="8714" max="8714" width="9.875" style="863" bestFit="1" customWidth="1"/>
    <col min="8715" max="8960" width="9" style="863"/>
    <col min="8961" max="8961" width="7.625" style="863" customWidth="1"/>
    <col min="8962" max="8962" width="52.5" style="863" bestFit="1" customWidth="1"/>
    <col min="8963" max="8963" width="14.25" style="863" customWidth="1"/>
    <col min="8964" max="8964" width="11.875" style="863" customWidth="1"/>
    <col min="8965" max="8965" width="12.875" style="863" customWidth="1"/>
    <col min="8966" max="8967" width="30.625" style="863" customWidth="1"/>
    <col min="8968" max="8968" width="16.5" style="863" customWidth="1"/>
    <col min="8969" max="8969" width="26" style="863" customWidth="1"/>
    <col min="8970" max="8970" width="9.875" style="863" bestFit="1" customWidth="1"/>
    <col min="8971" max="9216" width="9" style="863"/>
    <col min="9217" max="9217" width="7.625" style="863" customWidth="1"/>
    <col min="9218" max="9218" width="52.5" style="863" bestFit="1" customWidth="1"/>
    <col min="9219" max="9219" width="14.25" style="863" customWidth="1"/>
    <col min="9220" max="9220" width="11.875" style="863" customWidth="1"/>
    <col min="9221" max="9221" width="12.875" style="863" customWidth="1"/>
    <col min="9222" max="9223" width="30.625" style="863" customWidth="1"/>
    <col min="9224" max="9224" width="16.5" style="863" customWidth="1"/>
    <col min="9225" max="9225" width="26" style="863" customWidth="1"/>
    <col min="9226" max="9226" width="9.875" style="863" bestFit="1" customWidth="1"/>
    <col min="9227" max="9472" width="9" style="863"/>
    <col min="9473" max="9473" width="7.625" style="863" customWidth="1"/>
    <col min="9474" max="9474" width="52.5" style="863" bestFit="1" customWidth="1"/>
    <col min="9475" max="9475" width="14.25" style="863" customWidth="1"/>
    <col min="9476" max="9476" width="11.875" style="863" customWidth="1"/>
    <col min="9477" max="9477" width="12.875" style="863" customWidth="1"/>
    <col min="9478" max="9479" width="30.625" style="863" customWidth="1"/>
    <col min="9480" max="9480" width="16.5" style="863" customWidth="1"/>
    <col min="9481" max="9481" width="26" style="863" customWidth="1"/>
    <col min="9482" max="9482" width="9.875" style="863" bestFit="1" customWidth="1"/>
    <col min="9483" max="9728" width="9" style="863"/>
    <col min="9729" max="9729" width="7.625" style="863" customWidth="1"/>
    <col min="9730" max="9730" width="52.5" style="863" bestFit="1" customWidth="1"/>
    <col min="9731" max="9731" width="14.25" style="863" customWidth="1"/>
    <col min="9732" max="9732" width="11.875" style="863" customWidth="1"/>
    <col min="9733" max="9733" width="12.875" style="863" customWidth="1"/>
    <col min="9734" max="9735" width="30.625" style="863" customWidth="1"/>
    <col min="9736" max="9736" width="16.5" style="863" customWidth="1"/>
    <col min="9737" max="9737" width="26" style="863" customWidth="1"/>
    <col min="9738" max="9738" width="9.875" style="863" bestFit="1" customWidth="1"/>
    <col min="9739" max="9984" width="9" style="863"/>
    <col min="9985" max="9985" width="7.625" style="863" customWidth="1"/>
    <col min="9986" max="9986" width="52.5" style="863" bestFit="1" customWidth="1"/>
    <col min="9987" max="9987" width="14.25" style="863" customWidth="1"/>
    <col min="9988" max="9988" width="11.875" style="863" customWidth="1"/>
    <col min="9989" max="9989" width="12.875" style="863" customWidth="1"/>
    <col min="9990" max="9991" width="30.625" style="863" customWidth="1"/>
    <col min="9992" max="9992" width="16.5" style="863" customWidth="1"/>
    <col min="9993" max="9993" width="26" style="863" customWidth="1"/>
    <col min="9994" max="9994" width="9.875" style="863" bestFit="1" customWidth="1"/>
    <col min="9995" max="10240" width="9" style="863"/>
    <col min="10241" max="10241" width="7.625" style="863" customWidth="1"/>
    <col min="10242" max="10242" width="52.5" style="863" bestFit="1" customWidth="1"/>
    <col min="10243" max="10243" width="14.25" style="863" customWidth="1"/>
    <col min="10244" max="10244" width="11.875" style="863" customWidth="1"/>
    <col min="10245" max="10245" width="12.875" style="863" customWidth="1"/>
    <col min="10246" max="10247" width="30.625" style="863" customWidth="1"/>
    <col min="10248" max="10248" width="16.5" style="863" customWidth="1"/>
    <col min="10249" max="10249" width="26" style="863" customWidth="1"/>
    <col min="10250" max="10250" width="9.875" style="863" bestFit="1" customWidth="1"/>
    <col min="10251" max="10496" width="9" style="863"/>
    <col min="10497" max="10497" width="7.625" style="863" customWidth="1"/>
    <col min="10498" max="10498" width="52.5" style="863" bestFit="1" customWidth="1"/>
    <col min="10499" max="10499" width="14.25" style="863" customWidth="1"/>
    <col min="10500" max="10500" width="11.875" style="863" customWidth="1"/>
    <col min="10501" max="10501" width="12.875" style="863" customWidth="1"/>
    <col min="10502" max="10503" width="30.625" style="863" customWidth="1"/>
    <col min="10504" max="10504" width="16.5" style="863" customWidth="1"/>
    <col min="10505" max="10505" width="26" style="863" customWidth="1"/>
    <col min="10506" max="10506" width="9.875" style="863" bestFit="1" customWidth="1"/>
    <col min="10507" max="10752" width="9" style="863"/>
    <col min="10753" max="10753" width="7.625" style="863" customWidth="1"/>
    <col min="10754" max="10754" width="52.5" style="863" bestFit="1" customWidth="1"/>
    <col min="10755" max="10755" width="14.25" style="863" customWidth="1"/>
    <col min="10756" max="10756" width="11.875" style="863" customWidth="1"/>
    <col min="10757" max="10757" width="12.875" style="863" customWidth="1"/>
    <col min="10758" max="10759" width="30.625" style="863" customWidth="1"/>
    <col min="10760" max="10760" width="16.5" style="863" customWidth="1"/>
    <col min="10761" max="10761" width="26" style="863" customWidth="1"/>
    <col min="10762" max="10762" width="9.875" style="863" bestFit="1" customWidth="1"/>
    <col min="10763" max="11008" width="9" style="863"/>
    <col min="11009" max="11009" width="7.625" style="863" customWidth="1"/>
    <col min="11010" max="11010" width="52.5" style="863" bestFit="1" customWidth="1"/>
    <col min="11011" max="11011" width="14.25" style="863" customWidth="1"/>
    <col min="11012" max="11012" width="11.875" style="863" customWidth="1"/>
    <col min="11013" max="11013" width="12.875" style="863" customWidth="1"/>
    <col min="11014" max="11015" width="30.625" style="863" customWidth="1"/>
    <col min="11016" max="11016" width="16.5" style="863" customWidth="1"/>
    <col min="11017" max="11017" width="26" style="863" customWidth="1"/>
    <col min="11018" max="11018" width="9.875" style="863" bestFit="1" customWidth="1"/>
    <col min="11019" max="11264" width="9" style="863"/>
    <col min="11265" max="11265" width="7.625" style="863" customWidth="1"/>
    <col min="11266" max="11266" width="52.5" style="863" bestFit="1" customWidth="1"/>
    <col min="11267" max="11267" width="14.25" style="863" customWidth="1"/>
    <col min="11268" max="11268" width="11.875" style="863" customWidth="1"/>
    <col min="11269" max="11269" width="12.875" style="863" customWidth="1"/>
    <col min="11270" max="11271" width="30.625" style="863" customWidth="1"/>
    <col min="11272" max="11272" width="16.5" style="863" customWidth="1"/>
    <col min="11273" max="11273" width="26" style="863" customWidth="1"/>
    <col min="11274" max="11274" width="9.875" style="863" bestFit="1" customWidth="1"/>
    <col min="11275" max="11520" width="9" style="863"/>
    <col min="11521" max="11521" width="7.625" style="863" customWidth="1"/>
    <col min="11522" max="11522" width="52.5" style="863" bestFit="1" customWidth="1"/>
    <col min="11523" max="11523" width="14.25" style="863" customWidth="1"/>
    <col min="11524" max="11524" width="11.875" style="863" customWidth="1"/>
    <col min="11525" max="11525" width="12.875" style="863" customWidth="1"/>
    <col min="11526" max="11527" width="30.625" style="863" customWidth="1"/>
    <col min="11528" max="11528" width="16.5" style="863" customWidth="1"/>
    <col min="11529" max="11529" width="26" style="863" customWidth="1"/>
    <col min="11530" max="11530" width="9.875" style="863" bestFit="1" customWidth="1"/>
    <col min="11531" max="11776" width="9" style="863"/>
    <col min="11777" max="11777" width="7.625" style="863" customWidth="1"/>
    <col min="11778" max="11778" width="52.5" style="863" bestFit="1" customWidth="1"/>
    <col min="11779" max="11779" width="14.25" style="863" customWidth="1"/>
    <col min="11780" max="11780" width="11.875" style="863" customWidth="1"/>
    <col min="11781" max="11781" width="12.875" style="863" customWidth="1"/>
    <col min="11782" max="11783" width="30.625" style="863" customWidth="1"/>
    <col min="11784" max="11784" width="16.5" style="863" customWidth="1"/>
    <col min="11785" max="11785" width="26" style="863" customWidth="1"/>
    <col min="11786" max="11786" width="9.875" style="863" bestFit="1" customWidth="1"/>
    <col min="11787" max="12032" width="9" style="863"/>
    <col min="12033" max="12033" width="7.625" style="863" customWidth="1"/>
    <col min="12034" max="12034" width="52.5" style="863" bestFit="1" customWidth="1"/>
    <col min="12035" max="12035" width="14.25" style="863" customWidth="1"/>
    <col min="12036" max="12036" width="11.875" style="863" customWidth="1"/>
    <col min="12037" max="12037" width="12.875" style="863" customWidth="1"/>
    <col min="12038" max="12039" width="30.625" style="863" customWidth="1"/>
    <col min="12040" max="12040" width="16.5" style="863" customWidth="1"/>
    <col min="12041" max="12041" width="26" style="863" customWidth="1"/>
    <col min="12042" max="12042" width="9.875" style="863" bestFit="1" customWidth="1"/>
    <col min="12043" max="12288" width="9" style="863"/>
    <col min="12289" max="12289" width="7.625" style="863" customWidth="1"/>
    <col min="12290" max="12290" width="52.5" style="863" bestFit="1" customWidth="1"/>
    <col min="12291" max="12291" width="14.25" style="863" customWidth="1"/>
    <col min="12292" max="12292" width="11.875" style="863" customWidth="1"/>
    <col min="12293" max="12293" width="12.875" style="863" customWidth="1"/>
    <col min="12294" max="12295" width="30.625" style="863" customWidth="1"/>
    <col min="12296" max="12296" width="16.5" style="863" customWidth="1"/>
    <col min="12297" max="12297" width="26" style="863" customWidth="1"/>
    <col min="12298" max="12298" width="9.875" style="863" bestFit="1" customWidth="1"/>
    <col min="12299" max="12544" width="9" style="863"/>
    <col min="12545" max="12545" width="7.625" style="863" customWidth="1"/>
    <col min="12546" max="12546" width="52.5" style="863" bestFit="1" customWidth="1"/>
    <col min="12547" max="12547" width="14.25" style="863" customWidth="1"/>
    <col min="12548" max="12548" width="11.875" style="863" customWidth="1"/>
    <col min="12549" max="12549" width="12.875" style="863" customWidth="1"/>
    <col min="12550" max="12551" width="30.625" style="863" customWidth="1"/>
    <col min="12552" max="12552" width="16.5" style="863" customWidth="1"/>
    <col min="12553" max="12553" width="26" style="863" customWidth="1"/>
    <col min="12554" max="12554" width="9.875" style="863" bestFit="1" customWidth="1"/>
    <col min="12555" max="12800" width="9" style="863"/>
    <col min="12801" max="12801" width="7.625" style="863" customWidth="1"/>
    <col min="12802" max="12802" width="52.5" style="863" bestFit="1" customWidth="1"/>
    <col min="12803" max="12803" width="14.25" style="863" customWidth="1"/>
    <col min="12804" max="12804" width="11.875" style="863" customWidth="1"/>
    <col min="12805" max="12805" width="12.875" style="863" customWidth="1"/>
    <col min="12806" max="12807" width="30.625" style="863" customWidth="1"/>
    <col min="12808" max="12808" width="16.5" style="863" customWidth="1"/>
    <col min="12809" max="12809" width="26" style="863" customWidth="1"/>
    <col min="12810" max="12810" width="9.875" style="863" bestFit="1" customWidth="1"/>
    <col min="12811" max="13056" width="9" style="863"/>
    <col min="13057" max="13057" width="7.625" style="863" customWidth="1"/>
    <col min="13058" max="13058" width="52.5" style="863" bestFit="1" customWidth="1"/>
    <col min="13059" max="13059" width="14.25" style="863" customWidth="1"/>
    <col min="13060" max="13060" width="11.875" style="863" customWidth="1"/>
    <col min="13061" max="13061" width="12.875" style="863" customWidth="1"/>
    <col min="13062" max="13063" width="30.625" style="863" customWidth="1"/>
    <col min="13064" max="13064" width="16.5" style="863" customWidth="1"/>
    <col min="13065" max="13065" width="26" style="863" customWidth="1"/>
    <col min="13066" max="13066" width="9.875" style="863" bestFit="1" customWidth="1"/>
    <col min="13067" max="13312" width="9" style="863"/>
    <col min="13313" max="13313" width="7.625" style="863" customWidth="1"/>
    <col min="13314" max="13314" width="52.5" style="863" bestFit="1" customWidth="1"/>
    <col min="13315" max="13315" width="14.25" style="863" customWidth="1"/>
    <col min="13316" max="13316" width="11.875" style="863" customWidth="1"/>
    <col min="13317" max="13317" width="12.875" style="863" customWidth="1"/>
    <col min="13318" max="13319" width="30.625" style="863" customWidth="1"/>
    <col min="13320" max="13320" width="16.5" style="863" customWidth="1"/>
    <col min="13321" max="13321" width="26" style="863" customWidth="1"/>
    <col min="13322" max="13322" width="9.875" style="863" bestFit="1" customWidth="1"/>
    <col min="13323" max="13568" width="9" style="863"/>
    <col min="13569" max="13569" width="7.625" style="863" customWidth="1"/>
    <col min="13570" max="13570" width="52.5" style="863" bestFit="1" customWidth="1"/>
    <col min="13571" max="13571" width="14.25" style="863" customWidth="1"/>
    <col min="13572" max="13572" width="11.875" style="863" customWidth="1"/>
    <col min="13573" max="13573" width="12.875" style="863" customWidth="1"/>
    <col min="13574" max="13575" width="30.625" style="863" customWidth="1"/>
    <col min="13576" max="13576" width="16.5" style="863" customWidth="1"/>
    <col min="13577" max="13577" width="26" style="863" customWidth="1"/>
    <col min="13578" max="13578" width="9.875" style="863" bestFit="1" customWidth="1"/>
    <col min="13579" max="13824" width="9" style="863"/>
    <col min="13825" max="13825" width="7.625" style="863" customWidth="1"/>
    <col min="13826" max="13826" width="52.5" style="863" bestFit="1" customWidth="1"/>
    <col min="13827" max="13827" width="14.25" style="863" customWidth="1"/>
    <col min="13828" max="13828" width="11.875" style="863" customWidth="1"/>
    <col min="13829" max="13829" width="12.875" style="863" customWidth="1"/>
    <col min="13830" max="13831" width="30.625" style="863" customWidth="1"/>
    <col min="13832" max="13832" width="16.5" style="863" customWidth="1"/>
    <col min="13833" max="13833" width="26" style="863" customWidth="1"/>
    <col min="13834" max="13834" width="9.875" style="863" bestFit="1" customWidth="1"/>
    <col min="13835" max="14080" width="9" style="863"/>
    <col min="14081" max="14081" width="7.625" style="863" customWidth="1"/>
    <col min="14082" max="14082" width="52.5" style="863" bestFit="1" customWidth="1"/>
    <col min="14083" max="14083" width="14.25" style="863" customWidth="1"/>
    <col min="14084" max="14084" width="11.875" style="863" customWidth="1"/>
    <col min="14085" max="14085" width="12.875" style="863" customWidth="1"/>
    <col min="14086" max="14087" width="30.625" style="863" customWidth="1"/>
    <col min="14088" max="14088" width="16.5" style="863" customWidth="1"/>
    <col min="14089" max="14089" width="26" style="863" customWidth="1"/>
    <col min="14090" max="14090" width="9.875" style="863" bestFit="1" customWidth="1"/>
    <col min="14091" max="14336" width="9" style="863"/>
    <col min="14337" max="14337" width="7.625" style="863" customWidth="1"/>
    <col min="14338" max="14338" width="52.5" style="863" bestFit="1" customWidth="1"/>
    <col min="14339" max="14339" width="14.25" style="863" customWidth="1"/>
    <col min="14340" max="14340" width="11.875" style="863" customWidth="1"/>
    <col min="14341" max="14341" width="12.875" style="863" customWidth="1"/>
    <col min="14342" max="14343" width="30.625" style="863" customWidth="1"/>
    <col min="14344" max="14344" width="16.5" style="863" customWidth="1"/>
    <col min="14345" max="14345" width="26" style="863" customWidth="1"/>
    <col min="14346" max="14346" width="9.875" style="863" bestFit="1" customWidth="1"/>
    <col min="14347" max="14592" width="9" style="863"/>
    <col min="14593" max="14593" width="7.625" style="863" customWidth="1"/>
    <col min="14594" max="14594" width="52.5" style="863" bestFit="1" customWidth="1"/>
    <col min="14595" max="14595" width="14.25" style="863" customWidth="1"/>
    <col min="14596" max="14596" width="11.875" style="863" customWidth="1"/>
    <col min="14597" max="14597" width="12.875" style="863" customWidth="1"/>
    <col min="14598" max="14599" width="30.625" style="863" customWidth="1"/>
    <col min="14600" max="14600" width="16.5" style="863" customWidth="1"/>
    <col min="14601" max="14601" width="26" style="863" customWidth="1"/>
    <col min="14602" max="14602" width="9.875" style="863" bestFit="1" customWidth="1"/>
    <col min="14603" max="14848" width="9" style="863"/>
    <col min="14849" max="14849" width="7.625" style="863" customWidth="1"/>
    <col min="14850" max="14850" width="52.5" style="863" bestFit="1" customWidth="1"/>
    <col min="14851" max="14851" width="14.25" style="863" customWidth="1"/>
    <col min="14852" max="14852" width="11.875" style="863" customWidth="1"/>
    <col min="14853" max="14853" width="12.875" style="863" customWidth="1"/>
    <col min="14854" max="14855" width="30.625" style="863" customWidth="1"/>
    <col min="14856" max="14856" width="16.5" style="863" customWidth="1"/>
    <col min="14857" max="14857" width="26" style="863" customWidth="1"/>
    <col min="14858" max="14858" width="9.875" style="863" bestFit="1" customWidth="1"/>
    <col min="14859" max="15104" width="9" style="863"/>
    <col min="15105" max="15105" width="7.625" style="863" customWidth="1"/>
    <col min="15106" max="15106" width="52.5" style="863" bestFit="1" customWidth="1"/>
    <col min="15107" max="15107" width="14.25" style="863" customWidth="1"/>
    <col min="15108" max="15108" width="11.875" style="863" customWidth="1"/>
    <col min="15109" max="15109" width="12.875" style="863" customWidth="1"/>
    <col min="15110" max="15111" width="30.625" style="863" customWidth="1"/>
    <col min="15112" max="15112" width="16.5" style="863" customWidth="1"/>
    <col min="15113" max="15113" width="26" style="863" customWidth="1"/>
    <col min="15114" max="15114" width="9.875" style="863" bestFit="1" customWidth="1"/>
    <col min="15115" max="15360" width="9" style="863"/>
    <col min="15361" max="15361" width="7.625" style="863" customWidth="1"/>
    <col min="15362" max="15362" width="52.5" style="863" bestFit="1" customWidth="1"/>
    <col min="15363" max="15363" width="14.25" style="863" customWidth="1"/>
    <col min="15364" max="15364" width="11.875" style="863" customWidth="1"/>
    <col min="15365" max="15365" width="12.875" style="863" customWidth="1"/>
    <col min="15366" max="15367" width="30.625" style="863" customWidth="1"/>
    <col min="15368" max="15368" width="16.5" style="863" customWidth="1"/>
    <col min="15369" max="15369" width="26" style="863" customWidth="1"/>
    <col min="15370" max="15370" width="9.875" style="863" bestFit="1" customWidth="1"/>
    <col min="15371" max="15616" width="9" style="863"/>
    <col min="15617" max="15617" width="7.625" style="863" customWidth="1"/>
    <col min="15618" max="15618" width="52.5" style="863" bestFit="1" customWidth="1"/>
    <col min="15619" max="15619" width="14.25" style="863" customWidth="1"/>
    <col min="15620" max="15620" width="11.875" style="863" customWidth="1"/>
    <col min="15621" max="15621" width="12.875" style="863" customWidth="1"/>
    <col min="15622" max="15623" width="30.625" style="863" customWidth="1"/>
    <col min="15624" max="15624" width="16.5" style="863" customWidth="1"/>
    <col min="15625" max="15625" width="26" style="863" customWidth="1"/>
    <col min="15626" max="15626" width="9.875" style="863" bestFit="1" customWidth="1"/>
    <col min="15627" max="15872" width="9" style="863"/>
    <col min="15873" max="15873" width="7.625" style="863" customWidth="1"/>
    <col min="15874" max="15874" width="52.5" style="863" bestFit="1" customWidth="1"/>
    <col min="15875" max="15875" width="14.25" style="863" customWidth="1"/>
    <col min="15876" max="15876" width="11.875" style="863" customWidth="1"/>
    <col min="15877" max="15877" width="12.875" style="863" customWidth="1"/>
    <col min="15878" max="15879" width="30.625" style="863" customWidth="1"/>
    <col min="15880" max="15880" width="16.5" style="863" customWidth="1"/>
    <col min="15881" max="15881" width="26" style="863" customWidth="1"/>
    <col min="15882" max="15882" width="9.875" style="863" bestFit="1" customWidth="1"/>
    <col min="15883" max="16128" width="9" style="863"/>
    <col min="16129" max="16129" width="7.625" style="863" customWidth="1"/>
    <col min="16130" max="16130" width="52.5" style="863" bestFit="1" customWidth="1"/>
    <col min="16131" max="16131" width="14.25" style="863" customWidth="1"/>
    <col min="16132" max="16132" width="11.875" style="863" customWidth="1"/>
    <col min="16133" max="16133" width="12.875" style="863" customWidth="1"/>
    <col min="16134" max="16135" width="30.625" style="863" customWidth="1"/>
    <col min="16136" max="16136" width="16.5" style="863" customWidth="1"/>
    <col min="16137" max="16137" width="26" style="863" customWidth="1"/>
    <col min="16138" max="16138" width="9.875" style="863" bestFit="1" customWidth="1"/>
    <col min="16139" max="16384" width="9" style="863"/>
  </cols>
  <sheetData>
    <row r="1" spans="1:11">
      <c r="I1" s="867" t="s">
        <v>178</v>
      </c>
    </row>
    <row r="2" spans="1:11">
      <c r="A2" s="868" t="s">
        <v>1046</v>
      </c>
      <c r="B2" s="868"/>
      <c r="C2" s="868"/>
      <c r="D2" s="868"/>
      <c r="E2" s="868"/>
      <c r="F2" s="868"/>
      <c r="G2" s="868"/>
      <c r="H2" s="868"/>
      <c r="I2" s="868"/>
    </row>
    <row r="3" spans="1:11">
      <c r="A3" s="868" t="s">
        <v>179</v>
      </c>
      <c r="B3" s="868"/>
      <c r="C3" s="868"/>
      <c r="D3" s="868"/>
      <c r="E3" s="868"/>
      <c r="F3" s="868"/>
      <c r="G3" s="868"/>
      <c r="H3" s="868"/>
      <c r="I3" s="868"/>
    </row>
    <row r="4" spans="1:11" ht="12" customHeight="1"/>
    <row r="5" spans="1:11" s="873" customFormat="1" ht="90.75" customHeight="1">
      <c r="A5" s="869" t="s">
        <v>0</v>
      </c>
      <c r="B5" s="869" t="s">
        <v>14</v>
      </c>
      <c r="C5" s="870" t="s">
        <v>15</v>
      </c>
      <c r="D5" s="871" t="s">
        <v>2</v>
      </c>
      <c r="E5" s="869" t="s">
        <v>16</v>
      </c>
      <c r="F5" s="870" t="s">
        <v>4</v>
      </c>
      <c r="G5" s="870" t="s">
        <v>21</v>
      </c>
      <c r="H5" s="872" t="s">
        <v>6</v>
      </c>
      <c r="I5" s="872" t="s">
        <v>113</v>
      </c>
      <c r="J5" s="867"/>
      <c r="K5" s="863"/>
    </row>
    <row r="6" spans="1:11" ht="21" customHeight="1">
      <c r="A6" s="874">
        <v>1</v>
      </c>
      <c r="B6" s="875" t="s">
        <v>1162</v>
      </c>
      <c r="C6" s="876">
        <v>1623.5</v>
      </c>
      <c r="D6" s="876">
        <v>1623.5</v>
      </c>
      <c r="E6" s="877" t="s">
        <v>32</v>
      </c>
      <c r="F6" s="878" t="s">
        <v>209</v>
      </c>
      <c r="G6" s="879" t="s">
        <v>209</v>
      </c>
      <c r="H6" s="877" t="s">
        <v>114</v>
      </c>
      <c r="I6" s="880" t="s">
        <v>181</v>
      </c>
      <c r="J6" s="881"/>
    </row>
    <row r="7" spans="1:11" ht="21" customHeight="1">
      <c r="A7" s="882"/>
      <c r="B7" s="883"/>
      <c r="C7" s="884"/>
      <c r="D7" s="884"/>
      <c r="E7" s="885"/>
      <c r="F7" s="886"/>
      <c r="G7" s="887"/>
      <c r="H7" s="885" t="s">
        <v>115</v>
      </c>
      <c r="I7" s="888" t="s">
        <v>1163</v>
      </c>
    </row>
    <row r="8" spans="1:11" ht="21" customHeight="1">
      <c r="A8" s="882"/>
      <c r="B8" s="883"/>
      <c r="C8" s="884"/>
      <c r="D8" s="884"/>
      <c r="E8" s="885"/>
      <c r="F8" s="886"/>
      <c r="G8" s="887"/>
      <c r="H8" s="885" t="s">
        <v>116</v>
      </c>
      <c r="I8" s="888" t="s">
        <v>736</v>
      </c>
    </row>
    <row r="9" spans="1:11" ht="21" customHeight="1">
      <c r="A9" s="882"/>
      <c r="B9" s="883"/>
      <c r="C9" s="884"/>
      <c r="D9" s="884"/>
      <c r="E9" s="885"/>
      <c r="F9" s="889" t="s">
        <v>33</v>
      </c>
      <c r="G9" s="889" t="s">
        <v>9</v>
      </c>
      <c r="H9" s="885" t="s">
        <v>59</v>
      </c>
      <c r="I9" s="890" t="s">
        <v>117</v>
      </c>
    </row>
    <row r="10" spans="1:11" ht="21" customHeight="1">
      <c r="A10" s="891"/>
      <c r="B10" s="892"/>
      <c r="C10" s="893"/>
      <c r="D10" s="893"/>
      <c r="E10" s="894"/>
      <c r="F10" s="895">
        <v>1623.5</v>
      </c>
      <c r="G10" s="895">
        <v>1623.5</v>
      </c>
      <c r="H10" s="894"/>
      <c r="I10" s="896">
        <v>244202</v>
      </c>
    </row>
    <row r="11" spans="1:11" ht="21" customHeight="1">
      <c r="A11" s="874">
        <v>2</v>
      </c>
      <c r="B11" s="875" t="s">
        <v>1164</v>
      </c>
      <c r="C11" s="876">
        <v>978</v>
      </c>
      <c r="D11" s="876">
        <v>978</v>
      </c>
      <c r="E11" s="877" t="s">
        <v>32</v>
      </c>
      <c r="F11" s="878" t="s">
        <v>1165</v>
      </c>
      <c r="G11" s="879" t="s">
        <v>1165</v>
      </c>
      <c r="H11" s="877" t="s">
        <v>114</v>
      </c>
      <c r="I11" s="880" t="s">
        <v>181</v>
      </c>
    </row>
    <row r="12" spans="1:11" ht="21" customHeight="1">
      <c r="A12" s="882"/>
      <c r="B12" s="883"/>
      <c r="C12" s="884"/>
      <c r="D12" s="884"/>
      <c r="E12" s="885"/>
      <c r="F12" s="886"/>
      <c r="G12" s="887"/>
      <c r="H12" s="885" t="s">
        <v>115</v>
      </c>
      <c r="I12" s="888" t="s">
        <v>213</v>
      </c>
    </row>
    <row r="13" spans="1:11" ht="21" customHeight="1">
      <c r="A13" s="882"/>
      <c r="B13" s="883"/>
      <c r="C13" s="884"/>
      <c r="D13" s="884"/>
      <c r="E13" s="885"/>
      <c r="F13" s="886"/>
      <c r="G13" s="887"/>
      <c r="H13" s="885" t="s">
        <v>116</v>
      </c>
      <c r="I13" s="888" t="s">
        <v>1166</v>
      </c>
    </row>
    <row r="14" spans="1:11" ht="21" customHeight="1">
      <c r="A14" s="882"/>
      <c r="B14" s="883"/>
      <c r="C14" s="884"/>
      <c r="D14" s="884"/>
      <c r="E14" s="885"/>
      <c r="F14" s="889" t="s">
        <v>33</v>
      </c>
      <c r="G14" s="889" t="s">
        <v>9</v>
      </c>
      <c r="H14" s="885" t="s">
        <v>59</v>
      </c>
      <c r="I14" s="890" t="s">
        <v>117</v>
      </c>
    </row>
    <row r="15" spans="1:11" ht="21" customHeight="1">
      <c r="A15" s="891"/>
      <c r="B15" s="892"/>
      <c r="C15" s="893"/>
      <c r="D15" s="893"/>
      <c r="E15" s="894"/>
      <c r="F15" s="895">
        <v>978</v>
      </c>
      <c r="G15" s="895">
        <v>978</v>
      </c>
      <c r="H15" s="894"/>
      <c r="I15" s="896">
        <v>244202</v>
      </c>
    </row>
    <row r="16" spans="1:11" ht="21" customHeight="1">
      <c r="A16" s="874">
        <v>3</v>
      </c>
      <c r="B16" s="875" t="s">
        <v>1167</v>
      </c>
      <c r="C16" s="876">
        <v>6494</v>
      </c>
      <c r="D16" s="876">
        <v>6494</v>
      </c>
      <c r="E16" s="877" t="s">
        <v>32</v>
      </c>
      <c r="F16" s="878" t="s">
        <v>209</v>
      </c>
      <c r="G16" s="879" t="s">
        <v>209</v>
      </c>
      <c r="H16" s="877" t="s">
        <v>114</v>
      </c>
      <c r="I16" s="880" t="s">
        <v>181</v>
      </c>
    </row>
    <row r="17" spans="1:10" ht="21" customHeight="1">
      <c r="A17" s="882"/>
      <c r="B17" s="883"/>
      <c r="C17" s="884"/>
      <c r="D17" s="884"/>
      <c r="E17" s="885"/>
      <c r="F17" s="886"/>
      <c r="G17" s="887"/>
      <c r="H17" s="885" t="s">
        <v>115</v>
      </c>
      <c r="I17" s="888" t="s">
        <v>1168</v>
      </c>
    </row>
    <row r="18" spans="1:10" ht="21" customHeight="1">
      <c r="A18" s="882"/>
      <c r="B18" s="883"/>
      <c r="C18" s="884"/>
      <c r="D18" s="884"/>
      <c r="E18" s="885"/>
      <c r="F18" s="886"/>
      <c r="G18" s="887"/>
      <c r="H18" s="885" t="s">
        <v>116</v>
      </c>
      <c r="I18" s="888" t="s">
        <v>740</v>
      </c>
    </row>
    <row r="19" spans="1:10" ht="21" customHeight="1">
      <c r="A19" s="882"/>
      <c r="B19" s="883"/>
      <c r="C19" s="884"/>
      <c r="D19" s="884"/>
      <c r="E19" s="885"/>
      <c r="F19" s="889" t="s">
        <v>33</v>
      </c>
      <c r="G19" s="889" t="s">
        <v>9</v>
      </c>
      <c r="H19" s="885" t="s">
        <v>59</v>
      </c>
      <c r="I19" s="890" t="s">
        <v>117</v>
      </c>
    </row>
    <row r="20" spans="1:10" ht="21" customHeight="1">
      <c r="A20" s="891"/>
      <c r="B20" s="892"/>
      <c r="C20" s="893"/>
      <c r="D20" s="893"/>
      <c r="E20" s="894"/>
      <c r="F20" s="895">
        <v>6494</v>
      </c>
      <c r="G20" s="895">
        <v>6494</v>
      </c>
      <c r="H20" s="894"/>
      <c r="I20" s="896">
        <v>244202</v>
      </c>
    </row>
    <row r="21" spans="1:10" ht="21" customHeight="1">
      <c r="A21" s="874">
        <v>4</v>
      </c>
      <c r="B21" s="875" t="s">
        <v>1169</v>
      </c>
      <c r="C21" s="876">
        <v>1001.4</v>
      </c>
      <c r="D21" s="876">
        <v>1001.4</v>
      </c>
      <c r="E21" s="877" t="s">
        <v>32</v>
      </c>
      <c r="F21" s="878" t="s">
        <v>209</v>
      </c>
      <c r="G21" s="879" t="s">
        <v>209</v>
      </c>
      <c r="H21" s="877" t="s">
        <v>114</v>
      </c>
      <c r="I21" s="880" t="s">
        <v>181</v>
      </c>
    </row>
    <row r="22" spans="1:10" ht="21" customHeight="1">
      <c r="A22" s="882"/>
      <c r="B22" s="883"/>
      <c r="C22" s="897"/>
      <c r="D22" s="884"/>
      <c r="E22" s="885"/>
      <c r="F22" s="886"/>
      <c r="G22" s="887"/>
      <c r="H22" s="885" t="s">
        <v>115</v>
      </c>
      <c r="I22" s="888" t="s">
        <v>1170</v>
      </c>
    </row>
    <row r="23" spans="1:10" ht="21" customHeight="1">
      <c r="A23" s="882"/>
      <c r="B23" s="883"/>
      <c r="C23" s="897"/>
      <c r="D23" s="884"/>
      <c r="E23" s="885"/>
      <c r="F23" s="886"/>
      <c r="G23" s="887"/>
      <c r="H23" s="885" t="s">
        <v>116</v>
      </c>
      <c r="I23" s="888" t="s">
        <v>628</v>
      </c>
    </row>
    <row r="24" spans="1:10" ht="21" customHeight="1">
      <c r="A24" s="882"/>
      <c r="B24" s="883"/>
      <c r="C24" s="897"/>
      <c r="D24" s="884"/>
      <c r="E24" s="885"/>
      <c r="F24" s="889" t="s">
        <v>33</v>
      </c>
      <c r="G24" s="889" t="s">
        <v>9</v>
      </c>
      <c r="H24" s="885" t="s">
        <v>59</v>
      </c>
      <c r="I24" s="890" t="s">
        <v>117</v>
      </c>
    </row>
    <row r="25" spans="1:10" ht="21" customHeight="1">
      <c r="A25" s="891"/>
      <c r="B25" s="892"/>
      <c r="C25" s="898"/>
      <c r="D25" s="893"/>
      <c r="E25" s="894"/>
      <c r="F25" s="895">
        <v>1001.4</v>
      </c>
      <c r="G25" s="895">
        <v>1001.4</v>
      </c>
      <c r="H25" s="894"/>
      <c r="I25" s="896">
        <v>244204</v>
      </c>
    </row>
    <row r="26" spans="1:10" ht="21" customHeight="1">
      <c r="A26" s="874">
        <v>5</v>
      </c>
      <c r="B26" s="875" t="s">
        <v>1167</v>
      </c>
      <c r="C26" s="876">
        <v>6494</v>
      </c>
      <c r="D26" s="876">
        <v>6494</v>
      </c>
      <c r="E26" s="877" t="s">
        <v>32</v>
      </c>
      <c r="F26" s="878" t="s">
        <v>209</v>
      </c>
      <c r="G26" s="879" t="s">
        <v>209</v>
      </c>
      <c r="H26" s="877" t="s">
        <v>114</v>
      </c>
      <c r="I26" s="880" t="s">
        <v>181</v>
      </c>
      <c r="J26" s="881"/>
    </row>
    <row r="27" spans="1:10" ht="21" customHeight="1">
      <c r="A27" s="882"/>
      <c r="B27" s="883"/>
      <c r="C27" s="897"/>
      <c r="D27" s="884"/>
      <c r="E27" s="885"/>
      <c r="F27" s="886"/>
      <c r="G27" s="887"/>
      <c r="H27" s="885" t="s">
        <v>115</v>
      </c>
      <c r="I27" s="888" t="s">
        <v>1168</v>
      </c>
    </row>
    <row r="28" spans="1:10" ht="21" customHeight="1">
      <c r="A28" s="882"/>
      <c r="B28" s="883"/>
      <c r="C28" s="897"/>
      <c r="D28" s="884"/>
      <c r="E28" s="885"/>
      <c r="F28" s="886"/>
      <c r="G28" s="887"/>
      <c r="H28" s="885" t="s">
        <v>116</v>
      </c>
      <c r="I28" s="888" t="s">
        <v>1171</v>
      </c>
    </row>
    <row r="29" spans="1:10" ht="21" customHeight="1">
      <c r="A29" s="882"/>
      <c r="B29" s="883"/>
      <c r="C29" s="897"/>
      <c r="D29" s="884"/>
      <c r="E29" s="885"/>
      <c r="F29" s="889" t="s">
        <v>33</v>
      </c>
      <c r="G29" s="889" t="s">
        <v>9</v>
      </c>
      <c r="H29" s="885" t="s">
        <v>59</v>
      </c>
      <c r="I29" s="890" t="s">
        <v>117</v>
      </c>
    </row>
    <row r="30" spans="1:10" ht="21" customHeight="1">
      <c r="A30" s="891"/>
      <c r="B30" s="892"/>
      <c r="C30" s="898"/>
      <c r="D30" s="893"/>
      <c r="E30" s="894"/>
      <c r="F30" s="895">
        <v>6494</v>
      </c>
      <c r="G30" s="895">
        <v>6494</v>
      </c>
      <c r="H30" s="894"/>
      <c r="I30" s="896">
        <v>244204</v>
      </c>
    </row>
    <row r="31" spans="1:10" ht="21" customHeight="1">
      <c r="A31" s="874">
        <v>6</v>
      </c>
      <c r="B31" s="875" t="s">
        <v>1167</v>
      </c>
      <c r="C31" s="876">
        <v>6494</v>
      </c>
      <c r="D31" s="876">
        <v>6494</v>
      </c>
      <c r="E31" s="877" t="s">
        <v>32</v>
      </c>
      <c r="F31" s="878" t="s">
        <v>209</v>
      </c>
      <c r="G31" s="879" t="s">
        <v>209</v>
      </c>
      <c r="H31" s="877" t="s">
        <v>114</v>
      </c>
      <c r="I31" s="880" t="s">
        <v>181</v>
      </c>
    </row>
    <row r="32" spans="1:10" ht="21" customHeight="1">
      <c r="A32" s="882"/>
      <c r="B32" s="883"/>
      <c r="C32" s="897"/>
      <c r="D32" s="884"/>
      <c r="E32" s="885"/>
      <c r="F32" s="886"/>
      <c r="G32" s="887"/>
      <c r="H32" s="885" t="s">
        <v>115</v>
      </c>
      <c r="I32" s="888" t="s">
        <v>1170</v>
      </c>
    </row>
    <row r="33" spans="1:10" ht="21" customHeight="1">
      <c r="A33" s="882"/>
      <c r="B33" s="883"/>
      <c r="C33" s="897"/>
      <c r="D33" s="884"/>
      <c r="E33" s="885"/>
      <c r="F33" s="886"/>
      <c r="G33" s="887"/>
      <c r="H33" s="885" t="s">
        <v>116</v>
      </c>
      <c r="I33" s="888" t="s">
        <v>1172</v>
      </c>
    </row>
    <row r="34" spans="1:10" ht="21" customHeight="1">
      <c r="A34" s="882"/>
      <c r="B34" s="883"/>
      <c r="C34" s="897"/>
      <c r="D34" s="884"/>
      <c r="E34" s="885"/>
      <c r="F34" s="889" t="s">
        <v>33</v>
      </c>
      <c r="G34" s="889" t="s">
        <v>9</v>
      </c>
      <c r="H34" s="885" t="s">
        <v>59</v>
      </c>
      <c r="I34" s="890" t="s">
        <v>117</v>
      </c>
    </row>
    <row r="35" spans="1:10" ht="21" customHeight="1">
      <c r="A35" s="891"/>
      <c r="B35" s="892"/>
      <c r="C35" s="898"/>
      <c r="D35" s="893"/>
      <c r="E35" s="894"/>
      <c r="F35" s="895">
        <v>6494</v>
      </c>
      <c r="G35" s="895">
        <v>6494</v>
      </c>
      <c r="H35" s="894"/>
      <c r="I35" s="896">
        <v>244206</v>
      </c>
    </row>
    <row r="36" spans="1:10" ht="21" customHeight="1">
      <c r="A36" s="874">
        <v>7</v>
      </c>
      <c r="B36" s="875" t="s">
        <v>1162</v>
      </c>
      <c r="C36" s="876">
        <v>1948.2</v>
      </c>
      <c r="D36" s="876">
        <v>1948.2</v>
      </c>
      <c r="E36" s="877" t="s">
        <v>32</v>
      </c>
      <c r="F36" s="878" t="s">
        <v>209</v>
      </c>
      <c r="G36" s="879" t="s">
        <v>209</v>
      </c>
      <c r="H36" s="877" t="s">
        <v>114</v>
      </c>
      <c r="I36" s="880" t="s">
        <v>181</v>
      </c>
    </row>
    <row r="37" spans="1:10" ht="21" customHeight="1">
      <c r="A37" s="882"/>
      <c r="B37" s="883"/>
      <c r="C37" s="897"/>
      <c r="D37" s="884"/>
      <c r="E37" s="885"/>
      <c r="F37" s="886"/>
      <c r="G37" s="887"/>
      <c r="H37" s="885" t="s">
        <v>115</v>
      </c>
      <c r="I37" s="888" t="s">
        <v>1170</v>
      </c>
    </row>
    <row r="38" spans="1:10" ht="21" customHeight="1">
      <c r="A38" s="882"/>
      <c r="B38" s="883"/>
      <c r="C38" s="897"/>
      <c r="D38" s="884"/>
      <c r="E38" s="885"/>
      <c r="F38" s="886"/>
      <c r="G38" s="887"/>
      <c r="H38" s="885" t="s">
        <v>116</v>
      </c>
      <c r="I38" s="888" t="s">
        <v>1173</v>
      </c>
    </row>
    <row r="39" spans="1:10" ht="21" customHeight="1">
      <c r="A39" s="882"/>
      <c r="B39" s="883"/>
      <c r="C39" s="897"/>
      <c r="D39" s="884"/>
      <c r="E39" s="885"/>
      <c r="F39" s="889" t="s">
        <v>33</v>
      </c>
      <c r="G39" s="889" t="s">
        <v>9</v>
      </c>
      <c r="H39" s="885" t="s">
        <v>59</v>
      </c>
      <c r="I39" s="890" t="s">
        <v>117</v>
      </c>
    </row>
    <row r="40" spans="1:10" ht="21" customHeight="1">
      <c r="A40" s="891"/>
      <c r="B40" s="892"/>
      <c r="C40" s="898"/>
      <c r="D40" s="893"/>
      <c r="E40" s="894"/>
      <c r="F40" s="895">
        <v>1948.2</v>
      </c>
      <c r="G40" s="895">
        <v>1948.2</v>
      </c>
      <c r="H40" s="894"/>
      <c r="I40" s="896">
        <v>244207</v>
      </c>
    </row>
    <row r="41" spans="1:10" ht="21" customHeight="1">
      <c r="A41" s="874">
        <v>8</v>
      </c>
      <c r="B41" s="875" t="s">
        <v>1167</v>
      </c>
      <c r="C41" s="876">
        <v>6494</v>
      </c>
      <c r="D41" s="876">
        <v>6494</v>
      </c>
      <c r="E41" s="877" t="s">
        <v>32</v>
      </c>
      <c r="F41" s="878" t="s">
        <v>209</v>
      </c>
      <c r="G41" s="879" t="s">
        <v>209</v>
      </c>
      <c r="H41" s="877" t="s">
        <v>114</v>
      </c>
      <c r="I41" s="880" t="s">
        <v>181</v>
      </c>
    </row>
    <row r="42" spans="1:10" ht="21" customHeight="1">
      <c r="A42" s="882"/>
      <c r="B42" s="883"/>
      <c r="C42" s="897"/>
      <c r="D42" s="884"/>
      <c r="E42" s="885"/>
      <c r="F42" s="886"/>
      <c r="G42" s="887"/>
      <c r="H42" s="885" t="s">
        <v>115</v>
      </c>
      <c r="I42" s="888" t="s">
        <v>1170</v>
      </c>
    </row>
    <row r="43" spans="1:10" ht="21" customHeight="1">
      <c r="A43" s="882"/>
      <c r="B43" s="883"/>
      <c r="C43" s="897"/>
      <c r="D43" s="884"/>
      <c r="E43" s="885"/>
      <c r="F43" s="886"/>
      <c r="G43" s="887"/>
      <c r="H43" s="885" t="s">
        <v>116</v>
      </c>
      <c r="I43" s="888" t="s">
        <v>623</v>
      </c>
    </row>
    <row r="44" spans="1:10" ht="21" customHeight="1">
      <c r="A44" s="882"/>
      <c r="B44" s="883"/>
      <c r="C44" s="897"/>
      <c r="D44" s="884"/>
      <c r="E44" s="885"/>
      <c r="F44" s="889" t="s">
        <v>33</v>
      </c>
      <c r="G44" s="889" t="s">
        <v>9</v>
      </c>
      <c r="H44" s="885" t="s">
        <v>59</v>
      </c>
      <c r="I44" s="890" t="s">
        <v>117</v>
      </c>
    </row>
    <row r="45" spans="1:10" ht="21" customHeight="1">
      <c r="A45" s="891"/>
      <c r="B45" s="892"/>
      <c r="C45" s="898"/>
      <c r="D45" s="893"/>
      <c r="E45" s="894"/>
      <c r="F45" s="895">
        <v>6494</v>
      </c>
      <c r="G45" s="895">
        <v>6494</v>
      </c>
      <c r="H45" s="894"/>
      <c r="I45" s="896">
        <v>244208</v>
      </c>
    </row>
    <row r="46" spans="1:10" ht="21" customHeight="1">
      <c r="A46" s="874">
        <v>9</v>
      </c>
      <c r="B46" s="875" t="s">
        <v>1167</v>
      </c>
      <c r="C46" s="876">
        <v>6494</v>
      </c>
      <c r="D46" s="876">
        <v>6494</v>
      </c>
      <c r="E46" s="877" t="s">
        <v>32</v>
      </c>
      <c r="F46" s="878" t="s">
        <v>209</v>
      </c>
      <c r="G46" s="879" t="s">
        <v>209</v>
      </c>
      <c r="H46" s="877" t="s">
        <v>114</v>
      </c>
      <c r="I46" s="880" t="s">
        <v>181</v>
      </c>
      <c r="J46" s="881"/>
    </row>
    <row r="47" spans="1:10" ht="21" customHeight="1">
      <c r="A47" s="882"/>
      <c r="B47" s="883"/>
      <c r="C47" s="897"/>
      <c r="D47" s="884"/>
      <c r="E47" s="885"/>
      <c r="F47" s="886"/>
      <c r="G47" s="887"/>
      <c r="H47" s="885" t="s">
        <v>115</v>
      </c>
      <c r="I47" s="888" t="s">
        <v>1170</v>
      </c>
    </row>
    <row r="48" spans="1:10" ht="21" customHeight="1">
      <c r="A48" s="882"/>
      <c r="B48" s="883"/>
      <c r="C48" s="897"/>
      <c r="D48" s="884"/>
      <c r="E48" s="885"/>
      <c r="F48" s="886"/>
      <c r="G48" s="887"/>
      <c r="H48" s="885" t="s">
        <v>116</v>
      </c>
      <c r="I48" s="888" t="s">
        <v>1174</v>
      </c>
    </row>
    <row r="49" spans="1:10" ht="21" customHeight="1">
      <c r="A49" s="882"/>
      <c r="B49" s="883"/>
      <c r="C49" s="897"/>
      <c r="D49" s="884"/>
      <c r="E49" s="885"/>
      <c r="F49" s="889" t="s">
        <v>33</v>
      </c>
      <c r="G49" s="889" t="s">
        <v>9</v>
      </c>
      <c r="H49" s="885" t="s">
        <v>59</v>
      </c>
      <c r="I49" s="890" t="s">
        <v>117</v>
      </c>
    </row>
    <row r="50" spans="1:10" ht="21" customHeight="1">
      <c r="A50" s="891"/>
      <c r="B50" s="892"/>
      <c r="C50" s="898"/>
      <c r="D50" s="893"/>
      <c r="E50" s="894"/>
      <c r="F50" s="895">
        <v>6494</v>
      </c>
      <c r="G50" s="895">
        <v>6494</v>
      </c>
      <c r="H50" s="894"/>
      <c r="I50" s="896">
        <v>244210</v>
      </c>
    </row>
    <row r="51" spans="1:10" ht="21" customHeight="1">
      <c r="A51" s="874">
        <v>10</v>
      </c>
      <c r="B51" s="875" t="s">
        <v>267</v>
      </c>
      <c r="C51" s="876">
        <v>405</v>
      </c>
      <c r="D51" s="876">
        <v>405</v>
      </c>
      <c r="E51" s="877" t="s">
        <v>32</v>
      </c>
      <c r="F51" s="878" t="s">
        <v>1175</v>
      </c>
      <c r="G51" s="879" t="s">
        <v>1175</v>
      </c>
      <c r="H51" s="877" t="s">
        <v>114</v>
      </c>
      <c r="I51" s="880" t="s">
        <v>180</v>
      </c>
      <c r="J51" s="881"/>
    </row>
    <row r="52" spans="1:10" ht="21" customHeight="1">
      <c r="A52" s="882"/>
      <c r="B52" s="883"/>
      <c r="C52" s="897"/>
      <c r="D52" s="884"/>
      <c r="E52" s="885"/>
      <c r="F52" s="886"/>
      <c r="G52" s="887"/>
      <c r="H52" s="885" t="s">
        <v>115</v>
      </c>
      <c r="I52" s="888" t="s">
        <v>830</v>
      </c>
    </row>
    <row r="53" spans="1:10" ht="21" customHeight="1">
      <c r="A53" s="882"/>
      <c r="B53" s="883"/>
      <c r="C53" s="897"/>
      <c r="D53" s="884"/>
      <c r="E53" s="885"/>
      <c r="F53" s="886"/>
      <c r="G53" s="887"/>
      <c r="H53" s="885" t="s">
        <v>116</v>
      </c>
      <c r="I53" s="888" t="s">
        <v>1176</v>
      </c>
    </row>
    <row r="54" spans="1:10" ht="21" customHeight="1">
      <c r="A54" s="882"/>
      <c r="B54" s="883"/>
      <c r="C54" s="897"/>
      <c r="D54" s="884"/>
      <c r="E54" s="885"/>
      <c r="F54" s="889" t="s">
        <v>33</v>
      </c>
      <c r="G54" s="889" t="s">
        <v>9</v>
      </c>
      <c r="H54" s="885" t="s">
        <v>59</v>
      </c>
      <c r="I54" s="890" t="s">
        <v>117</v>
      </c>
    </row>
    <row r="55" spans="1:10" ht="21" customHeight="1">
      <c r="A55" s="891"/>
      <c r="B55" s="892"/>
      <c r="C55" s="898"/>
      <c r="D55" s="893"/>
      <c r="E55" s="894"/>
      <c r="F55" s="895">
        <v>405</v>
      </c>
      <c r="G55" s="895">
        <v>405</v>
      </c>
      <c r="H55" s="894"/>
      <c r="I55" s="896">
        <v>244211</v>
      </c>
    </row>
    <row r="56" spans="1:10" ht="21" customHeight="1">
      <c r="A56" s="874">
        <v>11</v>
      </c>
      <c r="B56" s="875" t="s">
        <v>1162</v>
      </c>
      <c r="C56" s="876">
        <v>1623.5</v>
      </c>
      <c r="D56" s="876">
        <v>1623.5</v>
      </c>
      <c r="E56" s="877" t="s">
        <v>32</v>
      </c>
      <c r="F56" s="878" t="s">
        <v>209</v>
      </c>
      <c r="G56" s="879" t="s">
        <v>209</v>
      </c>
      <c r="H56" s="877" t="s">
        <v>114</v>
      </c>
      <c r="I56" s="880" t="s">
        <v>181</v>
      </c>
    </row>
    <row r="57" spans="1:10" ht="21" customHeight="1">
      <c r="A57" s="882"/>
      <c r="B57" s="883"/>
      <c r="C57" s="897"/>
      <c r="D57" s="884"/>
      <c r="E57" s="885"/>
      <c r="F57" s="886"/>
      <c r="G57" s="887"/>
      <c r="H57" s="885" t="s">
        <v>115</v>
      </c>
      <c r="I57" s="888" t="s">
        <v>1170</v>
      </c>
    </row>
    <row r="58" spans="1:10" ht="21" customHeight="1">
      <c r="A58" s="882"/>
      <c r="B58" s="883"/>
      <c r="C58" s="897"/>
      <c r="D58" s="884"/>
      <c r="E58" s="885"/>
      <c r="F58" s="886"/>
      <c r="G58" s="887"/>
      <c r="H58" s="885" t="s">
        <v>116</v>
      </c>
      <c r="I58" s="888" t="s">
        <v>1177</v>
      </c>
    </row>
    <row r="59" spans="1:10" ht="21" customHeight="1">
      <c r="A59" s="882"/>
      <c r="B59" s="883"/>
      <c r="C59" s="897"/>
      <c r="D59" s="884"/>
      <c r="E59" s="885"/>
      <c r="F59" s="889" t="s">
        <v>33</v>
      </c>
      <c r="G59" s="889" t="s">
        <v>9</v>
      </c>
      <c r="H59" s="885" t="s">
        <v>59</v>
      </c>
      <c r="I59" s="890" t="s">
        <v>117</v>
      </c>
    </row>
    <row r="60" spans="1:10" ht="21" customHeight="1">
      <c r="A60" s="891"/>
      <c r="B60" s="892"/>
      <c r="C60" s="898"/>
      <c r="D60" s="893"/>
      <c r="E60" s="894"/>
      <c r="F60" s="895">
        <v>1623.5</v>
      </c>
      <c r="G60" s="895">
        <v>1623.5</v>
      </c>
      <c r="H60" s="894"/>
      <c r="I60" s="896">
        <v>244212</v>
      </c>
    </row>
    <row r="61" spans="1:10" ht="21" customHeight="1">
      <c r="A61" s="874">
        <v>12</v>
      </c>
      <c r="B61" s="875" t="s">
        <v>1167</v>
      </c>
      <c r="C61" s="876">
        <v>6494</v>
      </c>
      <c r="D61" s="876">
        <v>6494</v>
      </c>
      <c r="E61" s="877" t="s">
        <v>32</v>
      </c>
      <c r="F61" s="878" t="s">
        <v>209</v>
      </c>
      <c r="G61" s="879" t="s">
        <v>209</v>
      </c>
      <c r="H61" s="877" t="s">
        <v>114</v>
      </c>
      <c r="I61" s="880" t="s">
        <v>181</v>
      </c>
    </row>
    <row r="62" spans="1:10" ht="21" customHeight="1">
      <c r="A62" s="882"/>
      <c r="B62" s="883"/>
      <c r="C62" s="897"/>
      <c r="D62" s="884"/>
      <c r="E62" s="885"/>
      <c r="F62" s="886"/>
      <c r="G62" s="887"/>
      <c r="H62" s="885" t="s">
        <v>115</v>
      </c>
      <c r="I62" s="888" t="s">
        <v>1170</v>
      </c>
    </row>
    <row r="63" spans="1:10" ht="21" customHeight="1">
      <c r="A63" s="882"/>
      <c r="B63" s="883"/>
      <c r="C63" s="897"/>
      <c r="D63" s="884"/>
      <c r="E63" s="885"/>
      <c r="F63" s="886"/>
      <c r="G63" s="887"/>
      <c r="H63" s="885" t="s">
        <v>116</v>
      </c>
      <c r="I63" s="888" t="s">
        <v>1171</v>
      </c>
    </row>
    <row r="64" spans="1:10" ht="21" customHeight="1">
      <c r="A64" s="882"/>
      <c r="B64" s="883"/>
      <c r="C64" s="897"/>
      <c r="D64" s="884"/>
      <c r="E64" s="885"/>
      <c r="F64" s="889" t="s">
        <v>33</v>
      </c>
      <c r="G64" s="889" t="s">
        <v>9</v>
      </c>
      <c r="H64" s="885" t="s">
        <v>59</v>
      </c>
      <c r="I64" s="890" t="s">
        <v>117</v>
      </c>
    </row>
    <row r="65" spans="1:10" ht="21" customHeight="1">
      <c r="A65" s="891"/>
      <c r="B65" s="892"/>
      <c r="C65" s="898"/>
      <c r="D65" s="893"/>
      <c r="E65" s="894"/>
      <c r="F65" s="895">
        <v>6494</v>
      </c>
      <c r="G65" s="895">
        <v>6494</v>
      </c>
      <c r="H65" s="894"/>
      <c r="I65" s="896">
        <v>244212</v>
      </c>
    </row>
    <row r="66" spans="1:10" ht="21" customHeight="1">
      <c r="A66" s="874">
        <v>13</v>
      </c>
      <c r="B66" s="875" t="s">
        <v>1178</v>
      </c>
      <c r="C66" s="876">
        <v>340</v>
      </c>
      <c r="D66" s="876">
        <v>340</v>
      </c>
      <c r="E66" s="877" t="s">
        <v>32</v>
      </c>
      <c r="F66" s="878" t="s">
        <v>1179</v>
      </c>
      <c r="G66" s="879" t="s">
        <v>1179</v>
      </c>
      <c r="H66" s="877" t="s">
        <v>114</v>
      </c>
      <c r="I66" s="880" t="s">
        <v>180</v>
      </c>
    </row>
    <row r="67" spans="1:10" ht="21" customHeight="1">
      <c r="A67" s="882"/>
      <c r="B67" s="883"/>
      <c r="C67" s="897"/>
      <c r="D67" s="884"/>
      <c r="E67" s="885"/>
      <c r="F67" s="886"/>
      <c r="G67" s="887"/>
      <c r="H67" s="885" t="s">
        <v>115</v>
      </c>
      <c r="I67" s="888" t="s">
        <v>1180</v>
      </c>
    </row>
    <row r="68" spans="1:10" ht="21" customHeight="1">
      <c r="A68" s="882"/>
      <c r="B68" s="883"/>
      <c r="C68" s="897"/>
      <c r="D68" s="884"/>
      <c r="E68" s="885"/>
      <c r="F68" s="886"/>
      <c r="G68" s="887"/>
      <c r="H68" s="885" t="s">
        <v>116</v>
      </c>
      <c r="I68" s="888" t="s">
        <v>739</v>
      </c>
    </row>
    <row r="69" spans="1:10" ht="21" customHeight="1">
      <c r="A69" s="882"/>
      <c r="B69" s="883"/>
      <c r="C69" s="897"/>
      <c r="D69" s="884"/>
      <c r="E69" s="885"/>
      <c r="F69" s="889" t="s">
        <v>33</v>
      </c>
      <c r="G69" s="889" t="s">
        <v>9</v>
      </c>
      <c r="H69" s="885" t="s">
        <v>59</v>
      </c>
      <c r="I69" s="890" t="s">
        <v>117</v>
      </c>
    </row>
    <row r="70" spans="1:10" ht="21" customHeight="1">
      <c r="A70" s="891"/>
      <c r="B70" s="892"/>
      <c r="C70" s="898"/>
      <c r="D70" s="893"/>
      <c r="E70" s="894"/>
      <c r="F70" s="895">
        <v>340</v>
      </c>
      <c r="G70" s="895">
        <v>340</v>
      </c>
      <c r="H70" s="894"/>
      <c r="I70" s="896">
        <v>244214</v>
      </c>
    </row>
    <row r="71" spans="1:10" ht="21" customHeight="1">
      <c r="A71" s="874">
        <v>14</v>
      </c>
      <c r="B71" s="875" t="s">
        <v>1167</v>
      </c>
      <c r="C71" s="876">
        <v>6494</v>
      </c>
      <c r="D71" s="876">
        <v>6494</v>
      </c>
      <c r="E71" s="877" t="s">
        <v>32</v>
      </c>
      <c r="F71" s="878" t="s">
        <v>209</v>
      </c>
      <c r="G71" s="879" t="s">
        <v>209</v>
      </c>
      <c r="H71" s="877" t="s">
        <v>114</v>
      </c>
      <c r="I71" s="880" t="s">
        <v>181</v>
      </c>
      <c r="J71" s="881"/>
    </row>
    <row r="72" spans="1:10" ht="21" customHeight="1">
      <c r="A72" s="882"/>
      <c r="B72" s="883"/>
      <c r="C72" s="897"/>
      <c r="D72" s="884"/>
      <c r="E72" s="885"/>
      <c r="F72" s="886"/>
      <c r="G72" s="887"/>
      <c r="H72" s="885" t="s">
        <v>115</v>
      </c>
      <c r="I72" s="888" t="s">
        <v>1181</v>
      </c>
    </row>
    <row r="73" spans="1:10" ht="21" customHeight="1">
      <c r="A73" s="882"/>
      <c r="B73" s="883"/>
      <c r="C73" s="897"/>
      <c r="D73" s="884"/>
      <c r="E73" s="885"/>
      <c r="F73" s="886"/>
      <c r="G73" s="887"/>
      <c r="H73" s="885" t="s">
        <v>116</v>
      </c>
      <c r="I73" s="888" t="s">
        <v>627</v>
      </c>
    </row>
    <row r="74" spans="1:10" ht="21" customHeight="1">
      <c r="A74" s="882"/>
      <c r="B74" s="883"/>
      <c r="C74" s="897"/>
      <c r="D74" s="884"/>
      <c r="E74" s="885"/>
      <c r="F74" s="889" t="s">
        <v>33</v>
      </c>
      <c r="G74" s="889" t="s">
        <v>9</v>
      </c>
      <c r="H74" s="885" t="s">
        <v>59</v>
      </c>
      <c r="I74" s="890" t="s">
        <v>117</v>
      </c>
    </row>
    <row r="75" spans="1:10" ht="21" customHeight="1">
      <c r="A75" s="891"/>
      <c r="B75" s="892"/>
      <c r="C75" s="898"/>
      <c r="D75" s="893"/>
      <c r="E75" s="894"/>
      <c r="F75" s="895">
        <v>6494</v>
      </c>
      <c r="G75" s="895">
        <v>6494</v>
      </c>
      <c r="H75" s="894"/>
      <c r="I75" s="896">
        <v>244218</v>
      </c>
    </row>
    <row r="76" spans="1:10" ht="21" customHeight="1">
      <c r="A76" s="874">
        <v>15</v>
      </c>
      <c r="B76" s="875" t="s">
        <v>1167</v>
      </c>
      <c r="C76" s="876">
        <v>6494</v>
      </c>
      <c r="D76" s="876">
        <v>6494</v>
      </c>
      <c r="E76" s="877" t="s">
        <v>32</v>
      </c>
      <c r="F76" s="878" t="s">
        <v>209</v>
      </c>
      <c r="G76" s="879" t="s">
        <v>209</v>
      </c>
      <c r="H76" s="877" t="s">
        <v>114</v>
      </c>
      <c r="I76" s="880" t="s">
        <v>181</v>
      </c>
      <c r="J76" s="881"/>
    </row>
    <row r="77" spans="1:10" ht="21" customHeight="1">
      <c r="A77" s="882"/>
      <c r="B77" s="883"/>
      <c r="C77" s="897"/>
      <c r="D77" s="884"/>
      <c r="E77" s="885"/>
      <c r="F77" s="886"/>
      <c r="G77" s="887"/>
      <c r="H77" s="885" t="s">
        <v>115</v>
      </c>
      <c r="I77" s="888" t="s">
        <v>1182</v>
      </c>
    </row>
    <row r="78" spans="1:10" ht="21" customHeight="1">
      <c r="A78" s="882"/>
      <c r="B78" s="883"/>
      <c r="C78" s="897"/>
      <c r="D78" s="884"/>
      <c r="E78" s="885"/>
      <c r="F78" s="886"/>
      <c r="G78" s="887"/>
      <c r="H78" s="885" t="s">
        <v>116</v>
      </c>
      <c r="I78" s="888" t="s">
        <v>738</v>
      </c>
    </row>
    <row r="79" spans="1:10" ht="21" customHeight="1">
      <c r="A79" s="882"/>
      <c r="B79" s="883"/>
      <c r="C79" s="897"/>
      <c r="D79" s="884"/>
      <c r="E79" s="885"/>
      <c r="F79" s="889" t="s">
        <v>33</v>
      </c>
      <c r="G79" s="889" t="s">
        <v>9</v>
      </c>
      <c r="H79" s="885" t="s">
        <v>59</v>
      </c>
      <c r="I79" s="890" t="s">
        <v>117</v>
      </c>
    </row>
    <row r="80" spans="1:10" ht="21" customHeight="1">
      <c r="A80" s="891"/>
      <c r="B80" s="892"/>
      <c r="C80" s="898"/>
      <c r="D80" s="893"/>
      <c r="E80" s="894"/>
      <c r="F80" s="895">
        <v>6494</v>
      </c>
      <c r="G80" s="895">
        <v>6494</v>
      </c>
      <c r="H80" s="894"/>
      <c r="I80" s="896">
        <v>244221</v>
      </c>
    </row>
    <row r="81" spans="1:9" ht="21" customHeight="1">
      <c r="A81" s="874">
        <v>16</v>
      </c>
      <c r="B81" s="875" t="s">
        <v>1162</v>
      </c>
      <c r="C81" s="876">
        <v>1948.2</v>
      </c>
      <c r="D81" s="876">
        <v>1948.2</v>
      </c>
      <c r="E81" s="877" t="s">
        <v>32</v>
      </c>
      <c r="F81" s="878" t="s">
        <v>209</v>
      </c>
      <c r="G81" s="879" t="s">
        <v>209</v>
      </c>
      <c r="H81" s="877" t="s">
        <v>114</v>
      </c>
      <c r="I81" s="880" t="s">
        <v>181</v>
      </c>
    </row>
    <row r="82" spans="1:9" ht="21" customHeight="1">
      <c r="A82" s="882"/>
      <c r="B82" s="883"/>
      <c r="C82" s="897"/>
      <c r="D82" s="884"/>
      <c r="E82" s="885"/>
      <c r="F82" s="886"/>
      <c r="G82" s="887"/>
      <c r="H82" s="885" t="s">
        <v>115</v>
      </c>
      <c r="I82" s="888" t="s">
        <v>1182</v>
      </c>
    </row>
    <row r="83" spans="1:9" ht="21" customHeight="1">
      <c r="A83" s="882"/>
      <c r="B83" s="883"/>
      <c r="C83" s="897"/>
      <c r="D83" s="884"/>
      <c r="E83" s="885"/>
      <c r="F83" s="886"/>
      <c r="G83" s="887"/>
      <c r="H83" s="885" t="s">
        <v>116</v>
      </c>
      <c r="I83" s="888" t="s">
        <v>737</v>
      </c>
    </row>
    <row r="84" spans="1:9" ht="21" customHeight="1">
      <c r="A84" s="882"/>
      <c r="B84" s="883"/>
      <c r="C84" s="897"/>
      <c r="D84" s="884"/>
      <c r="E84" s="885"/>
      <c r="F84" s="889" t="s">
        <v>33</v>
      </c>
      <c r="G84" s="889" t="s">
        <v>9</v>
      </c>
      <c r="H84" s="885" t="s">
        <v>59</v>
      </c>
      <c r="I84" s="890" t="s">
        <v>117</v>
      </c>
    </row>
    <row r="85" spans="1:9" ht="21" customHeight="1">
      <c r="A85" s="891"/>
      <c r="B85" s="892"/>
      <c r="C85" s="898"/>
      <c r="D85" s="893"/>
      <c r="E85" s="894"/>
      <c r="F85" s="895">
        <v>1948.2</v>
      </c>
      <c r="G85" s="895">
        <v>1948.2</v>
      </c>
      <c r="H85" s="894"/>
      <c r="I85" s="896">
        <v>244222</v>
      </c>
    </row>
  </sheetData>
  <mergeCells count="2">
    <mergeCell ref="A2:I2"/>
    <mergeCell ref="A3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9B2DE-604C-423E-8B22-51EF699F24D3}">
  <sheetPr>
    <tabColor rgb="FFFF6600"/>
  </sheetPr>
  <dimension ref="A1:J223"/>
  <sheetViews>
    <sheetView workbookViewId="0">
      <selection activeCell="H20" sqref="H20"/>
    </sheetView>
  </sheetViews>
  <sheetFormatPr defaultColWidth="8" defaultRowHeight="18.75"/>
  <cols>
    <col min="1" max="1" width="6.5" style="922" bestFit="1" customWidth="1"/>
    <col min="2" max="2" width="22.75" style="902" customWidth="1"/>
    <col min="3" max="3" width="14.875" style="902" customWidth="1"/>
    <col min="4" max="4" width="10" style="902" customWidth="1"/>
    <col min="5" max="5" width="17.375" style="899" customWidth="1"/>
    <col min="6" max="7" width="23.875" style="902" customWidth="1"/>
    <col min="8" max="8" width="18.25" style="899" bestFit="1" customWidth="1"/>
    <col min="9" max="9" width="27.25" style="899" customWidth="1"/>
    <col min="10" max="16384" width="8" style="902"/>
  </cols>
  <sheetData>
    <row r="1" spans="1:10" ht="21.95" customHeight="1">
      <c r="A1" s="899"/>
      <c r="B1" s="900"/>
      <c r="C1" s="900"/>
      <c r="D1" s="901"/>
      <c r="I1" s="903" t="s">
        <v>93</v>
      </c>
    </row>
    <row r="2" spans="1:10" ht="23.1" customHeight="1">
      <c r="A2" s="904" t="s">
        <v>1046</v>
      </c>
      <c r="B2" s="904"/>
      <c r="C2" s="904"/>
      <c r="D2" s="904"/>
      <c r="E2" s="904"/>
      <c r="F2" s="904"/>
      <c r="G2" s="904"/>
      <c r="H2" s="904"/>
      <c r="I2" s="904"/>
    </row>
    <row r="3" spans="1:10" ht="22.9" customHeight="1">
      <c r="A3" s="904" t="s">
        <v>1183</v>
      </c>
      <c r="B3" s="904"/>
      <c r="C3" s="904"/>
      <c r="D3" s="904"/>
      <c r="E3" s="904"/>
      <c r="F3" s="904"/>
      <c r="G3" s="904"/>
      <c r="H3" s="904"/>
      <c r="I3" s="904"/>
    </row>
    <row r="4" spans="1:10" ht="0.6" customHeight="1">
      <c r="A4" s="416"/>
      <c r="B4" s="417"/>
      <c r="C4" s="417"/>
      <c r="D4" s="417"/>
      <c r="E4" s="416"/>
      <c r="F4" s="417"/>
      <c r="G4" s="417"/>
      <c r="H4" s="416"/>
      <c r="I4" s="416"/>
    </row>
    <row r="5" spans="1:10" ht="21.95" customHeight="1">
      <c r="A5" s="669" t="s">
        <v>0</v>
      </c>
      <c r="B5" s="673" t="s">
        <v>14</v>
      </c>
      <c r="C5" s="671" t="s">
        <v>135</v>
      </c>
      <c r="D5" s="418" t="s">
        <v>2</v>
      </c>
      <c r="E5" s="669" t="s">
        <v>16</v>
      </c>
      <c r="F5" s="675" t="s">
        <v>136</v>
      </c>
      <c r="G5" s="671" t="s">
        <v>21</v>
      </c>
      <c r="H5" s="677" t="s">
        <v>6</v>
      </c>
      <c r="I5" s="905" t="s">
        <v>113</v>
      </c>
      <c r="J5" s="906"/>
    </row>
    <row r="6" spans="1:10" ht="21.95" customHeight="1">
      <c r="A6" s="670"/>
      <c r="B6" s="674"/>
      <c r="C6" s="672"/>
      <c r="D6" s="419" t="s">
        <v>137</v>
      </c>
      <c r="E6" s="670"/>
      <c r="F6" s="676"/>
      <c r="G6" s="672"/>
      <c r="H6" s="678"/>
      <c r="I6" s="905"/>
    </row>
    <row r="7" spans="1:10" s="785" customFormat="1" ht="18" customHeight="1">
      <c r="A7" s="800">
        <v>1</v>
      </c>
      <c r="B7" s="801" t="s">
        <v>138</v>
      </c>
      <c r="C7" s="907">
        <v>1695</v>
      </c>
      <c r="D7" s="907">
        <v>1695</v>
      </c>
      <c r="E7" s="908" t="s">
        <v>32</v>
      </c>
      <c r="F7" s="909" t="s">
        <v>1184</v>
      </c>
      <c r="G7" s="909" t="s">
        <v>1184</v>
      </c>
      <c r="H7" s="800" t="s">
        <v>114</v>
      </c>
      <c r="I7" s="805" t="s">
        <v>1185</v>
      </c>
    </row>
    <row r="8" spans="1:10" s="785" customFormat="1" ht="18" customHeight="1">
      <c r="A8" s="800"/>
      <c r="B8" s="801"/>
      <c r="C8" s="907"/>
      <c r="D8" s="907"/>
      <c r="E8" s="908"/>
      <c r="F8" s="909" t="s">
        <v>1186</v>
      </c>
      <c r="G8" s="909" t="s">
        <v>1186</v>
      </c>
      <c r="H8" s="800" t="s">
        <v>115</v>
      </c>
      <c r="I8" s="800"/>
    </row>
    <row r="9" spans="1:10" s="785" customFormat="1" ht="18" customHeight="1">
      <c r="A9" s="800"/>
      <c r="B9" s="801"/>
      <c r="C9" s="907"/>
      <c r="D9" s="907"/>
      <c r="E9" s="908"/>
      <c r="F9" s="800" t="s">
        <v>33</v>
      </c>
      <c r="G9" s="800" t="s">
        <v>9</v>
      </c>
      <c r="H9" s="800" t="s">
        <v>116</v>
      </c>
      <c r="I9" s="800" t="s">
        <v>117</v>
      </c>
    </row>
    <row r="10" spans="1:10" s="785" customFormat="1" ht="18" customHeight="1">
      <c r="A10" s="800"/>
      <c r="B10" s="801"/>
      <c r="C10" s="907"/>
      <c r="D10" s="907"/>
      <c r="E10" s="908"/>
      <c r="F10" s="910">
        <v>1695</v>
      </c>
      <c r="G10" s="910">
        <v>1695</v>
      </c>
      <c r="H10" s="800" t="s">
        <v>59</v>
      </c>
      <c r="I10" s="807">
        <v>244197</v>
      </c>
    </row>
    <row r="11" spans="1:10" s="785" customFormat="1" ht="18" customHeight="1">
      <c r="A11" s="800">
        <v>2</v>
      </c>
      <c r="B11" s="801" t="s">
        <v>138</v>
      </c>
      <c r="C11" s="907">
        <v>1695</v>
      </c>
      <c r="D11" s="907">
        <v>1695</v>
      </c>
      <c r="E11" s="908" t="s">
        <v>32</v>
      </c>
      <c r="F11" s="909" t="s">
        <v>1184</v>
      </c>
      <c r="G11" s="909" t="s">
        <v>1184</v>
      </c>
      <c r="H11" s="800" t="s">
        <v>114</v>
      </c>
      <c r="I11" s="805" t="s">
        <v>1185</v>
      </c>
    </row>
    <row r="12" spans="1:10" s="785" customFormat="1" ht="18" customHeight="1">
      <c r="A12" s="800"/>
      <c r="B12" s="801"/>
      <c r="C12" s="907"/>
      <c r="D12" s="907"/>
      <c r="E12" s="908"/>
      <c r="F12" s="909" t="s">
        <v>1186</v>
      </c>
      <c r="G12" s="909" t="s">
        <v>1186</v>
      </c>
      <c r="H12" s="800" t="s">
        <v>115</v>
      </c>
      <c r="I12" s="800"/>
    </row>
    <row r="13" spans="1:10" s="785" customFormat="1" ht="18" customHeight="1">
      <c r="A13" s="800"/>
      <c r="B13" s="801"/>
      <c r="C13" s="907"/>
      <c r="D13" s="907"/>
      <c r="E13" s="908"/>
      <c r="F13" s="800" t="s">
        <v>33</v>
      </c>
      <c r="G13" s="800" t="s">
        <v>9</v>
      </c>
      <c r="H13" s="800" t="s">
        <v>116</v>
      </c>
      <c r="I13" s="800" t="s">
        <v>117</v>
      </c>
    </row>
    <row r="14" spans="1:10" s="785" customFormat="1" ht="18" customHeight="1">
      <c r="A14" s="800"/>
      <c r="B14" s="801"/>
      <c r="C14" s="907"/>
      <c r="D14" s="907"/>
      <c r="E14" s="908"/>
      <c r="F14" s="910">
        <v>1695</v>
      </c>
      <c r="G14" s="910">
        <v>1695</v>
      </c>
      <c r="H14" s="800" t="s">
        <v>59</v>
      </c>
      <c r="I14" s="807">
        <v>244201</v>
      </c>
    </row>
    <row r="15" spans="1:10" s="785" customFormat="1" ht="18" customHeight="1">
      <c r="A15" s="800">
        <v>3</v>
      </c>
      <c r="B15" s="801" t="s">
        <v>138</v>
      </c>
      <c r="C15" s="907">
        <v>3729</v>
      </c>
      <c r="D15" s="907">
        <v>3729</v>
      </c>
      <c r="E15" s="908" t="s">
        <v>32</v>
      </c>
      <c r="F15" s="909" t="s">
        <v>1184</v>
      </c>
      <c r="G15" s="909" t="s">
        <v>1184</v>
      </c>
      <c r="H15" s="800" t="s">
        <v>114</v>
      </c>
      <c r="I15" s="805" t="s">
        <v>1185</v>
      </c>
    </row>
    <row r="16" spans="1:10" s="785" customFormat="1" ht="18" customHeight="1">
      <c r="A16" s="800"/>
      <c r="B16" s="801"/>
      <c r="C16" s="907"/>
      <c r="D16" s="907"/>
      <c r="E16" s="908"/>
      <c r="F16" s="909" t="s">
        <v>1186</v>
      </c>
      <c r="G16" s="909" t="s">
        <v>1186</v>
      </c>
      <c r="H16" s="800" t="s">
        <v>115</v>
      </c>
      <c r="I16" s="800"/>
    </row>
    <row r="17" spans="1:9" s="785" customFormat="1" ht="18" customHeight="1">
      <c r="A17" s="800"/>
      <c r="B17" s="801"/>
      <c r="C17" s="907"/>
      <c r="D17" s="907"/>
      <c r="E17" s="908"/>
      <c r="F17" s="800" t="s">
        <v>33</v>
      </c>
      <c r="G17" s="800" t="s">
        <v>9</v>
      </c>
      <c r="H17" s="800" t="s">
        <v>116</v>
      </c>
      <c r="I17" s="800" t="s">
        <v>117</v>
      </c>
    </row>
    <row r="18" spans="1:9" s="785" customFormat="1" ht="18" customHeight="1">
      <c r="A18" s="800"/>
      <c r="B18" s="801"/>
      <c r="C18" s="907"/>
      <c r="D18" s="907"/>
      <c r="E18" s="908"/>
      <c r="F18" s="910">
        <v>3729</v>
      </c>
      <c r="G18" s="910">
        <v>3729</v>
      </c>
      <c r="H18" s="800" t="s">
        <v>59</v>
      </c>
      <c r="I18" s="807">
        <v>244201</v>
      </c>
    </row>
    <row r="19" spans="1:9" s="785" customFormat="1" ht="18" customHeight="1">
      <c r="A19" s="800">
        <v>4</v>
      </c>
      <c r="B19" s="801" t="s">
        <v>138</v>
      </c>
      <c r="C19" s="907">
        <v>3942</v>
      </c>
      <c r="D19" s="907">
        <v>3942</v>
      </c>
      <c r="E19" s="908" t="s">
        <v>32</v>
      </c>
      <c r="F19" s="909" t="s">
        <v>1187</v>
      </c>
      <c r="G19" s="909" t="s">
        <v>1187</v>
      </c>
      <c r="H19" s="800" t="s">
        <v>114</v>
      </c>
      <c r="I19" s="805" t="s">
        <v>1185</v>
      </c>
    </row>
    <row r="20" spans="1:9" s="785" customFormat="1" ht="18" customHeight="1">
      <c r="A20" s="800"/>
      <c r="B20" s="801"/>
      <c r="C20" s="907"/>
      <c r="D20" s="907"/>
      <c r="E20" s="908"/>
      <c r="F20" s="909" t="s">
        <v>1188</v>
      </c>
      <c r="G20" s="909" t="s">
        <v>1188</v>
      </c>
      <c r="H20" s="800" t="s">
        <v>115</v>
      </c>
      <c r="I20" s="800"/>
    </row>
    <row r="21" spans="1:9" s="785" customFormat="1" ht="18" customHeight="1">
      <c r="A21" s="800"/>
      <c r="B21" s="801"/>
      <c r="C21" s="907"/>
      <c r="D21" s="907"/>
      <c r="E21" s="908"/>
      <c r="F21" s="800" t="s">
        <v>33</v>
      </c>
      <c r="G21" s="800" t="s">
        <v>9</v>
      </c>
      <c r="H21" s="800" t="s">
        <v>116</v>
      </c>
      <c r="I21" s="800" t="s">
        <v>117</v>
      </c>
    </row>
    <row r="22" spans="1:9" s="785" customFormat="1" ht="18" customHeight="1">
      <c r="A22" s="800"/>
      <c r="B22" s="801"/>
      <c r="C22" s="907"/>
      <c r="D22" s="907"/>
      <c r="E22" s="908"/>
      <c r="F22" s="910">
        <v>3942</v>
      </c>
      <c r="G22" s="910">
        <v>3942</v>
      </c>
      <c r="H22" s="800" t="s">
        <v>59</v>
      </c>
      <c r="I22" s="807">
        <v>244203</v>
      </c>
    </row>
    <row r="23" spans="1:9" s="785" customFormat="1" ht="18" customHeight="1">
      <c r="A23" s="800">
        <v>5</v>
      </c>
      <c r="B23" s="801" t="s">
        <v>138</v>
      </c>
      <c r="C23" s="907">
        <v>6458</v>
      </c>
      <c r="D23" s="907">
        <v>6458</v>
      </c>
      <c r="E23" s="908" t="s">
        <v>32</v>
      </c>
      <c r="F23" s="909" t="s">
        <v>1187</v>
      </c>
      <c r="G23" s="909" t="s">
        <v>1187</v>
      </c>
      <c r="H23" s="800" t="s">
        <v>114</v>
      </c>
      <c r="I23" s="805" t="s">
        <v>1185</v>
      </c>
    </row>
    <row r="24" spans="1:9" s="785" customFormat="1" ht="18" customHeight="1">
      <c r="A24" s="800"/>
      <c r="B24" s="801"/>
      <c r="C24" s="907"/>
      <c r="D24" s="907"/>
      <c r="E24" s="908"/>
      <c r="F24" s="909" t="s">
        <v>1188</v>
      </c>
      <c r="G24" s="909" t="s">
        <v>1188</v>
      </c>
      <c r="H24" s="800" t="s">
        <v>115</v>
      </c>
      <c r="I24" s="800"/>
    </row>
    <row r="25" spans="1:9" s="785" customFormat="1" ht="18" customHeight="1">
      <c r="A25" s="800"/>
      <c r="B25" s="801"/>
      <c r="C25" s="907"/>
      <c r="D25" s="907"/>
      <c r="E25" s="908"/>
      <c r="F25" s="800" t="s">
        <v>33</v>
      </c>
      <c r="G25" s="800" t="s">
        <v>9</v>
      </c>
      <c r="H25" s="800" t="s">
        <v>116</v>
      </c>
      <c r="I25" s="800" t="s">
        <v>117</v>
      </c>
    </row>
    <row r="26" spans="1:9" s="785" customFormat="1" ht="18" customHeight="1">
      <c r="A26" s="800"/>
      <c r="B26" s="801"/>
      <c r="C26" s="907"/>
      <c r="D26" s="907"/>
      <c r="E26" s="908"/>
      <c r="F26" s="910">
        <v>6458</v>
      </c>
      <c r="G26" s="910">
        <v>6458</v>
      </c>
      <c r="H26" s="800" t="s">
        <v>59</v>
      </c>
      <c r="I26" s="807">
        <v>244203</v>
      </c>
    </row>
    <row r="27" spans="1:9" s="785" customFormat="1" ht="18" customHeight="1">
      <c r="A27" s="800">
        <v>6</v>
      </c>
      <c r="B27" s="801" t="s">
        <v>138</v>
      </c>
      <c r="C27" s="907">
        <v>6458</v>
      </c>
      <c r="D27" s="907">
        <v>6458</v>
      </c>
      <c r="E27" s="908" t="s">
        <v>32</v>
      </c>
      <c r="F27" s="909" t="s">
        <v>1187</v>
      </c>
      <c r="G27" s="909" t="s">
        <v>1187</v>
      </c>
      <c r="H27" s="800" t="s">
        <v>114</v>
      </c>
      <c r="I27" s="805" t="s">
        <v>1185</v>
      </c>
    </row>
    <row r="28" spans="1:9" s="785" customFormat="1" ht="18" customHeight="1">
      <c r="A28" s="800"/>
      <c r="B28" s="801"/>
      <c r="C28" s="907"/>
      <c r="D28" s="907"/>
      <c r="E28" s="908"/>
      <c r="F28" s="909" t="s">
        <v>1188</v>
      </c>
      <c r="G28" s="909" t="s">
        <v>1188</v>
      </c>
      <c r="H28" s="800" t="s">
        <v>115</v>
      </c>
      <c r="I28" s="800"/>
    </row>
    <row r="29" spans="1:9" s="785" customFormat="1" ht="18" customHeight="1">
      <c r="A29" s="800"/>
      <c r="B29" s="801"/>
      <c r="C29" s="907"/>
      <c r="D29" s="907"/>
      <c r="E29" s="908"/>
      <c r="F29" s="800" t="s">
        <v>33</v>
      </c>
      <c r="G29" s="800" t="s">
        <v>9</v>
      </c>
      <c r="H29" s="800" t="s">
        <v>116</v>
      </c>
      <c r="I29" s="800" t="s">
        <v>117</v>
      </c>
    </row>
    <row r="30" spans="1:9" s="785" customFormat="1" ht="18" customHeight="1">
      <c r="A30" s="800"/>
      <c r="B30" s="801"/>
      <c r="C30" s="907"/>
      <c r="D30" s="907"/>
      <c r="E30" s="908"/>
      <c r="F30" s="910">
        <v>6458</v>
      </c>
      <c r="G30" s="910">
        <v>6458</v>
      </c>
      <c r="H30" s="800" t="s">
        <v>59</v>
      </c>
      <c r="I30" s="807">
        <v>244203</v>
      </c>
    </row>
    <row r="31" spans="1:9" s="785" customFormat="1" ht="18" customHeight="1">
      <c r="A31" s="800">
        <v>7</v>
      </c>
      <c r="B31" s="801" t="s">
        <v>138</v>
      </c>
      <c r="C31" s="907">
        <v>1356</v>
      </c>
      <c r="D31" s="907">
        <v>1356</v>
      </c>
      <c r="E31" s="911" t="s">
        <v>32</v>
      </c>
      <c r="F31" s="909" t="s">
        <v>1184</v>
      </c>
      <c r="G31" s="909" t="s">
        <v>1184</v>
      </c>
      <c r="H31" s="800" t="s">
        <v>114</v>
      </c>
      <c r="I31" s="805" t="s">
        <v>1185</v>
      </c>
    </row>
    <row r="32" spans="1:9" s="785" customFormat="1" ht="18" customHeight="1">
      <c r="A32" s="800"/>
      <c r="B32" s="801"/>
      <c r="C32" s="907"/>
      <c r="D32" s="907"/>
      <c r="E32" s="911"/>
      <c r="F32" s="909" t="s">
        <v>1186</v>
      </c>
      <c r="G32" s="909" t="s">
        <v>1186</v>
      </c>
      <c r="H32" s="800" t="s">
        <v>115</v>
      </c>
      <c r="I32" s="800"/>
    </row>
    <row r="33" spans="1:9" s="785" customFormat="1" ht="18" customHeight="1">
      <c r="A33" s="800"/>
      <c r="B33" s="801"/>
      <c r="C33" s="907"/>
      <c r="D33" s="907"/>
      <c r="E33" s="911"/>
      <c r="F33" s="800" t="s">
        <v>33</v>
      </c>
      <c r="G33" s="800" t="s">
        <v>9</v>
      </c>
      <c r="H33" s="800" t="s">
        <v>116</v>
      </c>
      <c r="I33" s="800" t="s">
        <v>117</v>
      </c>
    </row>
    <row r="34" spans="1:9" s="785" customFormat="1" ht="18" customHeight="1">
      <c r="A34" s="800"/>
      <c r="B34" s="801"/>
      <c r="C34" s="907"/>
      <c r="D34" s="907"/>
      <c r="E34" s="911"/>
      <c r="F34" s="910">
        <v>1356</v>
      </c>
      <c r="G34" s="910">
        <v>1356</v>
      </c>
      <c r="H34" s="800" t="s">
        <v>59</v>
      </c>
      <c r="I34" s="807">
        <v>244204</v>
      </c>
    </row>
    <row r="35" spans="1:9" s="785" customFormat="1" ht="18" customHeight="1">
      <c r="A35" s="800">
        <v>8</v>
      </c>
      <c r="B35" s="801" t="s">
        <v>138</v>
      </c>
      <c r="C35" s="907">
        <v>2373</v>
      </c>
      <c r="D35" s="907">
        <v>2373</v>
      </c>
      <c r="E35" s="908" t="s">
        <v>32</v>
      </c>
      <c r="F35" s="909" t="s">
        <v>1184</v>
      </c>
      <c r="G35" s="909" t="s">
        <v>1184</v>
      </c>
      <c r="H35" s="800" t="s">
        <v>114</v>
      </c>
      <c r="I35" s="805" t="s">
        <v>1185</v>
      </c>
    </row>
    <row r="36" spans="1:9" s="785" customFormat="1" ht="18" customHeight="1">
      <c r="A36" s="800"/>
      <c r="B36" s="801"/>
      <c r="C36" s="907"/>
      <c r="D36" s="907"/>
      <c r="E36" s="908"/>
      <c r="F36" s="909" t="s">
        <v>1186</v>
      </c>
      <c r="G36" s="909" t="s">
        <v>1186</v>
      </c>
      <c r="H36" s="800" t="s">
        <v>115</v>
      </c>
      <c r="I36" s="800"/>
    </row>
    <row r="37" spans="1:9" s="785" customFormat="1" ht="18" customHeight="1">
      <c r="A37" s="800"/>
      <c r="B37" s="801"/>
      <c r="C37" s="907"/>
      <c r="D37" s="907"/>
      <c r="E37" s="908"/>
      <c r="F37" s="800" t="s">
        <v>33</v>
      </c>
      <c r="G37" s="800" t="s">
        <v>9</v>
      </c>
      <c r="H37" s="800" t="s">
        <v>116</v>
      </c>
      <c r="I37" s="800" t="s">
        <v>117</v>
      </c>
    </row>
    <row r="38" spans="1:9" s="785" customFormat="1" ht="18" customHeight="1">
      <c r="A38" s="800"/>
      <c r="B38" s="801"/>
      <c r="C38" s="907"/>
      <c r="D38" s="907"/>
      <c r="E38" s="908"/>
      <c r="F38" s="910">
        <v>2373</v>
      </c>
      <c r="G38" s="910">
        <v>2373</v>
      </c>
      <c r="H38" s="800" t="s">
        <v>59</v>
      </c>
      <c r="I38" s="807">
        <v>244204</v>
      </c>
    </row>
    <row r="39" spans="1:9" s="785" customFormat="1" ht="18" customHeight="1">
      <c r="A39" s="800">
        <v>9</v>
      </c>
      <c r="B39" s="801" t="s">
        <v>138</v>
      </c>
      <c r="C39" s="907">
        <v>3390</v>
      </c>
      <c r="D39" s="907">
        <v>3390</v>
      </c>
      <c r="E39" s="908" t="s">
        <v>32</v>
      </c>
      <c r="F39" s="909" t="s">
        <v>1184</v>
      </c>
      <c r="G39" s="909" t="s">
        <v>1184</v>
      </c>
      <c r="H39" s="800" t="s">
        <v>114</v>
      </c>
      <c r="I39" s="805" t="s">
        <v>1185</v>
      </c>
    </row>
    <row r="40" spans="1:9" s="785" customFormat="1" ht="18" customHeight="1">
      <c r="A40" s="800"/>
      <c r="B40" s="801"/>
      <c r="C40" s="907"/>
      <c r="D40" s="907"/>
      <c r="E40" s="908"/>
      <c r="F40" s="909" t="s">
        <v>1186</v>
      </c>
      <c r="G40" s="909" t="s">
        <v>1186</v>
      </c>
      <c r="H40" s="800" t="s">
        <v>115</v>
      </c>
      <c r="I40" s="800"/>
    </row>
    <row r="41" spans="1:9" s="785" customFormat="1" ht="18" customHeight="1">
      <c r="A41" s="800"/>
      <c r="B41" s="801"/>
      <c r="C41" s="907"/>
      <c r="D41" s="907"/>
      <c r="E41" s="908"/>
      <c r="F41" s="800" t="s">
        <v>33</v>
      </c>
      <c r="G41" s="800" t="s">
        <v>9</v>
      </c>
      <c r="H41" s="800" t="s">
        <v>116</v>
      </c>
      <c r="I41" s="800" t="s">
        <v>117</v>
      </c>
    </row>
    <row r="42" spans="1:9" s="785" customFormat="1" ht="18" customHeight="1">
      <c r="A42" s="800"/>
      <c r="B42" s="801"/>
      <c r="C42" s="907"/>
      <c r="D42" s="907"/>
      <c r="E42" s="908"/>
      <c r="F42" s="910">
        <v>3390</v>
      </c>
      <c r="G42" s="910">
        <v>3390</v>
      </c>
      <c r="H42" s="800" t="s">
        <v>59</v>
      </c>
      <c r="I42" s="807">
        <v>244205</v>
      </c>
    </row>
    <row r="43" spans="1:9" s="785" customFormat="1" ht="18" customHeight="1">
      <c r="A43" s="800">
        <v>10</v>
      </c>
      <c r="B43" s="801" t="s">
        <v>138</v>
      </c>
      <c r="C43" s="907">
        <v>1695</v>
      </c>
      <c r="D43" s="907">
        <v>1695</v>
      </c>
      <c r="E43" s="908" t="s">
        <v>32</v>
      </c>
      <c r="F43" s="909" t="s">
        <v>1184</v>
      </c>
      <c r="G43" s="909" t="s">
        <v>1184</v>
      </c>
      <c r="H43" s="800" t="s">
        <v>114</v>
      </c>
      <c r="I43" s="805" t="s">
        <v>1185</v>
      </c>
    </row>
    <row r="44" spans="1:9" s="785" customFormat="1" ht="18" customHeight="1">
      <c r="A44" s="800"/>
      <c r="B44" s="801"/>
      <c r="C44" s="907"/>
      <c r="D44" s="907"/>
      <c r="E44" s="908"/>
      <c r="F44" s="909" t="s">
        <v>1186</v>
      </c>
      <c r="G44" s="909" t="s">
        <v>1186</v>
      </c>
      <c r="H44" s="800" t="s">
        <v>115</v>
      </c>
      <c r="I44" s="800"/>
    </row>
    <row r="45" spans="1:9" s="785" customFormat="1" ht="18" customHeight="1">
      <c r="A45" s="800"/>
      <c r="B45" s="801"/>
      <c r="C45" s="907"/>
      <c r="D45" s="907"/>
      <c r="E45" s="908"/>
      <c r="F45" s="800" t="s">
        <v>33</v>
      </c>
      <c r="G45" s="800" t="s">
        <v>9</v>
      </c>
      <c r="H45" s="800" t="s">
        <v>116</v>
      </c>
      <c r="I45" s="800" t="s">
        <v>117</v>
      </c>
    </row>
    <row r="46" spans="1:9" s="785" customFormat="1" ht="18" customHeight="1">
      <c r="A46" s="800"/>
      <c r="B46" s="801"/>
      <c r="C46" s="907"/>
      <c r="D46" s="907"/>
      <c r="E46" s="908"/>
      <c r="F46" s="910">
        <v>1695</v>
      </c>
      <c r="G46" s="910">
        <v>1695</v>
      </c>
      <c r="H46" s="800" t="s">
        <v>59</v>
      </c>
      <c r="I46" s="807">
        <v>244211</v>
      </c>
    </row>
    <row r="47" spans="1:9" s="785" customFormat="1" ht="18" customHeight="1">
      <c r="A47" s="800">
        <v>11</v>
      </c>
      <c r="B47" s="801" t="s">
        <v>138</v>
      </c>
      <c r="C47" s="907">
        <v>2237.4</v>
      </c>
      <c r="D47" s="907">
        <v>2237.4</v>
      </c>
      <c r="E47" s="908" t="s">
        <v>32</v>
      </c>
      <c r="F47" s="909" t="s">
        <v>1184</v>
      </c>
      <c r="G47" s="909" t="s">
        <v>1184</v>
      </c>
      <c r="H47" s="800" t="s">
        <v>114</v>
      </c>
      <c r="I47" s="805" t="s">
        <v>1185</v>
      </c>
    </row>
    <row r="48" spans="1:9" s="785" customFormat="1" ht="18" customHeight="1">
      <c r="A48" s="800"/>
      <c r="B48" s="801"/>
      <c r="C48" s="907"/>
      <c r="D48" s="907"/>
      <c r="E48" s="908"/>
      <c r="F48" s="909" t="s">
        <v>1186</v>
      </c>
      <c r="G48" s="909" t="s">
        <v>1186</v>
      </c>
      <c r="H48" s="800" t="s">
        <v>115</v>
      </c>
      <c r="I48" s="800"/>
    </row>
    <row r="49" spans="1:9" s="785" customFormat="1" ht="18" customHeight="1">
      <c r="A49" s="800"/>
      <c r="B49" s="801"/>
      <c r="C49" s="907"/>
      <c r="D49" s="907"/>
      <c r="E49" s="908"/>
      <c r="F49" s="800" t="s">
        <v>33</v>
      </c>
      <c r="G49" s="800" t="s">
        <v>9</v>
      </c>
      <c r="H49" s="800" t="s">
        <v>116</v>
      </c>
      <c r="I49" s="800" t="s">
        <v>117</v>
      </c>
    </row>
    <row r="50" spans="1:9" s="785" customFormat="1" ht="18" customHeight="1">
      <c r="A50" s="800"/>
      <c r="B50" s="801"/>
      <c r="C50" s="907"/>
      <c r="D50" s="907"/>
      <c r="E50" s="908"/>
      <c r="F50" s="910">
        <v>2237.4</v>
      </c>
      <c r="G50" s="910">
        <v>2237.4</v>
      </c>
      <c r="H50" s="800" t="s">
        <v>59</v>
      </c>
      <c r="I50" s="807">
        <v>244211</v>
      </c>
    </row>
    <row r="51" spans="1:9" s="785" customFormat="1" ht="18" customHeight="1">
      <c r="A51" s="800">
        <v>12</v>
      </c>
      <c r="B51" s="801" t="s">
        <v>138</v>
      </c>
      <c r="C51" s="907">
        <v>2228.0100000000002</v>
      </c>
      <c r="D51" s="907">
        <v>2228.0100000000002</v>
      </c>
      <c r="E51" s="908" t="s">
        <v>32</v>
      </c>
      <c r="F51" s="909" t="s">
        <v>1187</v>
      </c>
      <c r="G51" s="909" t="s">
        <v>1187</v>
      </c>
      <c r="H51" s="800" t="s">
        <v>114</v>
      </c>
      <c r="I51" s="805" t="s">
        <v>1185</v>
      </c>
    </row>
    <row r="52" spans="1:9" s="785" customFormat="1" ht="18" customHeight="1">
      <c r="A52" s="800"/>
      <c r="B52" s="801"/>
      <c r="C52" s="907"/>
      <c r="D52" s="907"/>
      <c r="E52" s="908"/>
      <c r="F52" s="909" t="s">
        <v>1188</v>
      </c>
      <c r="G52" s="909" t="s">
        <v>1188</v>
      </c>
      <c r="H52" s="800" t="s">
        <v>115</v>
      </c>
      <c r="I52" s="800"/>
    </row>
    <row r="53" spans="1:9" s="785" customFormat="1" ht="18" customHeight="1">
      <c r="A53" s="800"/>
      <c r="B53" s="801"/>
      <c r="C53" s="907"/>
      <c r="D53" s="907"/>
      <c r="E53" s="908"/>
      <c r="F53" s="800" t="s">
        <v>33</v>
      </c>
      <c r="G53" s="800" t="s">
        <v>9</v>
      </c>
      <c r="H53" s="800" t="s">
        <v>116</v>
      </c>
      <c r="I53" s="800" t="s">
        <v>117</v>
      </c>
    </row>
    <row r="54" spans="1:9" s="785" customFormat="1" ht="18" customHeight="1">
      <c r="A54" s="800"/>
      <c r="B54" s="801"/>
      <c r="C54" s="907"/>
      <c r="D54" s="907"/>
      <c r="E54" s="908"/>
      <c r="F54" s="910">
        <v>2228.0100000000002</v>
      </c>
      <c r="G54" s="910">
        <v>2228.0100000000002</v>
      </c>
      <c r="H54" s="800" t="s">
        <v>59</v>
      </c>
      <c r="I54" s="807">
        <v>244217</v>
      </c>
    </row>
    <row r="55" spans="1:9" s="785" customFormat="1" ht="18" customHeight="1">
      <c r="A55" s="800">
        <v>13</v>
      </c>
      <c r="B55" s="801" t="s">
        <v>138</v>
      </c>
      <c r="C55" s="907">
        <v>3759.5</v>
      </c>
      <c r="D55" s="907">
        <v>3759.5</v>
      </c>
      <c r="E55" s="908" t="s">
        <v>32</v>
      </c>
      <c r="F55" s="909" t="s">
        <v>1187</v>
      </c>
      <c r="G55" s="909" t="s">
        <v>1187</v>
      </c>
      <c r="H55" s="800" t="s">
        <v>114</v>
      </c>
      <c r="I55" s="805" t="s">
        <v>1185</v>
      </c>
    </row>
    <row r="56" spans="1:9" s="785" customFormat="1" ht="18" customHeight="1">
      <c r="A56" s="800"/>
      <c r="B56" s="801"/>
      <c r="C56" s="907"/>
      <c r="D56" s="907"/>
      <c r="E56" s="908"/>
      <c r="F56" s="909" t="s">
        <v>1188</v>
      </c>
      <c r="G56" s="909" t="s">
        <v>1188</v>
      </c>
      <c r="H56" s="800" t="s">
        <v>115</v>
      </c>
      <c r="I56" s="800"/>
    </row>
    <row r="57" spans="1:9" s="785" customFormat="1" ht="18" customHeight="1">
      <c r="A57" s="800"/>
      <c r="B57" s="801"/>
      <c r="C57" s="907"/>
      <c r="D57" s="907"/>
      <c r="E57" s="908"/>
      <c r="F57" s="800" t="s">
        <v>33</v>
      </c>
      <c r="G57" s="800" t="s">
        <v>9</v>
      </c>
      <c r="H57" s="800" t="s">
        <v>116</v>
      </c>
      <c r="I57" s="800" t="s">
        <v>117</v>
      </c>
    </row>
    <row r="58" spans="1:9" s="785" customFormat="1" ht="18" customHeight="1">
      <c r="A58" s="800"/>
      <c r="B58" s="801"/>
      <c r="C58" s="907"/>
      <c r="D58" s="907"/>
      <c r="E58" s="908"/>
      <c r="F58" s="910">
        <v>3759.5</v>
      </c>
      <c r="G58" s="910">
        <v>3759.5</v>
      </c>
      <c r="H58" s="800" t="s">
        <v>59</v>
      </c>
      <c r="I58" s="807">
        <v>244217</v>
      </c>
    </row>
    <row r="59" spans="1:9" s="785" customFormat="1" ht="18" customHeight="1">
      <c r="A59" s="800">
        <v>14</v>
      </c>
      <c r="B59" s="801" t="s">
        <v>138</v>
      </c>
      <c r="C59" s="907">
        <v>3390</v>
      </c>
      <c r="D59" s="907">
        <v>3390</v>
      </c>
      <c r="E59" s="908" t="s">
        <v>32</v>
      </c>
      <c r="F59" s="909" t="s">
        <v>1184</v>
      </c>
      <c r="G59" s="909" t="s">
        <v>1184</v>
      </c>
      <c r="H59" s="800" t="s">
        <v>114</v>
      </c>
      <c r="I59" s="805" t="s">
        <v>1185</v>
      </c>
    </row>
    <row r="60" spans="1:9" s="785" customFormat="1" ht="18" customHeight="1">
      <c r="A60" s="800"/>
      <c r="B60" s="801"/>
      <c r="C60" s="907"/>
      <c r="D60" s="907"/>
      <c r="E60" s="908"/>
      <c r="F60" s="909" t="s">
        <v>1186</v>
      </c>
      <c r="G60" s="909" t="s">
        <v>1186</v>
      </c>
      <c r="H60" s="800" t="s">
        <v>115</v>
      </c>
      <c r="I60" s="800"/>
    </row>
    <row r="61" spans="1:9" s="785" customFormat="1" ht="18" customHeight="1">
      <c r="A61" s="800"/>
      <c r="B61" s="801"/>
      <c r="C61" s="907"/>
      <c r="D61" s="907"/>
      <c r="E61" s="908"/>
      <c r="F61" s="800" t="s">
        <v>33</v>
      </c>
      <c r="G61" s="800" t="s">
        <v>9</v>
      </c>
      <c r="H61" s="800" t="s">
        <v>116</v>
      </c>
      <c r="I61" s="800" t="s">
        <v>117</v>
      </c>
    </row>
    <row r="62" spans="1:9" s="785" customFormat="1" ht="18" customHeight="1">
      <c r="A62" s="800"/>
      <c r="B62" s="801"/>
      <c r="C62" s="907"/>
      <c r="D62" s="907"/>
      <c r="E62" s="908"/>
      <c r="F62" s="910">
        <v>3390</v>
      </c>
      <c r="G62" s="910">
        <v>3390</v>
      </c>
      <c r="H62" s="800" t="s">
        <v>59</v>
      </c>
      <c r="I62" s="807">
        <v>244217</v>
      </c>
    </row>
    <row r="63" spans="1:9" s="785" customFormat="1" ht="18" customHeight="1">
      <c r="A63" s="800">
        <v>15</v>
      </c>
      <c r="B63" s="801" t="s">
        <v>138</v>
      </c>
      <c r="C63" s="907">
        <v>2034</v>
      </c>
      <c r="D63" s="907">
        <v>2034</v>
      </c>
      <c r="E63" s="908" t="s">
        <v>32</v>
      </c>
      <c r="F63" s="909" t="s">
        <v>1184</v>
      </c>
      <c r="G63" s="909" t="s">
        <v>1184</v>
      </c>
      <c r="H63" s="800" t="s">
        <v>114</v>
      </c>
      <c r="I63" s="805" t="s">
        <v>1185</v>
      </c>
    </row>
    <row r="64" spans="1:9" s="785" customFormat="1" ht="18" customHeight="1">
      <c r="A64" s="800"/>
      <c r="B64" s="801"/>
      <c r="C64" s="907"/>
      <c r="D64" s="907"/>
      <c r="E64" s="908"/>
      <c r="F64" s="909" t="s">
        <v>1186</v>
      </c>
      <c r="G64" s="909" t="s">
        <v>1186</v>
      </c>
      <c r="H64" s="800" t="s">
        <v>115</v>
      </c>
      <c r="I64" s="800"/>
    </row>
    <row r="65" spans="1:9" s="785" customFormat="1" ht="18" customHeight="1">
      <c r="A65" s="800"/>
      <c r="B65" s="801"/>
      <c r="C65" s="907"/>
      <c r="D65" s="907"/>
      <c r="E65" s="908"/>
      <c r="F65" s="800" t="s">
        <v>33</v>
      </c>
      <c r="G65" s="800" t="s">
        <v>9</v>
      </c>
      <c r="H65" s="800" t="s">
        <v>116</v>
      </c>
      <c r="I65" s="800" t="s">
        <v>117</v>
      </c>
    </row>
    <row r="66" spans="1:9" s="785" customFormat="1" ht="18" customHeight="1">
      <c r="A66" s="800"/>
      <c r="B66" s="801"/>
      <c r="C66" s="907"/>
      <c r="D66" s="907"/>
      <c r="E66" s="908"/>
      <c r="F66" s="910">
        <v>2034</v>
      </c>
      <c r="G66" s="910">
        <v>2034</v>
      </c>
      <c r="H66" s="800" t="s">
        <v>59</v>
      </c>
      <c r="I66" s="807">
        <v>244220</v>
      </c>
    </row>
    <row r="67" spans="1:9" s="785" customFormat="1" ht="18" customHeight="1">
      <c r="A67" s="800">
        <v>16</v>
      </c>
      <c r="B67" s="801" t="s">
        <v>138</v>
      </c>
      <c r="C67" s="907">
        <v>5085</v>
      </c>
      <c r="D67" s="907">
        <v>5085</v>
      </c>
      <c r="E67" s="908" t="s">
        <v>32</v>
      </c>
      <c r="F67" s="909" t="s">
        <v>1184</v>
      </c>
      <c r="G67" s="909" t="s">
        <v>1184</v>
      </c>
      <c r="H67" s="800" t="s">
        <v>114</v>
      </c>
      <c r="I67" s="805" t="s">
        <v>1185</v>
      </c>
    </row>
    <row r="68" spans="1:9" s="785" customFormat="1" ht="18" customHeight="1">
      <c r="A68" s="800"/>
      <c r="B68" s="801"/>
      <c r="C68" s="907"/>
      <c r="D68" s="907"/>
      <c r="E68" s="908"/>
      <c r="F68" s="909" t="s">
        <v>1186</v>
      </c>
      <c r="G68" s="909" t="s">
        <v>1186</v>
      </c>
      <c r="H68" s="800" t="s">
        <v>115</v>
      </c>
      <c r="I68" s="800"/>
    </row>
    <row r="69" spans="1:9" s="785" customFormat="1" ht="18" customHeight="1">
      <c r="A69" s="800"/>
      <c r="B69" s="801"/>
      <c r="C69" s="907"/>
      <c r="D69" s="907"/>
      <c r="E69" s="908"/>
      <c r="F69" s="800" t="s">
        <v>33</v>
      </c>
      <c r="G69" s="800" t="s">
        <v>9</v>
      </c>
      <c r="H69" s="800" t="s">
        <v>116</v>
      </c>
      <c r="I69" s="800" t="s">
        <v>117</v>
      </c>
    </row>
    <row r="70" spans="1:9" s="785" customFormat="1" ht="18" customHeight="1">
      <c r="A70" s="800"/>
      <c r="B70" s="801"/>
      <c r="C70" s="907"/>
      <c r="D70" s="907"/>
      <c r="E70" s="908"/>
      <c r="F70" s="910">
        <v>5085</v>
      </c>
      <c r="G70" s="910">
        <v>5085</v>
      </c>
      <c r="H70" s="800" t="s">
        <v>59</v>
      </c>
      <c r="I70" s="807">
        <v>244222</v>
      </c>
    </row>
    <row r="71" spans="1:9" s="785" customFormat="1" ht="18" customHeight="1">
      <c r="A71" s="800">
        <v>17</v>
      </c>
      <c r="B71" s="801" t="s">
        <v>138</v>
      </c>
      <c r="C71" s="907">
        <v>1969.69</v>
      </c>
      <c r="D71" s="907">
        <v>1969.69</v>
      </c>
      <c r="E71" s="908" t="s">
        <v>32</v>
      </c>
      <c r="F71" s="909" t="s">
        <v>1187</v>
      </c>
      <c r="G71" s="909" t="s">
        <v>1187</v>
      </c>
      <c r="H71" s="800" t="s">
        <v>114</v>
      </c>
      <c r="I71" s="805" t="s">
        <v>1185</v>
      </c>
    </row>
    <row r="72" spans="1:9" s="785" customFormat="1" ht="18" customHeight="1">
      <c r="A72" s="800"/>
      <c r="B72" s="801"/>
      <c r="C72" s="907"/>
      <c r="D72" s="907"/>
      <c r="E72" s="908"/>
      <c r="F72" s="909" t="s">
        <v>1188</v>
      </c>
      <c r="G72" s="909" t="s">
        <v>1188</v>
      </c>
      <c r="H72" s="800" t="s">
        <v>115</v>
      </c>
      <c r="I72" s="800"/>
    </row>
    <row r="73" spans="1:9" s="785" customFormat="1" ht="18" customHeight="1">
      <c r="A73" s="800"/>
      <c r="B73" s="801"/>
      <c r="C73" s="907"/>
      <c r="D73" s="907"/>
      <c r="E73" s="908"/>
      <c r="F73" s="800" t="s">
        <v>33</v>
      </c>
      <c r="G73" s="800" t="s">
        <v>9</v>
      </c>
      <c r="H73" s="800" t="s">
        <v>116</v>
      </c>
      <c r="I73" s="800" t="s">
        <v>117</v>
      </c>
    </row>
    <row r="74" spans="1:9" s="785" customFormat="1" ht="18" customHeight="1">
      <c r="A74" s="800"/>
      <c r="B74" s="801"/>
      <c r="C74" s="907"/>
      <c r="D74" s="907"/>
      <c r="E74" s="908"/>
      <c r="F74" s="910">
        <v>1969.69</v>
      </c>
      <c r="G74" s="910">
        <v>1969.69</v>
      </c>
      <c r="H74" s="800" t="s">
        <v>59</v>
      </c>
      <c r="I74" s="807">
        <v>244222</v>
      </c>
    </row>
    <row r="75" spans="1:9" s="785" customFormat="1" ht="18" customHeight="1">
      <c r="A75" s="800">
        <v>18</v>
      </c>
      <c r="B75" s="801" t="s">
        <v>138</v>
      </c>
      <c r="C75" s="907">
        <v>1614.5</v>
      </c>
      <c r="D75" s="907">
        <v>1614.5</v>
      </c>
      <c r="E75" s="908" t="s">
        <v>32</v>
      </c>
      <c r="F75" s="909" t="s">
        <v>1187</v>
      </c>
      <c r="G75" s="909" t="s">
        <v>1187</v>
      </c>
      <c r="H75" s="800" t="s">
        <v>114</v>
      </c>
      <c r="I75" s="805" t="s">
        <v>1185</v>
      </c>
    </row>
    <row r="76" spans="1:9" s="785" customFormat="1" ht="18" customHeight="1">
      <c r="A76" s="800"/>
      <c r="B76" s="801"/>
      <c r="C76" s="907"/>
      <c r="D76" s="907"/>
      <c r="E76" s="908"/>
      <c r="F76" s="909" t="s">
        <v>1188</v>
      </c>
      <c r="G76" s="909" t="s">
        <v>1188</v>
      </c>
      <c r="H76" s="800" t="s">
        <v>115</v>
      </c>
      <c r="I76" s="800"/>
    </row>
    <row r="77" spans="1:9" s="785" customFormat="1" ht="18" customHeight="1">
      <c r="A77" s="800"/>
      <c r="B77" s="801"/>
      <c r="C77" s="907"/>
      <c r="D77" s="907"/>
      <c r="E77" s="908"/>
      <c r="F77" s="800" t="s">
        <v>33</v>
      </c>
      <c r="G77" s="800" t="s">
        <v>9</v>
      </c>
      <c r="H77" s="800" t="s">
        <v>116</v>
      </c>
      <c r="I77" s="800" t="s">
        <v>117</v>
      </c>
    </row>
    <row r="78" spans="1:9" s="785" customFormat="1" ht="18" customHeight="1">
      <c r="A78" s="800"/>
      <c r="B78" s="801"/>
      <c r="C78" s="907"/>
      <c r="D78" s="907"/>
      <c r="E78" s="908"/>
      <c r="F78" s="910">
        <v>1614.5</v>
      </c>
      <c r="G78" s="910">
        <v>1614.5</v>
      </c>
      <c r="H78" s="800" t="s">
        <v>59</v>
      </c>
      <c r="I78" s="807">
        <v>244222</v>
      </c>
    </row>
    <row r="79" spans="1:9" s="785" customFormat="1" ht="18" customHeight="1">
      <c r="A79" s="800">
        <v>19</v>
      </c>
      <c r="B79" s="801" t="s">
        <v>138</v>
      </c>
      <c r="C79" s="907">
        <v>1017</v>
      </c>
      <c r="D79" s="907">
        <v>1017</v>
      </c>
      <c r="E79" s="908" t="s">
        <v>32</v>
      </c>
      <c r="F79" s="909" t="s">
        <v>1184</v>
      </c>
      <c r="G79" s="909" t="s">
        <v>1184</v>
      </c>
      <c r="H79" s="800" t="s">
        <v>114</v>
      </c>
      <c r="I79" s="805" t="s">
        <v>1185</v>
      </c>
    </row>
    <row r="80" spans="1:9" s="785" customFormat="1" ht="18" customHeight="1">
      <c r="A80" s="800"/>
      <c r="B80" s="801"/>
      <c r="C80" s="907"/>
      <c r="D80" s="907"/>
      <c r="E80" s="908"/>
      <c r="F80" s="909" t="s">
        <v>1186</v>
      </c>
      <c r="G80" s="909" t="s">
        <v>1186</v>
      </c>
      <c r="H80" s="800" t="s">
        <v>115</v>
      </c>
      <c r="I80" s="800"/>
    </row>
    <row r="81" spans="1:9" s="785" customFormat="1" ht="18" customHeight="1">
      <c r="A81" s="800"/>
      <c r="B81" s="801"/>
      <c r="C81" s="907"/>
      <c r="D81" s="907"/>
      <c r="E81" s="908"/>
      <c r="F81" s="800" t="s">
        <v>33</v>
      </c>
      <c r="G81" s="800" t="s">
        <v>9</v>
      </c>
      <c r="H81" s="800" t="s">
        <v>116</v>
      </c>
      <c r="I81" s="800" t="s">
        <v>117</v>
      </c>
    </row>
    <row r="82" spans="1:9" s="785" customFormat="1" ht="18" customHeight="1">
      <c r="A82" s="800"/>
      <c r="B82" s="801"/>
      <c r="C82" s="907"/>
      <c r="D82" s="907"/>
      <c r="E82" s="908"/>
      <c r="F82" s="910">
        <v>1017</v>
      </c>
      <c r="G82" s="910">
        <v>1017</v>
      </c>
      <c r="H82" s="800" t="s">
        <v>59</v>
      </c>
      <c r="I82" s="807">
        <v>244223</v>
      </c>
    </row>
    <row r="83" spans="1:9" s="785" customFormat="1" ht="18" customHeight="1">
      <c r="A83" s="800">
        <v>20</v>
      </c>
      <c r="B83" s="801" t="s">
        <v>62</v>
      </c>
      <c r="C83" s="907">
        <v>365</v>
      </c>
      <c r="D83" s="907">
        <v>365</v>
      </c>
      <c r="E83" s="908" t="s">
        <v>32</v>
      </c>
      <c r="F83" s="912" t="s">
        <v>1189</v>
      </c>
      <c r="G83" s="912" t="s">
        <v>1189</v>
      </c>
      <c r="H83" s="800" t="s">
        <v>114</v>
      </c>
      <c r="I83" s="805" t="s">
        <v>1185</v>
      </c>
    </row>
    <row r="84" spans="1:9" s="785" customFormat="1" ht="18" customHeight="1">
      <c r="A84" s="800"/>
      <c r="B84" s="801"/>
      <c r="C84" s="907"/>
      <c r="D84" s="907"/>
      <c r="E84" s="908"/>
      <c r="F84" s="912"/>
      <c r="G84" s="912"/>
      <c r="H84" s="800" t="s">
        <v>115</v>
      </c>
      <c r="I84" s="800"/>
    </row>
    <row r="85" spans="1:9" s="785" customFormat="1" ht="18" customHeight="1">
      <c r="A85" s="800"/>
      <c r="B85" s="801"/>
      <c r="C85" s="907"/>
      <c r="D85" s="907"/>
      <c r="E85" s="908"/>
      <c r="F85" s="800" t="s">
        <v>33</v>
      </c>
      <c r="G85" s="800" t="s">
        <v>9</v>
      </c>
      <c r="H85" s="800" t="s">
        <v>116</v>
      </c>
      <c r="I85" s="800" t="s">
        <v>117</v>
      </c>
    </row>
    <row r="86" spans="1:9" s="785" customFormat="1" ht="18" customHeight="1">
      <c r="A86" s="800"/>
      <c r="B86" s="801"/>
      <c r="C86" s="907"/>
      <c r="D86" s="907"/>
      <c r="E86" s="908"/>
      <c r="F86" s="910">
        <v>365</v>
      </c>
      <c r="G86" s="910">
        <v>365</v>
      </c>
      <c r="H86" s="800" t="s">
        <v>59</v>
      </c>
      <c r="I86" s="807">
        <v>244204</v>
      </c>
    </row>
    <row r="87" spans="1:9" s="785" customFormat="1" ht="18" customHeight="1">
      <c r="A87" s="800">
        <v>21</v>
      </c>
      <c r="B87" s="801" t="s">
        <v>62</v>
      </c>
      <c r="C87" s="907">
        <v>8300</v>
      </c>
      <c r="D87" s="907">
        <v>8300</v>
      </c>
      <c r="E87" s="908" t="s">
        <v>32</v>
      </c>
      <c r="F87" s="909" t="s">
        <v>1190</v>
      </c>
      <c r="G87" s="909" t="s">
        <v>1190</v>
      </c>
      <c r="H87" s="800" t="s">
        <v>114</v>
      </c>
      <c r="I87" s="805" t="s">
        <v>1185</v>
      </c>
    </row>
    <row r="88" spans="1:9" s="785" customFormat="1" ht="18" customHeight="1">
      <c r="A88" s="800"/>
      <c r="B88" s="801"/>
      <c r="C88" s="907"/>
      <c r="D88" s="907"/>
      <c r="E88" s="908"/>
      <c r="F88" s="909"/>
      <c r="G88" s="909"/>
      <c r="H88" s="800" t="s">
        <v>115</v>
      </c>
      <c r="I88" s="800"/>
    </row>
    <row r="89" spans="1:9" s="785" customFormat="1" ht="18" customHeight="1">
      <c r="A89" s="800"/>
      <c r="B89" s="801"/>
      <c r="C89" s="907"/>
      <c r="D89" s="907"/>
      <c r="E89" s="908"/>
      <c r="F89" s="800" t="s">
        <v>33</v>
      </c>
      <c r="G89" s="800" t="s">
        <v>9</v>
      </c>
      <c r="H89" s="800" t="s">
        <v>116</v>
      </c>
      <c r="I89" s="800" t="s">
        <v>117</v>
      </c>
    </row>
    <row r="90" spans="1:9" s="785" customFormat="1" ht="18" customHeight="1">
      <c r="A90" s="800"/>
      <c r="B90" s="801"/>
      <c r="C90" s="907"/>
      <c r="D90" s="907"/>
      <c r="E90" s="908"/>
      <c r="F90" s="910">
        <v>8300</v>
      </c>
      <c r="G90" s="910">
        <v>8300</v>
      </c>
      <c r="H90" s="800" t="s">
        <v>59</v>
      </c>
      <c r="I90" s="807">
        <v>244205</v>
      </c>
    </row>
    <row r="91" spans="1:9" s="785" customFormat="1" ht="18" customHeight="1">
      <c r="A91" s="800">
        <v>22</v>
      </c>
      <c r="B91" s="801" t="s">
        <v>62</v>
      </c>
      <c r="C91" s="907">
        <v>755</v>
      </c>
      <c r="D91" s="907">
        <v>755</v>
      </c>
      <c r="E91" s="908" t="s">
        <v>32</v>
      </c>
      <c r="F91" s="909" t="s">
        <v>415</v>
      </c>
      <c r="G91" s="909" t="s">
        <v>415</v>
      </c>
      <c r="H91" s="800" t="s">
        <v>114</v>
      </c>
      <c r="I91" s="805" t="s">
        <v>1185</v>
      </c>
    </row>
    <row r="92" spans="1:9" s="785" customFormat="1" ht="18" customHeight="1">
      <c r="A92" s="800"/>
      <c r="B92" s="801"/>
      <c r="C92" s="907"/>
      <c r="D92" s="907"/>
      <c r="E92" s="908"/>
      <c r="F92" s="909"/>
      <c r="G92" s="909"/>
      <c r="H92" s="800" t="s">
        <v>115</v>
      </c>
      <c r="I92" s="800"/>
    </row>
    <row r="93" spans="1:9" s="785" customFormat="1" ht="18" customHeight="1">
      <c r="A93" s="800"/>
      <c r="B93" s="801"/>
      <c r="C93" s="907"/>
      <c r="D93" s="907"/>
      <c r="E93" s="908"/>
      <c r="F93" s="800" t="s">
        <v>33</v>
      </c>
      <c r="G93" s="800" t="s">
        <v>9</v>
      </c>
      <c r="H93" s="800" t="s">
        <v>116</v>
      </c>
      <c r="I93" s="800" t="s">
        <v>117</v>
      </c>
    </row>
    <row r="94" spans="1:9" s="785" customFormat="1" ht="18" customHeight="1">
      <c r="A94" s="800"/>
      <c r="B94" s="801"/>
      <c r="C94" s="907"/>
      <c r="D94" s="907"/>
      <c r="E94" s="908"/>
      <c r="F94" s="910">
        <v>755</v>
      </c>
      <c r="G94" s="910">
        <v>755</v>
      </c>
      <c r="H94" s="800" t="s">
        <v>59</v>
      </c>
      <c r="I94" s="807">
        <v>244210</v>
      </c>
    </row>
    <row r="95" spans="1:9" s="785" customFormat="1" ht="18" customHeight="1">
      <c r="A95" s="800">
        <v>23</v>
      </c>
      <c r="B95" s="801" t="s">
        <v>62</v>
      </c>
      <c r="C95" s="907">
        <v>1405</v>
      </c>
      <c r="D95" s="907">
        <v>1405</v>
      </c>
      <c r="E95" s="908" t="s">
        <v>32</v>
      </c>
      <c r="F95" s="909" t="s">
        <v>415</v>
      </c>
      <c r="G95" s="909" t="s">
        <v>415</v>
      </c>
      <c r="H95" s="800" t="s">
        <v>114</v>
      </c>
      <c r="I95" s="805" t="s">
        <v>1185</v>
      </c>
    </row>
    <row r="96" spans="1:9" s="785" customFormat="1" ht="18" customHeight="1">
      <c r="A96" s="800"/>
      <c r="B96" s="801"/>
      <c r="C96" s="907"/>
      <c r="D96" s="907"/>
      <c r="E96" s="908"/>
      <c r="F96" s="909"/>
      <c r="G96" s="909"/>
      <c r="H96" s="800" t="s">
        <v>115</v>
      </c>
      <c r="I96" s="800"/>
    </row>
    <row r="97" spans="1:9" s="785" customFormat="1" ht="18" customHeight="1">
      <c r="A97" s="800"/>
      <c r="B97" s="801"/>
      <c r="C97" s="907"/>
      <c r="D97" s="907"/>
      <c r="E97" s="908"/>
      <c r="F97" s="800" t="s">
        <v>33</v>
      </c>
      <c r="G97" s="800" t="s">
        <v>9</v>
      </c>
      <c r="H97" s="800" t="s">
        <v>116</v>
      </c>
      <c r="I97" s="800" t="s">
        <v>117</v>
      </c>
    </row>
    <row r="98" spans="1:9" s="785" customFormat="1" ht="18" customHeight="1">
      <c r="A98" s="800"/>
      <c r="B98" s="801"/>
      <c r="C98" s="907"/>
      <c r="D98" s="907"/>
      <c r="E98" s="908"/>
      <c r="F98" s="910">
        <v>1405</v>
      </c>
      <c r="G98" s="910">
        <v>1405</v>
      </c>
      <c r="H98" s="800" t="s">
        <v>59</v>
      </c>
      <c r="I98" s="807">
        <v>244210</v>
      </c>
    </row>
    <row r="99" spans="1:9" s="785" customFormat="1" ht="18" customHeight="1">
      <c r="A99" s="800">
        <v>24</v>
      </c>
      <c r="B99" s="801" t="s">
        <v>62</v>
      </c>
      <c r="C99" s="907">
        <v>3400</v>
      </c>
      <c r="D99" s="907">
        <v>3400</v>
      </c>
      <c r="E99" s="908" t="s">
        <v>32</v>
      </c>
      <c r="F99" s="909" t="s">
        <v>1191</v>
      </c>
      <c r="G99" s="909" t="s">
        <v>1191</v>
      </c>
      <c r="H99" s="800" t="s">
        <v>114</v>
      </c>
      <c r="I99" s="805" t="s">
        <v>1185</v>
      </c>
    </row>
    <row r="100" spans="1:9" s="785" customFormat="1" ht="18" customHeight="1">
      <c r="A100" s="800"/>
      <c r="B100" s="801"/>
      <c r="C100" s="907"/>
      <c r="D100" s="907"/>
      <c r="E100" s="908"/>
      <c r="F100" s="909"/>
      <c r="G100" s="909"/>
      <c r="H100" s="800" t="s">
        <v>115</v>
      </c>
      <c r="I100" s="800"/>
    </row>
    <row r="101" spans="1:9" s="785" customFormat="1" ht="18" customHeight="1">
      <c r="A101" s="800"/>
      <c r="B101" s="801"/>
      <c r="C101" s="907"/>
      <c r="D101" s="907"/>
      <c r="E101" s="908"/>
      <c r="F101" s="800" t="s">
        <v>33</v>
      </c>
      <c r="G101" s="800" t="s">
        <v>9</v>
      </c>
      <c r="H101" s="800" t="s">
        <v>116</v>
      </c>
      <c r="I101" s="800" t="s">
        <v>117</v>
      </c>
    </row>
    <row r="102" spans="1:9" s="785" customFormat="1" ht="18" customHeight="1">
      <c r="A102" s="800"/>
      <c r="B102" s="801"/>
      <c r="C102" s="907"/>
      <c r="D102" s="907"/>
      <c r="E102" s="908"/>
      <c r="F102" s="910">
        <v>3400</v>
      </c>
      <c r="G102" s="910">
        <v>3400</v>
      </c>
      <c r="H102" s="800" t="s">
        <v>59</v>
      </c>
      <c r="I102" s="807">
        <v>244211</v>
      </c>
    </row>
    <row r="103" spans="1:9" s="785" customFormat="1" ht="18" customHeight="1">
      <c r="A103" s="800">
        <v>25</v>
      </c>
      <c r="B103" s="801" t="s">
        <v>62</v>
      </c>
      <c r="C103" s="913">
        <v>1700</v>
      </c>
      <c r="D103" s="913">
        <v>1700</v>
      </c>
      <c r="E103" s="908" t="s">
        <v>32</v>
      </c>
      <c r="F103" s="912" t="s">
        <v>1192</v>
      </c>
      <c r="G103" s="912" t="s">
        <v>1192</v>
      </c>
      <c r="H103" s="800" t="s">
        <v>114</v>
      </c>
      <c r="I103" s="805" t="s">
        <v>1185</v>
      </c>
    </row>
    <row r="104" spans="1:9" s="785" customFormat="1" ht="18" customHeight="1">
      <c r="A104" s="800"/>
      <c r="B104" s="801"/>
      <c r="C104" s="913"/>
      <c r="D104" s="913"/>
      <c r="E104" s="908"/>
      <c r="F104" s="912"/>
      <c r="G104" s="912"/>
      <c r="H104" s="800" t="s">
        <v>115</v>
      </c>
      <c r="I104" s="800"/>
    </row>
    <row r="105" spans="1:9" s="785" customFormat="1" ht="18" customHeight="1">
      <c r="A105" s="800"/>
      <c r="B105" s="801"/>
      <c r="C105" s="913"/>
      <c r="D105" s="913"/>
      <c r="E105" s="908"/>
      <c r="F105" s="909" t="s">
        <v>33</v>
      </c>
      <c r="G105" s="909" t="s">
        <v>9</v>
      </c>
      <c r="H105" s="800" t="s">
        <v>116</v>
      </c>
      <c r="I105" s="800" t="s">
        <v>117</v>
      </c>
    </row>
    <row r="106" spans="1:9" s="785" customFormat="1" ht="18" customHeight="1">
      <c r="A106" s="800"/>
      <c r="B106" s="801"/>
      <c r="C106" s="913"/>
      <c r="D106" s="913"/>
      <c r="E106" s="908"/>
      <c r="F106" s="910">
        <v>1700</v>
      </c>
      <c r="G106" s="910">
        <v>1700</v>
      </c>
      <c r="H106" s="800" t="s">
        <v>59</v>
      </c>
      <c r="I106" s="807">
        <v>244213</v>
      </c>
    </row>
    <row r="107" spans="1:9" s="785" customFormat="1" ht="18" customHeight="1">
      <c r="A107" s="800">
        <v>26</v>
      </c>
      <c r="B107" s="801" t="s">
        <v>62</v>
      </c>
      <c r="C107" s="913">
        <v>2950</v>
      </c>
      <c r="D107" s="913">
        <v>2950</v>
      </c>
      <c r="E107" s="908" t="s">
        <v>32</v>
      </c>
      <c r="F107" s="909" t="s">
        <v>1192</v>
      </c>
      <c r="G107" s="912" t="s">
        <v>1192</v>
      </c>
      <c r="H107" s="800" t="s">
        <v>114</v>
      </c>
      <c r="I107" s="805" t="s">
        <v>1185</v>
      </c>
    </row>
    <row r="108" spans="1:9" s="785" customFormat="1" ht="18" customHeight="1">
      <c r="A108" s="800"/>
      <c r="B108" s="801"/>
      <c r="C108" s="913"/>
      <c r="D108" s="913"/>
      <c r="E108" s="908"/>
      <c r="F108" s="909"/>
      <c r="G108" s="912"/>
      <c r="H108" s="800" t="s">
        <v>115</v>
      </c>
      <c r="I108" s="800"/>
    </row>
    <row r="109" spans="1:9" s="785" customFormat="1" ht="18" customHeight="1">
      <c r="A109" s="800"/>
      <c r="B109" s="801"/>
      <c r="C109" s="913"/>
      <c r="D109" s="913"/>
      <c r="E109" s="908"/>
      <c r="F109" s="909" t="s">
        <v>33</v>
      </c>
      <c r="G109" s="909" t="s">
        <v>9</v>
      </c>
      <c r="H109" s="800" t="s">
        <v>116</v>
      </c>
      <c r="I109" s="800" t="s">
        <v>117</v>
      </c>
    </row>
    <row r="110" spans="1:9" s="785" customFormat="1" ht="18" customHeight="1">
      <c r="A110" s="800"/>
      <c r="B110" s="801"/>
      <c r="C110" s="913"/>
      <c r="D110" s="913"/>
      <c r="E110" s="908"/>
      <c r="F110" s="910">
        <v>2950</v>
      </c>
      <c r="G110" s="910">
        <v>2950</v>
      </c>
      <c r="H110" s="800" t="s">
        <v>59</v>
      </c>
      <c r="I110" s="807">
        <v>244213</v>
      </c>
    </row>
    <row r="111" spans="1:9" s="785" customFormat="1" ht="18" customHeight="1">
      <c r="A111" s="800">
        <v>27</v>
      </c>
      <c r="B111" s="801" t="s">
        <v>62</v>
      </c>
      <c r="C111" s="913">
        <v>3780</v>
      </c>
      <c r="D111" s="913">
        <v>3780</v>
      </c>
      <c r="E111" s="908" t="s">
        <v>32</v>
      </c>
      <c r="F111" s="909" t="s">
        <v>1192</v>
      </c>
      <c r="G111" s="912" t="s">
        <v>1192</v>
      </c>
      <c r="H111" s="800" t="s">
        <v>114</v>
      </c>
      <c r="I111" s="805" t="s">
        <v>1185</v>
      </c>
    </row>
    <row r="112" spans="1:9" s="785" customFormat="1" ht="18" customHeight="1">
      <c r="A112" s="800"/>
      <c r="B112" s="801"/>
      <c r="C112" s="913"/>
      <c r="D112" s="913"/>
      <c r="E112" s="908"/>
      <c r="F112" s="909"/>
      <c r="G112" s="912"/>
      <c r="H112" s="800" t="s">
        <v>115</v>
      </c>
      <c r="I112" s="800"/>
    </row>
    <row r="113" spans="1:9" s="785" customFormat="1" ht="18" customHeight="1">
      <c r="A113" s="800"/>
      <c r="B113" s="801"/>
      <c r="C113" s="913"/>
      <c r="D113" s="913"/>
      <c r="E113" s="908"/>
      <c r="F113" s="909" t="s">
        <v>33</v>
      </c>
      <c r="G113" s="909" t="s">
        <v>9</v>
      </c>
      <c r="H113" s="800" t="s">
        <v>116</v>
      </c>
      <c r="I113" s="800" t="s">
        <v>117</v>
      </c>
    </row>
    <row r="114" spans="1:9" s="785" customFormat="1" ht="18" customHeight="1">
      <c r="A114" s="800"/>
      <c r="B114" s="801"/>
      <c r="C114" s="913"/>
      <c r="D114" s="913"/>
      <c r="E114" s="908"/>
      <c r="F114" s="910">
        <v>3780</v>
      </c>
      <c r="G114" s="910">
        <v>3780</v>
      </c>
      <c r="H114" s="800" t="s">
        <v>59</v>
      </c>
      <c r="I114" s="807">
        <v>244218</v>
      </c>
    </row>
    <row r="115" spans="1:9" s="785" customFormat="1" ht="18" customHeight="1">
      <c r="A115" s="800">
        <v>28</v>
      </c>
      <c r="B115" s="801" t="s">
        <v>62</v>
      </c>
      <c r="C115" s="913">
        <v>4620</v>
      </c>
      <c r="D115" s="913">
        <v>4620</v>
      </c>
      <c r="E115" s="908" t="s">
        <v>32</v>
      </c>
      <c r="F115" s="912" t="s">
        <v>1193</v>
      </c>
      <c r="G115" s="912" t="s">
        <v>1193</v>
      </c>
      <c r="H115" s="800" t="s">
        <v>114</v>
      </c>
      <c r="I115" s="805" t="s">
        <v>1185</v>
      </c>
    </row>
    <row r="116" spans="1:9" s="785" customFormat="1" ht="18" customHeight="1">
      <c r="A116" s="800"/>
      <c r="B116" s="801"/>
      <c r="C116" s="913"/>
      <c r="D116" s="913"/>
      <c r="E116" s="908"/>
      <c r="F116" s="912"/>
      <c r="G116" s="912"/>
      <c r="H116" s="800" t="s">
        <v>115</v>
      </c>
      <c r="I116" s="800"/>
    </row>
    <row r="117" spans="1:9" s="785" customFormat="1" ht="18" customHeight="1">
      <c r="A117" s="800"/>
      <c r="B117" s="801"/>
      <c r="C117" s="913"/>
      <c r="D117" s="913"/>
      <c r="E117" s="908"/>
      <c r="F117" s="909" t="s">
        <v>33</v>
      </c>
      <c r="G117" s="909" t="s">
        <v>9</v>
      </c>
      <c r="H117" s="800" t="s">
        <v>116</v>
      </c>
      <c r="I117" s="800" t="s">
        <v>117</v>
      </c>
    </row>
    <row r="118" spans="1:9" s="785" customFormat="1" ht="18" customHeight="1">
      <c r="A118" s="800"/>
      <c r="B118" s="801"/>
      <c r="C118" s="913"/>
      <c r="D118" s="913"/>
      <c r="E118" s="908"/>
      <c r="F118" s="910">
        <v>4620</v>
      </c>
      <c r="G118" s="910">
        <v>4620</v>
      </c>
      <c r="H118" s="800" t="s">
        <v>59</v>
      </c>
      <c r="I118" s="807">
        <v>244218</v>
      </c>
    </row>
    <row r="119" spans="1:9" s="785" customFormat="1" ht="18" customHeight="1">
      <c r="A119" s="800">
        <v>29</v>
      </c>
      <c r="B119" s="801" t="s">
        <v>62</v>
      </c>
      <c r="C119" s="913">
        <v>3820</v>
      </c>
      <c r="D119" s="913">
        <v>3820</v>
      </c>
      <c r="E119" s="908" t="s">
        <v>32</v>
      </c>
      <c r="F119" s="909" t="s">
        <v>1189</v>
      </c>
      <c r="G119" s="912" t="s">
        <v>1189</v>
      </c>
      <c r="H119" s="800" t="s">
        <v>114</v>
      </c>
      <c r="I119" s="805" t="s">
        <v>1185</v>
      </c>
    </row>
    <row r="120" spans="1:9" s="785" customFormat="1" ht="18" customHeight="1">
      <c r="A120" s="800"/>
      <c r="B120" s="801"/>
      <c r="C120" s="913"/>
      <c r="D120" s="913"/>
      <c r="E120" s="908"/>
      <c r="F120" s="909"/>
      <c r="G120" s="912"/>
      <c r="H120" s="800" t="s">
        <v>115</v>
      </c>
      <c r="I120" s="800"/>
    </row>
    <row r="121" spans="1:9" s="785" customFormat="1" ht="18" customHeight="1">
      <c r="A121" s="800"/>
      <c r="B121" s="801"/>
      <c r="C121" s="913"/>
      <c r="D121" s="913"/>
      <c r="E121" s="908"/>
      <c r="F121" s="909" t="s">
        <v>33</v>
      </c>
      <c r="G121" s="909" t="s">
        <v>9</v>
      </c>
      <c r="H121" s="800" t="s">
        <v>116</v>
      </c>
      <c r="I121" s="800" t="s">
        <v>117</v>
      </c>
    </row>
    <row r="122" spans="1:9" s="785" customFormat="1" ht="18" customHeight="1">
      <c r="A122" s="800"/>
      <c r="B122" s="801"/>
      <c r="C122" s="913"/>
      <c r="D122" s="913"/>
      <c r="E122" s="908"/>
      <c r="F122" s="910">
        <v>3820</v>
      </c>
      <c r="G122" s="910">
        <v>3820</v>
      </c>
      <c r="H122" s="800" t="s">
        <v>59</v>
      </c>
      <c r="I122" s="807">
        <v>244224</v>
      </c>
    </row>
    <row r="123" spans="1:9" s="785" customFormat="1" ht="18" customHeight="1">
      <c r="A123" s="800">
        <v>30</v>
      </c>
      <c r="B123" s="801" t="s">
        <v>683</v>
      </c>
      <c r="C123" s="913">
        <v>1780</v>
      </c>
      <c r="D123" s="913">
        <v>1780</v>
      </c>
      <c r="E123" s="911" t="s">
        <v>32</v>
      </c>
      <c r="F123" s="914" t="s">
        <v>1194</v>
      </c>
      <c r="G123" s="914" t="s">
        <v>1194</v>
      </c>
      <c r="H123" s="800" t="s">
        <v>114</v>
      </c>
      <c r="I123" s="805" t="s">
        <v>1185</v>
      </c>
    </row>
    <row r="124" spans="1:9" s="785" customFormat="1" ht="18" customHeight="1">
      <c r="A124" s="800"/>
      <c r="B124" s="801"/>
      <c r="C124" s="913"/>
      <c r="D124" s="913"/>
      <c r="E124" s="911"/>
      <c r="F124" s="914"/>
      <c r="G124" s="914"/>
      <c r="H124" s="800" t="s">
        <v>115</v>
      </c>
      <c r="I124" s="800"/>
    </row>
    <row r="125" spans="1:9" s="785" customFormat="1" ht="18" customHeight="1">
      <c r="A125" s="810"/>
      <c r="B125" s="805"/>
      <c r="C125" s="913"/>
      <c r="D125" s="913"/>
      <c r="E125" s="911"/>
      <c r="F125" s="909" t="s">
        <v>33</v>
      </c>
      <c r="G125" s="909" t="s">
        <v>9</v>
      </c>
      <c r="H125" s="800" t="s">
        <v>116</v>
      </c>
      <c r="I125" s="800" t="s">
        <v>117</v>
      </c>
    </row>
    <row r="126" spans="1:9" s="785" customFormat="1" ht="18" customHeight="1">
      <c r="A126" s="810"/>
      <c r="B126" s="805"/>
      <c r="C126" s="913"/>
      <c r="D126" s="913"/>
      <c r="E126" s="911"/>
      <c r="F126" s="910">
        <v>1780</v>
      </c>
      <c r="G126" s="910">
        <v>1780</v>
      </c>
      <c r="H126" s="800" t="s">
        <v>59</v>
      </c>
      <c r="I126" s="807">
        <v>244210</v>
      </c>
    </row>
    <row r="127" spans="1:9" s="785" customFormat="1" ht="18" customHeight="1">
      <c r="A127" s="800">
        <v>31</v>
      </c>
      <c r="B127" s="801" t="s">
        <v>37</v>
      </c>
      <c r="C127" s="913">
        <v>90</v>
      </c>
      <c r="D127" s="913">
        <v>90</v>
      </c>
      <c r="E127" s="911" t="s">
        <v>32</v>
      </c>
      <c r="F127" s="914" t="s">
        <v>1195</v>
      </c>
      <c r="G127" s="914" t="s">
        <v>1195</v>
      </c>
      <c r="H127" s="800" t="s">
        <v>114</v>
      </c>
      <c r="I127" s="805" t="s">
        <v>1185</v>
      </c>
    </row>
    <row r="128" spans="1:9" s="785" customFormat="1" ht="18" customHeight="1">
      <c r="A128" s="800"/>
      <c r="B128" s="801"/>
      <c r="C128" s="913"/>
      <c r="D128" s="913"/>
      <c r="E128" s="911"/>
      <c r="F128" s="914"/>
      <c r="G128" s="914"/>
      <c r="H128" s="800" t="s">
        <v>115</v>
      </c>
      <c r="I128" s="800"/>
    </row>
    <row r="129" spans="1:9" s="785" customFormat="1" ht="18" customHeight="1">
      <c r="A129" s="810"/>
      <c r="B129" s="805"/>
      <c r="C129" s="913"/>
      <c r="D129" s="913"/>
      <c r="E129" s="911"/>
      <c r="F129" s="909" t="s">
        <v>33</v>
      </c>
      <c r="G129" s="909" t="s">
        <v>9</v>
      </c>
      <c r="H129" s="800" t="s">
        <v>116</v>
      </c>
      <c r="I129" s="800" t="s">
        <v>117</v>
      </c>
    </row>
    <row r="130" spans="1:9" s="785" customFormat="1" ht="18" customHeight="1">
      <c r="A130" s="810"/>
      <c r="B130" s="805"/>
      <c r="C130" s="913"/>
      <c r="D130" s="913"/>
      <c r="E130" s="911"/>
      <c r="F130" s="910">
        <v>90</v>
      </c>
      <c r="G130" s="910">
        <v>90</v>
      </c>
      <c r="H130" s="800" t="s">
        <v>59</v>
      </c>
      <c r="I130" s="807">
        <v>244204</v>
      </c>
    </row>
    <row r="131" spans="1:9" s="785" customFormat="1" ht="18" customHeight="1">
      <c r="A131" s="800">
        <v>32</v>
      </c>
      <c r="B131" s="801" t="s">
        <v>37</v>
      </c>
      <c r="C131" s="913">
        <v>90</v>
      </c>
      <c r="D131" s="913">
        <v>90</v>
      </c>
      <c r="E131" s="911" t="s">
        <v>32</v>
      </c>
      <c r="F131" s="914" t="s">
        <v>1196</v>
      </c>
      <c r="G131" s="914" t="s">
        <v>1196</v>
      </c>
      <c r="H131" s="800" t="s">
        <v>114</v>
      </c>
      <c r="I131" s="805" t="s">
        <v>1185</v>
      </c>
    </row>
    <row r="132" spans="1:9" s="785" customFormat="1" ht="18" customHeight="1">
      <c r="A132" s="810"/>
      <c r="B132" s="805"/>
      <c r="C132" s="913"/>
      <c r="D132" s="913"/>
      <c r="E132" s="911"/>
      <c r="F132" s="914" t="s">
        <v>1188</v>
      </c>
      <c r="G132" s="914" t="s">
        <v>1188</v>
      </c>
      <c r="H132" s="800" t="s">
        <v>115</v>
      </c>
      <c r="I132" s="800"/>
    </row>
    <row r="133" spans="1:9" s="785" customFormat="1" ht="18" customHeight="1">
      <c r="A133" s="810"/>
      <c r="B133" s="805"/>
      <c r="C133" s="913"/>
      <c r="D133" s="913"/>
      <c r="E133" s="911"/>
      <c r="F133" s="909" t="s">
        <v>33</v>
      </c>
      <c r="G133" s="909" t="s">
        <v>9</v>
      </c>
      <c r="H133" s="800" t="s">
        <v>116</v>
      </c>
      <c r="I133" s="800" t="s">
        <v>117</v>
      </c>
    </row>
    <row r="134" spans="1:9" s="785" customFormat="1" ht="18" customHeight="1">
      <c r="A134" s="810"/>
      <c r="B134" s="805"/>
      <c r="C134" s="913"/>
      <c r="D134" s="913"/>
      <c r="E134" s="911"/>
      <c r="F134" s="910">
        <v>90</v>
      </c>
      <c r="G134" s="910">
        <v>90</v>
      </c>
      <c r="H134" s="800" t="s">
        <v>59</v>
      </c>
      <c r="I134" s="807">
        <v>244208</v>
      </c>
    </row>
    <row r="135" spans="1:9" s="785" customFormat="1" ht="18" customHeight="1">
      <c r="A135" s="800">
        <v>33</v>
      </c>
      <c r="B135" s="801" t="s">
        <v>37</v>
      </c>
      <c r="C135" s="913">
        <v>620</v>
      </c>
      <c r="D135" s="913">
        <v>620</v>
      </c>
      <c r="E135" s="911" t="s">
        <v>32</v>
      </c>
      <c r="F135" s="909" t="s">
        <v>1189</v>
      </c>
      <c r="G135" s="912" t="s">
        <v>1189</v>
      </c>
      <c r="H135" s="800" t="s">
        <v>114</v>
      </c>
      <c r="I135" s="805" t="s">
        <v>1185</v>
      </c>
    </row>
    <row r="136" spans="1:9" s="785" customFormat="1" ht="18" customHeight="1">
      <c r="A136" s="800"/>
      <c r="B136" s="801"/>
      <c r="C136" s="913"/>
      <c r="D136" s="913"/>
      <c r="E136" s="911"/>
      <c r="F136" s="909"/>
      <c r="G136" s="912"/>
      <c r="H136" s="800" t="s">
        <v>115</v>
      </c>
      <c r="I136" s="800"/>
    </row>
    <row r="137" spans="1:9" s="785" customFormat="1" ht="18" customHeight="1">
      <c r="A137" s="810"/>
      <c r="B137" s="805"/>
      <c r="C137" s="913"/>
      <c r="D137" s="913"/>
      <c r="E137" s="911"/>
      <c r="F137" s="909" t="s">
        <v>33</v>
      </c>
      <c r="G137" s="909" t="s">
        <v>9</v>
      </c>
      <c r="H137" s="800" t="s">
        <v>116</v>
      </c>
      <c r="I137" s="800" t="s">
        <v>117</v>
      </c>
    </row>
    <row r="138" spans="1:9" s="785" customFormat="1" ht="18" customHeight="1">
      <c r="A138" s="810"/>
      <c r="B138" s="805"/>
      <c r="C138" s="913"/>
      <c r="D138" s="913"/>
      <c r="E138" s="911"/>
      <c r="F138" s="910">
        <v>620</v>
      </c>
      <c r="G138" s="910">
        <v>620</v>
      </c>
      <c r="H138" s="800" t="s">
        <v>59</v>
      </c>
      <c r="I138" s="807">
        <v>244209</v>
      </c>
    </row>
    <row r="139" spans="1:9" s="785" customFormat="1" ht="18" customHeight="1">
      <c r="A139" s="800">
        <v>34</v>
      </c>
      <c r="B139" s="801" t="s">
        <v>37</v>
      </c>
      <c r="C139" s="913">
        <v>275</v>
      </c>
      <c r="D139" s="913">
        <v>275</v>
      </c>
      <c r="E139" s="911" t="s">
        <v>32</v>
      </c>
      <c r="F139" s="915" t="s">
        <v>1197</v>
      </c>
      <c r="G139" s="915" t="s">
        <v>1197</v>
      </c>
      <c r="H139" s="800" t="s">
        <v>114</v>
      </c>
      <c r="I139" s="805" t="s">
        <v>1185</v>
      </c>
    </row>
    <row r="140" spans="1:9" s="785" customFormat="1" ht="18" customHeight="1">
      <c r="A140" s="800"/>
      <c r="B140" s="801"/>
      <c r="C140" s="913"/>
      <c r="D140" s="913"/>
      <c r="E140" s="911"/>
      <c r="F140" s="915"/>
      <c r="G140" s="915"/>
      <c r="H140" s="800" t="s">
        <v>115</v>
      </c>
      <c r="I140" s="800"/>
    </row>
    <row r="141" spans="1:9" s="785" customFormat="1" ht="18" customHeight="1">
      <c r="A141" s="810"/>
      <c r="B141" s="805"/>
      <c r="C141" s="913"/>
      <c r="D141" s="913"/>
      <c r="E141" s="911"/>
      <c r="F141" s="909" t="s">
        <v>33</v>
      </c>
      <c r="G141" s="909" t="s">
        <v>9</v>
      </c>
      <c r="H141" s="800" t="s">
        <v>116</v>
      </c>
      <c r="I141" s="800" t="s">
        <v>117</v>
      </c>
    </row>
    <row r="142" spans="1:9" s="785" customFormat="1" ht="18" customHeight="1">
      <c r="A142" s="810"/>
      <c r="B142" s="805"/>
      <c r="C142" s="913"/>
      <c r="D142" s="913"/>
      <c r="E142" s="911"/>
      <c r="F142" s="910">
        <v>275</v>
      </c>
      <c r="G142" s="910">
        <v>275</v>
      </c>
      <c r="H142" s="800" t="s">
        <v>59</v>
      </c>
      <c r="I142" s="807">
        <v>244209</v>
      </c>
    </row>
    <row r="143" spans="1:9" s="785" customFormat="1" ht="18" customHeight="1">
      <c r="A143" s="800">
        <v>35</v>
      </c>
      <c r="B143" s="801" t="s">
        <v>37</v>
      </c>
      <c r="C143" s="913">
        <v>1675</v>
      </c>
      <c r="D143" s="913">
        <v>1675</v>
      </c>
      <c r="E143" s="911" t="s">
        <v>32</v>
      </c>
      <c r="F143" s="909" t="s">
        <v>1189</v>
      </c>
      <c r="G143" s="912" t="s">
        <v>1189</v>
      </c>
      <c r="H143" s="800" t="s">
        <v>114</v>
      </c>
      <c r="I143" s="805" t="s">
        <v>1185</v>
      </c>
    </row>
    <row r="144" spans="1:9" s="785" customFormat="1" ht="18" customHeight="1">
      <c r="A144" s="800"/>
      <c r="B144" s="801"/>
      <c r="C144" s="913"/>
      <c r="D144" s="913"/>
      <c r="E144" s="911"/>
      <c r="F144" s="909"/>
      <c r="G144" s="912"/>
      <c r="H144" s="800" t="s">
        <v>115</v>
      </c>
      <c r="I144" s="800"/>
    </row>
    <row r="145" spans="1:9" s="785" customFormat="1" ht="18" customHeight="1">
      <c r="A145" s="810"/>
      <c r="B145" s="805"/>
      <c r="C145" s="913"/>
      <c r="D145" s="913"/>
      <c r="E145" s="911"/>
      <c r="F145" s="909" t="s">
        <v>33</v>
      </c>
      <c r="G145" s="909" t="s">
        <v>9</v>
      </c>
      <c r="H145" s="800" t="s">
        <v>116</v>
      </c>
      <c r="I145" s="800" t="s">
        <v>117</v>
      </c>
    </row>
    <row r="146" spans="1:9" s="785" customFormat="1" ht="18" customHeight="1">
      <c r="A146" s="810"/>
      <c r="B146" s="805"/>
      <c r="C146" s="913"/>
      <c r="D146" s="913"/>
      <c r="E146" s="911"/>
      <c r="F146" s="910">
        <v>1675</v>
      </c>
      <c r="G146" s="910">
        <v>1675</v>
      </c>
      <c r="H146" s="800" t="s">
        <v>59</v>
      </c>
      <c r="I146" s="807">
        <v>244210</v>
      </c>
    </row>
    <row r="147" spans="1:9" s="785" customFormat="1" ht="18" customHeight="1">
      <c r="A147" s="800">
        <v>36</v>
      </c>
      <c r="B147" s="801" t="s">
        <v>37</v>
      </c>
      <c r="C147" s="913">
        <v>5550</v>
      </c>
      <c r="D147" s="913">
        <v>5550</v>
      </c>
      <c r="E147" s="911" t="s">
        <v>32</v>
      </c>
      <c r="F147" s="909" t="s">
        <v>1198</v>
      </c>
      <c r="G147" s="912" t="s">
        <v>1198</v>
      </c>
      <c r="H147" s="800" t="s">
        <v>114</v>
      </c>
      <c r="I147" s="805" t="s">
        <v>1185</v>
      </c>
    </row>
    <row r="148" spans="1:9" s="785" customFormat="1" ht="18" customHeight="1">
      <c r="A148" s="800"/>
      <c r="B148" s="801"/>
      <c r="C148" s="913"/>
      <c r="D148" s="913"/>
      <c r="E148" s="911"/>
      <c r="F148" s="909"/>
      <c r="G148" s="912"/>
      <c r="H148" s="800" t="s">
        <v>115</v>
      </c>
      <c r="I148" s="800"/>
    </row>
    <row r="149" spans="1:9" s="785" customFormat="1" ht="18" customHeight="1">
      <c r="A149" s="810"/>
      <c r="B149" s="805"/>
      <c r="C149" s="913"/>
      <c r="D149" s="913"/>
      <c r="E149" s="911"/>
      <c r="F149" s="909" t="s">
        <v>33</v>
      </c>
      <c r="G149" s="909" t="s">
        <v>9</v>
      </c>
      <c r="H149" s="800" t="s">
        <v>116</v>
      </c>
      <c r="I149" s="800" t="s">
        <v>117</v>
      </c>
    </row>
    <row r="150" spans="1:9" s="785" customFormat="1" ht="18" customHeight="1">
      <c r="A150" s="810"/>
      <c r="B150" s="805"/>
      <c r="C150" s="913"/>
      <c r="D150" s="913"/>
      <c r="E150" s="911"/>
      <c r="F150" s="910">
        <v>5550</v>
      </c>
      <c r="G150" s="910">
        <v>5550</v>
      </c>
      <c r="H150" s="800" t="s">
        <v>59</v>
      </c>
      <c r="I150" s="807">
        <v>244209</v>
      </c>
    </row>
    <row r="151" spans="1:9" s="785" customFormat="1" ht="18" customHeight="1">
      <c r="A151" s="800">
        <v>37</v>
      </c>
      <c r="B151" s="801" t="s">
        <v>37</v>
      </c>
      <c r="C151" s="913">
        <v>5550</v>
      </c>
      <c r="D151" s="913">
        <v>5550</v>
      </c>
      <c r="E151" s="911" t="s">
        <v>32</v>
      </c>
      <c r="F151" s="909" t="s">
        <v>1198</v>
      </c>
      <c r="G151" s="912" t="s">
        <v>1198</v>
      </c>
      <c r="H151" s="800" t="s">
        <v>114</v>
      </c>
      <c r="I151" s="805" t="s">
        <v>1185</v>
      </c>
    </row>
    <row r="152" spans="1:9" s="785" customFormat="1" ht="18" customHeight="1">
      <c r="A152" s="800"/>
      <c r="B152" s="801"/>
      <c r="C152" s="913"/>
      <c r="D152" s="913"/>
      <c r="E152" s="911"/>
      <c r="F152" s="909"/>
      <c r="G152" s="912"/>
      <c r="H152" s="800" t="s">
        <v>115</v>
      </c>
      <c r="I152" s="800"/>
    </row>
    <row r="153" spans="1:9" s="785" customFormat="1" ht="18" customHeight="1">
      <c r="A153" s="810"/>
      <c r="B153" s="805"/>
      <c r="C153" s="913"/>
      <c r="D153" s="913"/>
      <c r="E153" s="911"/>
      <c r="F153" s="909" t="s">
        <v>33</v>
      </c>
      <c r="G153" s="909" t="s">
        <v>9</v>
      </c>
      <c r="H153" s="800" t="s">
        <v>116</v>
      </c>
      <c r="I153" s="800" t="s">
        <v>117</v>
      </c>
    </row>
    <row r="154" spans="1:9" s="785" customFormat="1" ht="18" customHeight="1">
      <c r="A154" s="810"/>
      <c r="B154" s="805"/>
      <c r="C154" s="913"/>
      <c r="D154" s="913"/>
      <c r="E154" s="911"/>
      <c r="F154" s="910">
        <v>5550</v>
      </c>
      <c r="G154" s="910">
        <v>5550</v>
      </c>
      <c r="H154" s="800" t="s">
        <v>59</v>
      </c>
      <c r="I154" s="807">
        <v>244210</v>
      </c>
    </row>
    <row r="155" spans="1:9" s="785" customFormat="1" ht="18" customHeight="1">
      <c r="A155" s="800">
        <v>38</v>
      </c>
      <c r="B155" s="801" t="s">
        <v>37</v>
      </c>
      <c r="C155" s="913">
        <v>2650</v>
      </c>
      <c r="D155" s="913">
        <v>2650</v>
      </c>
      <c r="E155" s="908" t="s">
        <v>32</v>
      </c>
      <c r="F155" s="909" t="s">
        <v>415</v>
      </c>
      <c r="G155" s="909" t="s">
        <v>415</v>
      </c>
      <c r="H155" s="800" t="s">
        <v>114</v>
      </c>
      <c r="I155" s="805" t="s">
        <v>1185</v>
      </c>
    </row>
    <row r="156" spans="1:9" s="785" customFormat="1" ht="18" customHeight="1">
      <c r="A156" s="800"/>
      <c r="B156" s="801"/>
      <c r="C156" s="913"/>
      <c r="D156" s="913"/>
      <c r="E156" s="908"/>
      <c r="F156" s="909"/>
      <c r="G156" s="909"/>
      <c r="H156" s="800" t="s">
        <v>115</v>
      </c>
      <c r="I156" s="800"/>
    </row>
    <row r="157" spans="1:9" s="785" customFormat="1" ht="18" customHeight="1">
      <c r="A157" s="800"/>
      <c r="B157" s="801"/>
      <c r="C157" s="913"/>
      <c r="D157" s="913"/>
      <c r="E157" s="908"/>
      <c r="F157" s="800" t="s">
        <v>33</v>
      </c>
      <c r="G157" s="800" t="s">
        <v>9</v>
      </c>
      <c r="H157" s="800" t="s">
        <v>116</v>
      </c>
      <c r="I157" s="800" t="s">
        <v>117</v>
      </c>
    </row>
    <row r="158" spans="1:9" s="785" customFormat="1" ht="18" customHeight="1">
      <c r="A158" s="800"/>
      <c r="B158" s="801"/>
      <c r="C158" s="913"/>
      <c r="D158" s="913"/>
      <c r="E158" s="908"/>
      <c r="F158" s="910">
        <v>2650</v>
      </c>
      <c r="G158" s="910">
        <v>2650</v>
      </c>
      <c r="H158" s="800" t="s">
        <v>59</v>
      </c>
      <c r="I158" s="807">
        <v>244212</v>
      </c>
    </row>
    <row r="159" spans="1:9" s="785" customFormat="1" ht="18" customHeight="1">
      <c r="A159" s="800">
        <v>39</v>
      </c>
      <c r="B159" s="801" t="s">
        <v>37</v>
      </c>
      <c r="C159" s="913">
        <v>1632</v>
      </c>
      <c r="D159" s="913">
        <v>1632</v>
      </c>
      <c r="E159" s="911" t="s">
        <v>32</v>
      </c>
      <c r="F159" s="914" t="s">
        <v>156</v>
      </c>
      <c r="G159" s="914" t="s">
        <v>156</v>
      </c>
      <c r="H159" s="800" t="s">
        <v>114</v>
      </c>
      <c r="I159" s="805" t="s">
        <v>1185</v>
      </c>
    </row>
    <row r="160" spans="1:9" s="785" customFormat="1" ht="18" customHeight="1">
      <c r="A160" s="810"/>
      <c r="B160" s="805"/>
      <c r="C160" s="913"/>
      <c r="D160" s="913"/>
      <c r="E160" s="911"/>
      <c r="F160" s="914" t="s">
        <v>1199</v>
      </c>
      <c r="G160" s="914" t="s">
        <v>1199</v>
      </c>
      <c r="H160" s="800" t="s">
        <v>115</v>
      </c>
      <c r="I160" s="800"/>
    </row>
    <row r="161" spans="1:9" s="785" customFormat="1" ht="18" customHeight="1">
      <c r="A161" s="810"/>
      <c r="B161" s="805"/>
      <c r="C161" s="913"/>
      <c r="D161" s="913"/>
      <c r="E161" s="911"/>
      <c r="F161" s="800" t="s">
        <v>33</v>
      </c>
      <c r="G161" s="800" t="s">
        <v>9</v>
      </c>
      <c r="H161" s="800" t="s">
        <v>116</v>
      </c>
      <c r="I161" s="800" t="s">
        <v>117</v>
      </c>
    </row>
    <row r="162" spans="1:9" s="785" customFormat="1" ht="18" customHeight="1">
      <c r="A162" s="810"/>
      <c r="B162" s="805"/>
      <c r="C162" s="913"/>
      <c r="D162" s="913"/>
      <c r="E162" s="911"/>
      <c r="F162" s="910">
        <v>1632</v>
      </c>
      <c r="G162" s="910">
        <v>1632</v>
      </c>
      <c r="H162" s="800" t="s">
        <v>59</v>
      </c>
      <c r="I162" s="807">
        <v>244213</v>
      </c>
    </row>
    <row r="163" spans="1:9" s="785" customFormat="1" ht="18" customHeight="1">
      <c r="A163" s="800">
        <v>40</v>
      </c>
      <c r="B163" s="801" t="s">
        <v>37</v>
      </c>
      <c r="C163" s="913">
        <v>1470</v>
      </c>
      <c r="D163" s="913">
        <v>1470</v>
      </c>
      <c r="E163" s="908" t="s">
        <v>32</v>
      </c>
      <c r="F163" s="909" t="s">
        <v>415</v>
      </c>
      <c r="G163" s="909" t="s">
        <v>415</v>
      </c>
      <c r="H163" s="800" t="s">
        <v>114</v>
      </c>
      <c r="I163" s="805" t="s">
        <v>1185</v>
      </c>
    </row>
    <row r="164" spans="1:9" s="785" customFormat="1" ht="18" customHeight="1">
      <c r="A164" s="800"/>
      <c r="B164" s="801"/>
      <c r="C164" s="913"/>
      <c r="D164" s="913"/>
      <c r="E164" s="908"/>
      <c r="F164" s="909"/>
      <c r="G164" s="909"/>
      <c r="H164" s="800" t="s">
        <v>115</v>
      </c>
      <c r="I164" s="800"/>
    </row>
    <row r="165" spans="1:9" s="785" customFormat="1" ht="18" customHeight="1">
      <c r="A165" s="800"/>
      <c r="B165" s="801"/>
      <c r="C165" s="913"/>
      <c r="D165" s="913"/>
      <c r="E165" s="908"/>
      <c r="F165" s="800" t="s">
        <v>33</v>
      </c>
      <c r="G165" s="800" t="s">
        <v>9</v>
      </c>
      <c r="H165" s="800" t="s">
        <v>116</v>
      </c>
      <c r="I165" s="800" t="s">
        <v>117</v>
      </c>
    </row>
    <row r="166" spans="1:9" s="785" customFormat="1" ht="18" customHeight="1">
      <c r="A166" s="800"/>
      <c r="B166" s="801"/>
      <c r="C166" s="913"/>
      <c r="D166" s="913"/>
      <c r="E166" s="908"/>
      <c r="F166" s="910">
        <v>1470</v>
      </c>
      <c r="G166" s="910">
        <v>1470</v>
      </c>
      <c r="H166" s="800" t="s">
        <v>59</v>
      </c>
      <c r="I166" s="807">
        <v>244214</v>
      </c>
    </row>
    <row r="167" spans="1:9" s="785" customFormat="1" ht="18" customHeight="1">
      <c r="A167" s="800">
        <v>41</v>
      </c>
      <c r="B167" s="801" t="s">
        <v>37</v>
      </c>
      <c r="C167" s="913">
        <v>1725</v>
      </c>
      <c r="D167" s="913">
        <v>1725</v>
      </c>
      <c r="E167" s="908" t="s">
        <v>32</v>
      </c>
      <c r="F167" s="909" t="s">
        <v>415</v>
      </c>
      <c r="G167" s="909" t="s">
        <v>415</v>
      </c>
      <c r="H167" s="800" t="s">
        <v>114</v>
      </c>
      <c r="I167" s="805" t="s">
        <v>1185</v>
      </c>
    </row>
    <row r="168" spans="1:9" s="785" customFormat="1" ht="18" customHeight="1">
      <c r="A168" s="800"/>
      <c r="B168" s="801"/>
      <c r="C168" s="913"/>
      <c r="D168" s="913"/>
      <c r="E168" s="908"/>
      <c r="F168" s="909"/>
      <c r="G168" s="909"/>
      <c r="H168" s="800" t="s">
        <v>115</v>
      </c>
      <c r="I168" s="800"/>
    </row>
    <row r="169" spans="1:9" s="785" customFormat="1" ht="18" customHeight="1">
      <c r="A169" s="800"/>
      <c r="B169" s="801"/>
      <c r="C169" s="913"/>
      <c r="D169" s="913"/>
      <c r="E169" s="908"/>
      <c r="F169" s="800" t="s">
        <v>33</v>
      </c>
      <c r="G169" s="800" t="s">
        <v>9</v>
      </c>
      <c r="H169" s="800" t="s">
        <v>116</v>
      </c>
      <c r="I169" s="800" t="s">
        <v>117</v>
      </c>
    </row>
    <row r="170" spans="1:9" s="785" customFormat="1" ht="18" customHeight="1">
      <c r="A170" s="800"/>
      <c r="B170" s="801"/>
      <c r="C170" s="913"/>
      <c r="D170" s="913"/>
      <c r="E170" s="908"/>
      <c r="F170" s="910">
        <v>1725</v>
      </c>
      <c r="G170" s="910">
        <v>1725</v>
      </c>
      <c r="H170" s="800" t="s">
        <v>59</v>
      </c>
      <c r="I170" s="807">
        <v>244217</v>
      </c>
    </row>
    <row r="171" spans="1:9" s="785" customFormat="1" ht="18" customHeight="1">
      <c r="A171" s="810">
        <v>42</v>
      </c>
      <c r="B171" s="801" t="s">
        <v>37</v>
      </c>
      <c r="C171" s="913">
        <v>2120</v>
      </c>
      <c r="D171" s="913">
        <v>2120</v>
      </c>
      <c r="E171" s="911" t="s">
        <v>32</v>
      </c>
      <c r="F171" s="916" t="s">
        <v>1200</v>
      </c>
      <c r="G171" s="916" t="s">
        <v>1200</v>
      </c>
      <c r="H171" s="800" t="s">
        <v>114</v>
      </c>
      <c r="I171" s="805" t="s">
        <v>1185</v>
      </c>
    </row>
    <row r="172" spans="1:9" s="785" customFormat="1" ht="18" customHeight="1">
      <c r="A172" s="810"/>
      <c r="B172" s="805"/>
      <c r="C172" s="913"/>
      <c r="D172" s="913"/>
      <c r="E172" s="911"/>
      <c r="F172" s="917" t="s">
        <v>1188</v>
      </c>
      <c r="G172" s="917" t="s">
        <v>1188</v>
      </c>
      <c r="H172" s="800" t="s">
        <v>115</v>
      </c>
      <c r="I172" s="800"/>
    </row>
    <row r="173" spans="1:9" s="785" customFormat="1" ht="18" customHeight="1">
      <c r="A173" s="810"/>
      <c r="B173" s="805"/>
      <c r="C173" s="913"/>
      <c r="D173" s="913"/>
      <c r="E173" s="911"/>
      <c r="F173" s="800" t="s">
        <v>33</v>
      </c>
      <c r="G173" s="800" t="s">
        <v>9</v>
      </c>
      <c r="H173" s="800" t="s">
        <v>116</v>
      </c>
      <c r="I173" s="800" t="s">
        <v>117</v>
      </c>
    </row>
    <row r="174" spans="1:9" s="785" customFormat="1" ht="18" customHeight="1">
      <c r="A174" s="810"/>
      <c r="B174" s="805"/>
      <c r="C174" s="913"/>
      <c r="D174" s="913"/>
      <c r="E174" s="911"/>
      <c r="F174" s="910">
        <v>2120</v>
      </c>
      <c r="G174" s="910">
        <v>2120</v>
      </c>
      <c r="H174" s="800" t="s">
        <v>59</v>
      </c>
      <c r="I174" s="807">
        <v>244218</v>
      </c>
    </row>
    <row r="175" spans="1:9" s="785" customFormat="1" ht="18" customHeight="1">
      <c r="A175" s="810">
        <v>43</v>
      </c>
      <c r="B175" s="801" t="s">
        <v>37</v>
      </c>
      <c r="C175" s="913">
        <v>940</v>
      </c>
      <c r="D175" s="913">
        <v>940</v>
      </c>
      <c r="E175" s="911" t="s">
        <v>32</v>
      </c>
      <c r="F175" s="914" t="s">
        <v>1196</v>
      </c>
      <c r="G175" s="914" t="s">
        <v>1196</v>
      </c>
      <c r="H175" s="800" t="s">
        <v>114</v>
      </c>
      <c r="I175" s="805" t="s">
        <v>1185</v>
      </c>
    </row>
    <row r="176" spans="1:9" s="785" customFormat="1" ht="18" customHeight="1">
      <c r="A176" s="810"/>
      <c r="B176" s="805"/>
      <c r="C176" s="913"/>
      <c r="D176" s="913"/>
      <c r="E176" s="911"/>
      <c r="F176" s="914" t="s">
        <v>1201</v>
      </c>
      <c r="G176" s="914" t="s">
        <v>1201</v>
      </c>
      <c r="H176" s="800" t="s">
        <v>115</v>
      </c>
      <c r="I176" s="800"/>
    </row>
    <row r="177" spans="1:9" s="785" customFormat="1" ht="18" customHeight="1">
      <c r="A177" s="810"/>
      <c r="B177" s="805"/>
      <c r="C177" s="913"/>
      <c r="D177" s="913"/>
      <c r="E177" s="911"/>
      <c r="F177" s="810" t="s">
        <v>33</v>
      </c>
      <c r="G177" s="805" t="s">
        <v>9</v>
      </c>
      <c r="H177" s="800" t="s">
        <v>116</v>
      </c>
      <c r="I177" s="800" t="s">
        <v>117</v>
      </c>
    </row>
    <row r="178" spans="1:9" s="785" customFormat="1" ht="18" customHeight="1">
      <c r="A178" s="810"/>
      <c r="B178" s="805"/>
      <c r="C178" s="913"/>
      <c r="D178" s="913"/>
      <c r="E178" s="911"/>
      <c r="F178" s="918">
        <v>940</v>
      </c>
      <c r="G178" s="918">
        <v>940</v>
      </c>
      <c r="H178" s="800" t="s">
        <v>59</v>
      </c>
      <c r="I178" s="807">
        <v>244218</v>
      </c>
    </row>
    <row r="179" spans="1:9" s="785" customFormat="1" ht="18" customHeight="1">
      <c r="A179" s="800">
        <v>44</v>
      </c>
      <c r="B179" s="801" t="s">
        <v>37</v>
      </c>
      <c r="C179" s="913">
        <v>1820</v>
      </c>
      <c r="D179" s="913">
        <v>1820</v>
      </c>
      <c r="E179" s="911" t="s">
        <v>32</v>
      </c>
      <c r="F179" s="909" t="s">
        <v>1189</v>
      </c>
      <c r="G179" s="912" t="s">
        <v>1189</v>
      </c>
      <c r="H179" s="800" t="s">
        <v>114</v>
      </c>
      <c r="I179" s="805" t="s">
        <v>1185</v>
      </c>
    </row>
    <row r="180" spans="1:9" s="785" customFormat="1" ht="18" customHeight="1">
      <c r="A180" s="800"/>
      <c r="B180" s="801"/>
      <c r="C180" s="913"/>
      <c r="D180" s="913"/>
      <c r="E180" s="911"/>
      <c r="F180" s="909"/>
      <c r="G180" s="912"/>
      <c r="H180" s="800" t="s">
        <v>115</v>
      </c>
      <c r="I180" s="800"/>
    </row>
    <row r="181" spans="1:9" s="785" customFormat="1" ht="18" customHeight="1">
      <c r="A181" s="810"/>
      <c r="B181" s="805"/>
      <c r="C181" s="913"/>
      <c r="D181" s="913"/>
      <c r="E181" s="911"/>
      <c r="F181" s="909" t="s">
        <v>33</v>
      </c>
      <c r="G181" s="912" t="s">
        <v>9</v>
      </c>
      <c r="H181" s="800" t="s">
        <v>116</v>
      </c>
      <c r="I181" s="800" t="s">
        <v>117</v>
      </c>
    </row>
    <row r="182" spans="1:9" s="785" customFormat="1" ht="18" customHeight="1">
      <c r="A182" s="810"/>
      <c r="B182" s="805"/>
      <c r="C182" s="913"/>
      <c r="D182" s="913"/>
      <c r="E182" s="911"/>
      <c r="F182" s="910">
        <v>1820</v>
      </c>
      <c r="G182" s="910">
        <v>1820</v>
      </c>
      <c r="H182" s="800" t="s">
        <v>59</v>
      </c>
      <c r="I182" s="807">
        <v>244222</v>
      </c>
    </row>
    <row r="183" spans="1:9" s="785" customFormat="1" ht="18" customHeight="1">
      <c r="A183" s="800">
        <v>45</v>
      </c>
      <c r="B183" s="801" t="s">
        <v>37</v>
      </c>
      <c r="C183" s="913">
        <v>1000</v>
      </c>
      <c r="D183" s="913">
        <v>1000</v>
      </c>
      <c r="E183" s="908" t="s">
        <v>32</v>
      </c>
      <c r="F183" s="909" t="s">
        <v>415</v>
      </c>
      <c r="G183" s="909" t="s">
        <v>415</v>
      </c>
      <c r="H183" s="800" t="s">
        <v>114</v>
      </c>
      <c r="I183" s="805" t="s">
        <v>1185</v>
      </c>
    </row>
    <row r="184" spans="1:9" s="785" customFormat="1" ht="18" customHeight="1">
      <c r="A184" s="800"/>
      <c r="B184" s="801"/>
      <c r="C184" s="913"/>
      <c r="D184" s="913"/>
      <c r="E184" s="908"/>
      <c r="F184" s="909"/>
      <c r="G184" s="909"/>
      <c r="H184" s="800" t="s">
        <v>115</v>
      </c>
      <c r="I184" s="800"/>
    </row>
    <row r="185" spans="1:9" s="785" customFormat="1" ht="18" customHeight="1">
      <c r="A185" s="800"/>
      <c r="B185" s="801"/>
      <c r="C185" s="913"/>
      <c r="D185" s="913"/>
      <c r="E185" s="908"/>
      <c r="F185" s="800" t="s">
        <v>33</v>
      </c>
      <c r="G185" s="800" t="s">
        <v>9</v>
      </c>
      <c r="H185" s="800" t="s">
        <v>116</v>
      </c>
      <c r="I185" s="800" t="s">
        <v>117</v>
      </c>
    </row>
    <row r="186" spans="1:9" s="785" customFormat="1" ht="18" customHeight="1">
      <c r="A186" s="800"/>
      <c r="B186" s="801"/>
      <c r="C186" s="913"/>
      <c r="D186" s="913"/>
      <c r="E186" s="908"/>
      <c r="F186" s="910">
        <v>1000</v>
      </c>
      <c r="G186" s="910">
        <v>1000</v>
      </c>
      <c r="H186" s="800" t="s">
        <v>59</v>
      </c>
      <c r="I186" s="800">
        <v>26</v>
      </c>
    </row>
    <row r="187" spans="1:9" s="785" customFormat="1" ht="18" customHeight="1">
      <c r="A187" s="800">
        <v>46</v>
      </c>
      <c r="B187" s="801" t="s">
        <v>37</v>
      </c>
      <c r="C187" s="913">
        <v>5980</v>
      </c>
      <c r="D187" s="913">
        <v>5980</v>
      </c>
      <c r="E187" s="919" t="s">
        <v>32</v>
      </c>
      <c r="F187" s="920" t="s">
        <v>1202</v>
      </c>
      <c r="G187" s="920" t="s">
        <v>1202</v>
      </c>
      <c r="H187" s="800" t="s">
        <v>114</v>
      </c>
      <c r="I187" s="805" t="s">
        <v>1185</v>
      </c>
    </row>
    <row r="188" spans="1:9" s="785" customFormat="1" ht="18" customHeight="1">
      <c r="A188" s="800"/>
      <c r="B188" s="801"/>
      <c r="C188" s="913"/>
      <c r="D188" s="913"/>
      <c r="E188" s="919"/>
      <c r="F188" s="920" t="s">
        <v>125</v>
      </c>
      <c r="G188" s="920" t="s">
        <v>125</v>
      </c>
      <c r="H188" s="800" t="s">
        <v>115</v>
      </c>
      <c r="I188" s="800"/>
    </row>
    <row r="189" spans="1:9" s="785" customFormat="1" ht="18" customHeight="1">
      <c r="A189" s="800"/>
      <c r="B189" s="801"/>
      <c r="C189" s="913"/>
      <c r="D189" s="913"/>
      <c r="E189" s="919"/>
      <c r="F189" s="800" t="s">
        <v>33</v>
      </c>
      <c r="G189" s="800" t="s">
        <v>9</v>
      </c>
      <c r="H189" s="800" t="s">
        <v>116</v>
      </c>
      <c r="I189" s="800" t="s">
        <v>117</v>
      </c>
    </row>
    <row r="190" spans="1:9" s="785" customFormat="1" ht="18" customHeight="1">
      <c r="A190" s="800"/>
      <c r="B190" s="801"/>
      <c r="C190" s="913"/>
      <c r="D190" s="913"/>
      <c r="E190" s="919"/>
      <c r="F190" s="921">
        <v>5980</v>
      </c>
      <c r="G190" s="921">
        <v>5980</v>
      </c>
      <c r="H190" s="800" t="s">
        <v>59</v>
      </c>
      <c r="I190" s="807">
        <v>244223</v>
      </c>
    </row>
    <row r="191" spans="1:9" s="785" customFormat="1" ht="18" customHeight="1">
      <c r="A191" s="800">
        <v>47</v>
      </c>
      <c r="B191" s="801" t="s">
        <v>37</v>
      </c>
      <c r="C191" s="913">
        <v>1200</v>
      </c>
      <c r="D191" s="913">
        <v>1200</v>
      </c>
      <c r="E191" s="908" t="s">
        <v>32</v>
      </c>
      <c r="F191" s="909" t="s">
        <v>1203</v>
      </c>
      <c r="G191" s="909" t="s">
        <v>1203</v>
      </c>
      <c r="H191" s="800" t="s">
        <v>114</v>
      </c>
      <c r="I191" s="805" t="s">
        <v>1185</v>
      </c>
    </row>
    <row r="192" spans="1:9" s="785" customFormat="1" ht="18" customHeight="1">
      <c r="A192" s="800"/>
      <c r="B192" s="801"/>
      <c r="C192" s="913"/>
      <c r="D192" s="913"/>
      <c r="E192" s="908"/>
      <c r="F192" s="909"/>
      <c r="G192" s="909"/>
      <c r="H192" s="800" t="s">
        <v>115</v>
      </c>
      <c r="I192" s="800"/>
    </row>
    <row r="193" spans="1:9" s="785" customFormat="1" ht="18" customHeight="1">
      <c r="A193" s="800"/>
      <c r="B193" s="801"/>
      <c r="C193" s="913"/>
      <c r="D193" s="913"/>
      <c r="E193" s="908"/>
      <c r="F193" s="800" t="s">
        <v>33</v>
      </c>
      <c r="G193" s="800" t="s">
        <v>9</v>
      </c>
      <c r="H193" s="800" t="s">
        <v>116</v>
      </c>
      <c r="I193" s="800" t="s">
        <v>117</v>
      </c>
    </row>
    <row r="194" spans="1:9" s="785" customFormat="1" ht="18" customHeight="1">
      <c r="A194" s="800"/>
      <c r="B194" s="801"/>
      <c r="C194" s="913"/>
      <c r="D194" s="913"/>
      <c r="E194" s="908"/>
      <c r="F194" s="921">
        <v>1200</v>
      </c>
      <c r="G194" s="921">
        <v>1200</v>
      </c>
      <c r="H194" s="800" t="s">
        <v>59</v>
      </c>
      <c r="I194" s="807">
        <v>244223</v>
      </c>
    </row>
    <row r="195" spans="1:9" s="785" customFormat="1" ht="18" customHeight="1">
      <c r="A195" s="800">
        <v>48</v>
      </c>
      <c r="B195" s="801" t="s">
        <v>37</v>
      </c>
      <c r="C195" s="913">
        <v>850</v>
      </c>
      <c r="D195" s="913">
        <v>850</v>
      </c>
      <c r="E195" s="908" t="s">
        <v>32</v>
      </c>
      <c r="F195" s="909" t="s">
        <v>1204</v>
      </c>
      <c r="G195" s="909" t="s">
        <v>1204</v>
      </c>
      <c r="H195" s="800" t="s">
        <v>114</v>
      </c>
      <c r="I195" s="805" t="s">
        <v>1185</v>
      </c>
    </row>
    <row r="196" spans="1:9" s="785" customFormat="1" ht="18" customHeight="1">
      <c r="A196" s="800"/>
      <c r="B196" s="801"/>
      <c r="C196" s="913"/>
      <c r="D196" s="913"/>
      <c r="E196" s="908"/>
      <c r="F196" s="909"/>
      <c r="G196" s="909"/>
      <c r="H196" s="800" t="s">
        <v>115</v>
      </c>
      <c r="I196" s="800"/>
    </row>
    <row r="197" spans="1:9" s="785" customFormat="1" ht="18" customHeight="1">
      <c r="A197" s="800"/>
      <c r="B197" s="801"/>
      <c r="C197" s="913"/>
      <c r="D197" s="913"/>
      <c r="E197" s="908"/>
      <c r="F197" s="800" t="s">
        <v>33</v>
      </c>
      <c r="G197" s="800" t="s">
        <v>9</v>
      </c>
      <c r="H197" s="800" t="s">
        <v>116</v>
      </c>
      <c r="I197" s="800" t="s">
        <v>117</v>
      </c>
    </row>
    <row r="198" spans="1:9" s="785" customFormat="1" ht="18" customHeight="1">
      <c r="A198" s="800"/>
      <c r="B198" s="801"/>
      <c r="C198" s="913"/>
      <c r="D198" s="913"/>
      <c r="E198" s="908"/>
      <c r="F198" s="921">
        <v>850</v>
      </c>
      <c r="G198" s="921">
        <v>850</v>
      </c>
      <c r="H198" s="800" t="s">
        <v>59</v>
      </c>
      <c r="I198" s="807">
        <v>244224</v>
      </c>
    </row>
    <row r="199" spans="1:9" s="785" customFormat="1" ht="18" customHeight="1">
      <c r="A199" s="800">
        <v>49</v>
      </c>
      <c r="B199" s="801" t="s">
        <v>37</v>
      </c>
      <c r="C199" s="913">
        <v>1875</v>
      </c>
      <c r="D199" s="913">
        <v>1875</v>
      </c>
      <c r="E199" s="911" t="s">
        <v>32</v>
      </c>
      <c r="F199" s="909" t="s">
        <v>1189</v>
      </c>
      <c r="G199" s="912" t="s">
        <v>1189</v>
      </c>
      <c r="H199" s="800" t="s">
        <v>114</v>
      </c>
      <c r="I199" s="805" t="s">
        <v>1185</v>
      </c>
    </row>
    <row r="200" spans="1:9" s="785" customFormat="1" ht="18" customHeight="1">
      <c r="A200" s="800"/>
      <c r="B200" s="801"/>
      <c r="C200" s="913"/>
      <c r="D200" s="913"/>
      <c r="E200" s="911"/>
      <c r="F200" s="909"/>
      <c r="G200" s="912"/>
      <c r="H200" s="800" t="s">
        <v>115</v>
      </c>
      <c r="I200" s="800"/>
    </row>
    <row r="201" spans="1:9" s="785" customFormat="1" ht="18" customHeight="1">
      <c r="A201" s="810"/>
      <c r="B201" s="805"/>
      <c r="C201" s="913"/>
      <c r="D201" s="913"/>
      <c r="E201" s="911"/>
      <c r="F201" s="909" t="s">
        <v>33</v>
      </c>
      <c r="G201" s="912" t="s">
        <v>9</v>
      </c>
      <c r="H201" s="800" t="s">
        <v>116</v>
      </c>
      <c r="I201" s="800" t="s">
        <v>117</v>
      </c>
    </row>
    <row r="202" spans="1:9" s="785" customFormat="1" ht="18" customHeight="1">
      <c r="A202" s="810"/>
      <c r="B202" s="805"/>
      <c r="C202" s="913"/>
      <c r="D202" s="913"/>
      <c r="E202" s="911"/>
      <c r="F202" s="910">
        <v>1875</v>
      </c>
      <c r="G202" s="910">
        <v>1875</v>
      </c>
      <c r="H202" s="800" t="s">
        <v>59</v>
      </c>
      <c r="I202" s="807">
        <v>244225</v>
      </c>
    </row>
    <row r="203" spans="1:9" s="785" customFormat="1" ht="18" customHeight="1">
      <c r="A203" s="800">
        <v>50</v>
      </c>
      <c r="B203" s="801" t="s">
        <v>37</v>
      </c>
      <c r="C203" s="913">
        <v>2000</v>
      </c>
      <c r="D203" s="913">
        <v>2000</v>
      </c>
      <c r="E203" s="911" t="s">
        <v>32</v>
      </c>
      <c r="F203" s="914" t="s">
        <v>687</v>
      </c>
      <c r="G203" s="914" t="s">
        <v>687</v>
      </c>
      <c r="H203" s="800" t="s">
        <v>114</v>
      </c>
      <c r="I203" s="805" t="s">
        <v>1185</v>
      </c>
    </row>
    <row r="204" spans="1:9" s="785" customFormat="1" ht="18" customHeight="1">
      <c r="A204" s="810"/>
      <c r="B204" s="805"/>
      <c r="C204" s="913"/>
      <c r="D204" s="913"/>
      <c r="E204" s="911"/>
      <c r="F204" s="914" t="s">
        <v>125</v>
      </c>
      <c r="G204" s="914" t="s">
        <v>125</v>
      </c>
      <c r="H204" s="800" t="s">
        <v>115</v>
      </c>
      <c r="I204" s="800"/>
    </row>
    <row r="205" spans="1:9" s="785" customFormat="1" ht="18" customHeight="1">
      <c r="A205" s="810"/>
      <c r="B205" s="805"/>
      <c r="C205" s="913"/>
      <c r="D205" s="913"/>
      <c r="E205" s="911"/>
      <c r="F205" s="810" t="s">
        <v>33</v>
      </c>
      <c r="G205" s="810" t="s">
        <v>9</v>
      </c>
      <c r="H205" s="800" t="s">
        <v>116</v>
      </c>
      <c r="I205" s="800" t="s">
        <v>117</v>
      </c>
    </row>
    <row r="206" spans="1:9" s="785" customFormat="1" ht="18" customHeight="1">
      <c r="A206" s="810"/>
      <c r="B206" s="805"/>
      <c r="C206" s="913"/>
      <c r="D206" s="913"/>
      <c r="E206" s="911"/>
      <c r="F206" s="918">
        <v>2000</v>
      </c>
      <c r="G206" s="918">
        <v>2000</v>
      </c>
      <c r="H206" s="800" t="s">
        <v>59</v>
      </c>
      <c r="I206" s="807">
        <v>244227</v>
      </c>
    </row>
    <row r="207" spans="1:9">
      <c r="A207" s="899"/>
    </row>
    <row r="208" spans="1:9">
      <c r="A208" s="899"/>
    </row>
    <row r="209" spans="1:1">
      <c r="A209" s="899"/>
    </row>
    <row r="210" spans="1:1">
      <c r="A210" s="899"/>
    </row>
    <row r="211" spans="1:1">
      <c r="A211" s="899"/>
    </row>
    <row r="212" spans="1:1">
      <c r="A212" s="899"/>
    </row>
    <row r="213" spans="1:1">
      <c r="A213" s="899"/>
    </row>
    <row r="214" spans="1:1">
      <c r="A214" s="899"/>
    </row>
    <row r="215" spans="1:1">
      <c r="A215" s="899"/>
    </row>
    <row r="216" spans="1:1">
      <c r="A216" s="899"/>
    </row>
    <row r="217" spans="1:1">
      <c r="A217" s="899"/>
    </row>
    <row r="218" spans="1:1">
      <c r="A218" s="899"/>
    </row>
    <row r="219" spans="1:1">
      <c r="A219" s="899"/>
    </row>
    <row r="220" spans="1:1">
      <c r="A220" s="899"/>
    </row>
    <row r="221" spans="1:1">
      <c r="A221" s="899"/>
    </row>
    <row r="222" spans="1:1">
      <c r="A222" s="899"/>
    </row>
    <row r="223" spans="1:1">
      <c r="A223" s="899"/>
    </row>
  </sheetData>
  <mergeCells count="11">
    <mergeCell ref="A2:I2"/>
    <mergeCell ref="B1:C1"/>
    <mergeCell ref="A3:I3"/>
    <mergeCell ref="A5:A6"/>
    <mergeCell ref="B5:B6"/>
    <mergeCell ref="C5:C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66CC"/>
  </sheetPr>
  <dimension ref="A1:I13"/>
  <sheetViews>
    <sheetView view="pageBreakPreview" zoomScale="60" zoomScaleNormal="100" workbookViewId="0">
      <selection sqref="A1:XFD1048576"/>
    </sheetView>
  </sheetViews>
  <sheetFormatPr defaultColWidth="9" defaultRowHeight="20.25"/>
  <cols>
    <col min="1" max="1" width="8" style="99" customWidth="1"/>
    <col min="2" max="2" width="19" style="99" customWidth="1"/>
    <col min="3" max="3" width="17.375" style="95" customWidth="1"/>
    <col min="4" max="4" width="15.75" style="95" customWidth="1"/>
    <col min="5" max="5" width="12.25" style="95" customWidth="1"/>
    <col min="6" max="6" width="31.375" style="95" customWidth="1"/>
    <col min="7" max="7" width="32.25" style="95" customWidth="1"/>
    <col min="8" max="8" width="18.875" style="95" customWidth="1"/>
    <col min="9" max="9" width="50.375" style="95" customWidth="1"/>
    <col min="10" max="16384" width="9" style="95"/>
  </cols>
  <sheetData>
    <row r="1" spans="1:9" s="74" customFormat="1" ht="26.25">
      <c r="A1" s="90"/>
      <c r="B1" s="181"/>
      <c r="C1" s="181"/>
      <c r="D1" s="182"/>
      <c r="E1" s="183" t="s">
        <v>271</v>
      </c>
      <c r="F1" s="184"/>
      <c r="G1" s="185" t="str">
        <f>+G3</f>
        <v>สิงหาคม พ.ศ. 2568</v>
      </c>
      <c r="I1" s="181"/>
    </row>
    <row r="2" spans="1:9" s="74" customFormat="1" ht="20.25" customHeight="1">
      <c r="A2" s="686" t="s">
        <v>13</v>
      </c>
      <c r="B2" s="686"/>
      <c r="C2" s="686"/>
      <c r="D2" s="686"/>
      <c r="E2" s="686"/>
      <c r="F2" s="686"/>
      <c r="G2" s="686"/>
      <c r="H2" s="686"/>
      <c r="I2" s="686"/>
    </row>
    <row r="3" spans="1:9" s="74" customFormat="1" ht="26.25">
      <c r="A3" s="90"/>
      <c r="B3" s="181"/>
      <c r="C3" s="181"/>
      <c r="D3" s="181"/>
      <c r="F3" s="184" t="s">
        <v>1205</v>
      </c>
      <c r="G3" s="184" t="s">
        <v>1206</v>
      </c>
      <c r="H3" s="181"/>
      <c r="I3" s="181"/>
    </row>
    <row r="4" spans="1:9" s="74" customFormat="1" ht="12" customHeight="1">
      <c r="A4" s="91"/>
      <c r="B4" s="91"/>
      <c r="C4" s="91"/>
      <c r="D4" s="91"/>
      <c r="E4" s="91"/>
      <c r="F4" s="91"/>
      <c r="G4" s="91"/>
      <c r="H4" s="91"/>
      <c r="I4" s="91"/>
    </row>
    <row r="5" spans="1:9" ht="40.5" customHeight="1">
      <c r="A5" s="92" t="s">
        <v>0</v>
      </c>
      <c r="B5" s="93" t="s">
        <v>14</v>
      </c>
      <c r="C5" s="2" t="s">
        <v>15</v>
      </c>
      <c r="D5" s="92" t="s">
        <v>2</v>
      </c>
      <c r="E5" s="2" t="s">
        <v>16</v>
      </c>
      <c r="F5" s="2" t="s">
        <v>17</v>
      </c>
      <c r="G5" s="2" t="s">
        <v>592</v>
      </c>
      <c r="H5" s="94" t="s">
        <v>6</v>
      </c>
      <c r="I5" s="2" t="s">
        <v>593</v>
      </c>
    </row>
    <row r="6" spans="1:9" ht="72.75" customHeight="1">
      <c r="A6" s="638">
        <v>1</v>
      </c>
      <c r="B6" s="564" t="s">
        <v>693</v>
      </c>
      <c r="C6" s="565">
        <v>1584.14</v>
      </c>
      <c r="D6" s="565">
        <v>1584.14</v>
      </c>
      <c r="E6" s="566" t="s">
        <v>8</v>
      </c>
      <c r="F6" s="567" t="s">
        <v>1207</v>
      </c>
      <c r="G6" s="567" t="s">
        <v>1208</v>
      </c>
      <c r="H6" s="568" t="s">
        <v>18</v>
      </c>
      <c r="I6" s="569" t="s">
        <v>1209</v>
      </c>
    </row>
    <row r="7" spans="1:9" customFormat="1" ht="78" customHeight="1">
      <c r="A7" s="42" t="s">
        <v>188</v>
      </c>
      <c r="B7" s="40" t="s">
        <v>831</v>
      </c>
      <c r="C7" s="41">
        <v>7600</v>
      </c>
      <c r="D7" s="41">
        <v>7600</v>
      </c>
      <c r="E7" s="42" t="s">
        <v>8</v>
      </c>
      <c r="F7" s="40" t="s">
        <v>1210</v>
      </c>
      <c r="G7" s="40" t="s">
        <v>1211</v>
      </c>
      <c r="H7" s="40" t="s">
        <v>18</v>
      </c>
      <c r="I7" s="569" t="s">
        <v>1212</v>
      </c>
    </row>
    <row r="8" spans="1:9" ht="72.75" customHeight="1">
      <c r="A8" s="923">
        <v>3</v>
      </c>
      <c r="B8" s="581" t="s">
        <v>12</v>
      </c>
      <c r="C8" s="924">
        <v>2520</v>
      </c>
      <c r="D8" s="924">
        <v>2520</v>
      </c>
      <c r="E8" s="566" t="s">
        <v>8</v>
      </c>
      <c r="F8" s="581" t="s">
        <v>1213</v>
      </c>
      <c r="G8" s="581" t="s">
        <v>1214</v>
      </c>
      <c r="H8" s="568" t="s">
        <v>18</v>
      </c>
      <c r="I8" s="581" t="s">
        <v>1215</v>
      </c>
    </row>
    <row r="9" spans="1:9" ht="36" customHeight="1">
      <c r="A9" s="42" t="s">
        <v>189</v>
      </c>
      <c r="B9" s="564" t="s">
        <v>1216</v>
      </c>
      <c r="C9" s="565">
        <v>559</v>
      </c>
      <c r="D9" s="565">
        <v>559</v>
      </c>
      <c r="E9" s="566" t="s">
        <v>8</v>
      </c>
      <c r="F9" s="567" t="s">
        <v>1217</v>
      </c>
      <c r="G9" s="567" t="s">
        <v>1218</v>
      </c>
      <c r="H9" s="568" t="s">
        <v>18</v>
      </c>
      <c r="I9" s="569" t="s">
        <v>1219</v>
      </c>
    </row>
    <row r="10" spans="1:9" ht="60.75">
      <c r="A10" s="638">
        <v>4</v>
      </c>
      <c r="B10" s="581" t="s">
        <v>1220</v>
      </c>
      <c r="C10" s="570">
        <v>118</v>
      </c>
      <c r="D10" s="570">
        <v>118</v>
      </c>
      <c r="E10" s="566" t="s">
        <v>8</v>
      </c>
      <c r="F10" s="567" t="s">
        <v>1221</v>
      </c>
      <c r="G10" s="567" t="s">
        <v>1222</v>
      </c>
      <c r="H10" s="568" t="s">
        <v>18</v>
      </c>
      <c r="I10" s="569" t="s">
        <v>1223</v>
      </c>
    </row>
    <row r="11" spans="1:9" ht="60.75">
      <c r="A11" s="42" t="s">
        <v>190</v>
      </c>
      <c r="B11" s="564" t="s">
        <v>624</v>
      </c>
      <c r="C11" s="570">
        <v>2250</v>
      </c>
      <c r="D11" s="570">
        <v>2250</v>
      </c>
      <c r="E11" s="566" t="s">
        <v>8</v>
      </c>
      <c r="F11" s="567" t="s">
        <v>1224</v>
      </c>
      <c r="G11" s="567" t="s">
        <v>1225</v>
      </c>
      <c r="H11" s="568" t="s">
        <v>18</v>
      </c>
      <c r="I11" s="569" t="s">
        <v>1226</v>
      </c>
    </row>
    <row r="12" spans="1:9" s="6" customFormat="1">
      <c r="A12" s="687" t="s">
        <v>19</v>
      </c>
      <c r="B12" s="688"/>
      <c r="C12" s="186">
        <f>SUM(C6:C11)</f>
        <v>14631.14</v>
      </c>
      <c r="D12" s="186">
        <f>SUM(D6:D11)</f>
        <v>14631.14</v>
      </c>
      <c r="E12" s="96" t="s">
        <v>20</v>
      </c>
      <c r="F12" s="97" t="s">
        <v>20</v>
      </c>
      <c r="G12" s="97" t="s">
        <v>20</v>
      </c>
      <c r="H12" s="98" t="s">
        <v>20</v>
      </c>
      <c r="I12" s="93" t="s">
        <v>20</v>
      </c>
    </row>
    <row r="13" spans="1:9" s="99" customFormat="1">
      <c r="C13" s="95"/>
      <c r="D13" s="95"/>
      <c r="E13" s="95"/>
      <c r="F13" s="95"/>
      <c r="G13" s="95"/>
      <c r="H13" s="95"/>
      <c r="I13" s="95"/>
    </row>
  </sheetData>
  <mergeCells count="2">
    <mergeCell ref="A2:I2"/>
    <mergeCell ref="A12:B12"/>
  </mergeCells>
  <pageMargins left="0.7" right="0.7" top="0.75" bottom="0.75" header="0.3" footer="0.3"/>
  <pageSetup paperSize="9" scale="61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66CC"/>
  </sheetPr>
  <dimension ref="A1:I36"/>
  <sheetViews>
    <sheetView view="pageBreakPreview" zoomScale="60" zoomScaleNormal="100" workbookViewId="0">
      <selection sqref="A1:XFD1048576"/>
    </sheetView>
  </sheetViews>
  <sheetFormatPr defaultColWidth="9" defaultRowHeight="12.75"/>
  <cols>
    <col min="1" max="1" width="9" style="639" customWidth="1"/>
    <col min="2" max="2" width="26.125" style="639" customWidth="1"/>
    <col min="3" max="3" width="19.125" style="639" customWidth="1"/>
    <col min="4" max="4" width="13.75" style="639" customWidth="1"/>
    <col min="5" max="5" width="14" style="639" customWidth="1"/>
    <col min="6" max="7" width="31.75" style="639" customWidth="1"/>
    <col min="8" max="8" width="25.75" style="639" customWidth="1"/>
    <col min="9" max="9" width="30.125" style="639" customWidth="1"/>
    <col min="10" max="16384" width="9" style="639"/>
  </cols>
  <sheetData>
    <row r="1" spans="1:9" ht="20.25" customHeight="1"/>
    <row r="2" spans="1:9" ht="27.75">
      <c r="A2" s="689" t="s">
        <v>1227</v>
      </c>
      <c r="B2" s="689"/>
      <c r="C2" s="689"/>
      <c r="D2" s="689"/>
      <c r="E2" s="689"/>
      <c r="F2" s="689"/>
      <c r="G2" s="689"/>
      <c r="H2" s="689"/>
      <c r="I2" s="689"/>
    </row>
    <row r="3" spans="1:9" ht="27.75">
      <c r="A3" s="689" t="s">
        <v>151</v>
      </c>
      <c r="B3" s="689"/>
      <c r="C3" s="689"/>
      <c r="D3" s="689"/>
      <c r="E3" s="689"/>
      <c r="F3" s="689"/>
      <c r="G3" s="689"/>
      <c r="H3" s="689"/>
      <c r="I3" s="689"/>
    </row>
    <row r="4" spans="1:9" ht="27.75">
      <c r="A4" s="690" t="s">
        <v>1228</v>
      </c>
      <c r="B4" s="690"/>
      <c r="C4" s="690"/>
      <c r="D4" s="690"/>
      <c r="E4" s="690"/>
      <c r="F4" s="690"/>
      <c r="G4" s="690"/>
      <c r="H4" s="690"/>
      <c r="I4" s="690"/>
    </row>
    <row r="5" spans="1:9" ht="14.25" customHeight="1">
      <c r="A5" s="640"/>
      <c r="B5" s="640"/>
      <c r="C5" s="640"/>
      <c r="D5" s="640"/>
      <c r="E5" s="640"/>
      <c r="F5" s="641"/>
      <c r="G5" s="641"/>
      <c r="H5" s="640"/>
      <c r="I5" s="640"/>
    </row>
    <row r="6" spans="1:9" ht="46.5">
      <c r="A6" s="642" t="s">
        <v>0</v>
      </c>
      <c r="B6" s="643" t="s">
        <v>14</v>
      </c>
      <c r="C6" s="644" t="s">
        <v>15</v>
      </c>
      <c r="D6" s="642" t="s">
        <v>2</v>
      </c>
      <c r="E6" s="644" t="s">
        <v>16</v>
      </c>
      <c r="F6" s="644" t="s">
        <v>4</v>
      </c>
      <c r="G6" s="644" t="s">
        <v>21</v>
      </c>
      <c r="H6" s="644" t="s">
        <v>6</v>
      </c>
      <c r="I6" s="644" t="s">
        <v>22</v>
      </c>
    </row>
    <row r="7" spans="1:9" s="649" customFormat="1" ht="60.75" customHeight="1">
      <c r="A7" s="645" t="s">
        <v>187</v>
      </c>
      <c r="B7" s="647" t="s">
        <v>631</v>
      </c>
      <c r="C7" s="571">
        <v>1500</v>
      </c>
      <c r="D7" s="571">
        <f t="shared" ref="D7:D31" si="0">+C7</f>
        <v>1500</v>
      </c>
      <c r="E7" s="645" t="s">
        <v>8</v>
      </c>
      <c r="F7" s="647" t="s">
        <v>594</v>
      </c>
      <c r="G7" s="647" t="s">
        <v>595</v>
      </c>
      <c r="H7" s="647" t="s">
        <v>18</v>
      </c>
      <c r="I7" s="648" t="s">
        <v>1229</v>
      </c>
    </row>
    <row r="8" spans="1:9" s="649" customFormat="1" ht="65.25" customHeight="1">
      <c r="A8" s="645" t="s">
        <v>188</v>
      </c>
      <c r="B8" s="647" t="s">
        <v>631</v>
      </c>
      <c r="C8" s="571">
        <v>1500</v>
      </c>
      <c r="D8" s="571">
        <f t="shared" si="0"/>
        <v>1500</v>
      </c>
      <c r="E8" s="645" t="s">
        <v>8</v>
      </c>
      <c r="F8" s="647" t="s">
        <v>1230</v>
      </c>
      <c r="G8" s="647" t="s">
        <v>1231</v>
      </c>
      <c r="H8" s="647" t="s">
        <v>18</v>
      </c>
      <c r="I8" s="648" t="s">
        <v>1232</v>
      </c>
    </row>
    <row r="9" spans="1:9" s="649" customFormat="1" ht="65.25" customHeight="1">
      <c r="A9" s="645" t="s">
        <v>189</v>
      </c>
      <c r="B9" s="647" t="s">
        <v>456</v>
      </c>
      <c r="C9" s="571">
        <v>7064.5</v>
      </c>
      <c r="D9" s="571">
        <f t="shared" si="0"/>
        <v>7064.5</v>
      </c>
      <c r="E9" s="645" t="s">
        <v>8</v>
      </c>
      <c r="F9" s="646" t="s">
        <v>1233</v>
      </c>
      <c r="G9" s="646" t="s">
        <v>1234</v>
      </c>
      <c r="H9" s="647" t="s">
        <v>18</v>
      </c>
      <c r="I9" s="648" t="s">
        <v>1235</v>
      </c>
    </row>
    <row r="10" spans="1:9" s="649" customFormat="1" ht="62.25" customHeight="1">
      <c r="A10" s="645" t="s">
        <v>166</v>
      </c>
      <c r="B10" s="647" t="s">
        <v>631</v>
      </c>
      <c r="C10" s="571">
        <v>1500</v>
      </c>
      <c r="D10" s="571">
        <f t="shared" si="0"/>
        <v>1500</v>
      </c>
      <c r="E10" s="645" t="s">
        <v>8</v>
      </c>
      <c r="F10" s="647" t="s">
        <v>594</v>
      </c>
      <c r="G10" s="647" t="s">
        <v>595</v>
      </c>
      <c r="H10" s="647" t="s">
        <v>18</v>
      </c>
      <c r="I10" s="648" t="s">
        <v>1236</v>
      </c>
    </row>
    <row r="11" spans="1:9" s="649" customFormat="1" ht="62.25" customHeight="1">
      <c r="A11" s="645" t="s">
        <v>190</v>
      </c>
      <c r="B11" s="647" t="s">
        <v>129</v>
      </c>
      <c r="C11" s="571">
        <v>4664</v>
      </c>
      <c r="D11" s="571">
        <f t="shared" si="0"/>
        <v>4664</v>
      </c>
      <c r="E11" s="645" t="s">
        <v>8</v>
      </c>
      <c r="F11" s="646" t="s">
        <v>1237</v>
      </c>
      <c r="G11" s="646" t="s">
        <v>1238</v>
      </c>
      <c r="H11" s="647" t="s">
        <v>18</v>
      </c>
      <c r="I11" s="648" t="s">
        <v>1239</v>
      </c>
    </row>
    <row r="12" spans="1:9" s="649" customFormat="1" ht="65.25" customHeight="1">
      <c r="A12" s="645" t="s">
        <v>191</v>
      </c>
      <c r="B12" s="647" t="s">
        <v>456</v>
      </c>
      <c r="C12" s="571">
        <v>1630.3</v>
      </c>
      <c r="D12" s="571">
        <f t="shared" si="0"/>
        <v>1630.3</v>
      </c>
      <c r="E12" s="645" t="s">
        <v>8</v>
      </c>
      <c r="F12" s="646" t="s">
        <v>1240</v>
      </c>
      <c r="G12" s="646" t="s">
        <v>1241</v>
      </c>
      <c r="H12" s="647" t="s">
        <v>18</v>
      </c>
      <c r="I12" s="648" t="s">
        <v>1242</v>
      </c>
    </row>
    <row r="13" spans="1:9" s="649" customFormat="1" ht="65.25" customHeight="1">
      <c r="A13" s="645" t="s">
        <v>192</v>
      </c>
      <c r="B13" s="647" t="s">
        <v>456</v>
      </c>
      <c r="C13" s="571">
        <v>1976.6</v>
      </c>
      <c r="D13" s="571">
        <f t="shared" si="0"/>
        <v>1976.6</v>
      </c>
      <c r="E13" s="645" t="s">
        <v>8</v>
      </c>
      <c r="F13" s="646" t="s">
        <v>1243</v>
      </c>
      <c r="G13" s="646" t="s">
        <v>1244</v>
      </c>
      <c r="H13" s="647" t="s">
        <v>18</v>
      </c>
      <c r="I13" s="648" t="s">
        <v>1245</v>
      </c>
    </row>
    <row r="14" spans="1:9" s="649" customFormat="1" ht="65.25" customHeight="1">
      <c r="A14" s="645" t="s">
        <v>215</v>
      </c>
      <c r="B14" s="647" t="s">
        <v>37</v>
      </c>
      <c r="C14" s="571">
        <v>36</v>
      </c>
      <c r="D14" s="571">
        <f t="shared" si="0"/>
        <v>36</v>
      </c>
      <c r="E14" s="645" t="s">
        <v>8</v>
      </c>
      <c r="F14" s="647" t="s">
        <v>1246</v>
      </c>
      <c r="G14" s="647" t="s">
        <v>1247</v>
      </c>
      <c r="H14" s="647" t="s">
        <v>18</v>
      </c>
      <c r="I14" s="648" t="s">
        <v>1248</v>
      </c>
    </row>
    <row r="15" spans="1:9" s="649" customFormat="1" ht="65.25" customHeight="1">
      <c r="A15" s="645" t="s">
        <v>167</v>
      </c>
      <c r="B15" s="647" t="s">
        <v>456</v>
      </c>
      <c r="C15" s="571">
        <v>6592.6</v>
      </c>
      <c r="D15" s="571">
        <f t="shared" si="0"/>
        <v>6592.6</v>
      </c>
      <c r="E15" s="645" t="s">
        <v>8</v>
      </c>
      <c r="F15" s="646" t="s">
        <v>1249</v>
      </c>
      <c r="G15" s="646" t="s">
        <v>1250</v>
      </c>
      <c r="H15" s="647" t="s">
        <v>18</v>
      </c>
      <c r="I15" s="648" t="s">
        <v>1251</v>
      </c>
    </row>
    <row r="16" spans="1:9" s="649" customFormat="1" ht="65.25" customHeight="1">
      <c r="A16" s="645" t="s">
        <v>193</v>
      </c>
      <c r="B16" s="647" t="s">
        <v>631</v>
      </c>
      <c r="C16" s="571">
        <v>1500</v>
      </c>
      <c r="D16" s="571">
        <f t="shared" si="0"/>
        <v>1500</v>
      </c>
      <c r="E16" s="645" t="s">
        <v>8</v>
      </c>
      <c r="F16" s="647" t="s">
        <v>594</v>
      </c>
      <c r="G16" s="647" t="s">
        <v>595</v>
      </c>
      <c r="H16" s="647" t="s">
        <v>18</v>
      </c>
      <c r="I16" s="648" t="s">
        <v>1252</v>
      </c>
    </row>
    <row r="17" spans="1:9" s="649" customFormat="1" ht="65.25" customHeight="1">
      <c r="A17" s="645" t="s">
        <v>268</v>
      </c>
      <c r="B17" s="647" t="s">
        <v>1253</v>
      </c>
      <c r="C17" s="571">
        <v>100</v>
      </c>
      <c r="D17" s="571">
        <f t="shared" si="0"/>
        <v>100</v>
      </c>
      <c r="E17" s="645" t="s">
        <v>8</v>
      </c>
      <c r="F17" s="647" t="s">
        <v>1254</v>
      </c>
      <c r="G17" s="647" t="s">
        <v>1255</v>
      </c>
      <c r="H17" s="647" t="s">
        <v>18</v>
      </c>
      <c r="I17" s="648" t="s">
        <v>1256</v>
      </c>
    </row>
    <row r="18" spans="1:9" s="649" customFormat="1" ht="65.25" customHeight="1">
      <c r="A18" s="645" t="s">
        <v>320</v>
      </c>
      <c r="B18" s="647" t="s">
        <v>741</v>
      </c>
      <c r="C18" s="572">
        <v>2400</v>
      </c>
      <c r="D18" s="571">
        <f t="shared" si="0"/>
        <v>2400</v>
      </c>
      <c r="E18" s="645" t="s">
        <v>8</v>
      </c>
      <c r="F18" s="647" t="s">
        <v>629</v>
      </c>
      <c r="G18" s="647" t="s">
        <v>630</v>
      </c>
      <c r="H18" s="647" t="s">
        <v>18</v>
      </c>
      <c r="I18" s="648" t="s">
        <v>1257</v>
      </c>
    </row>
    <row r="19" spans="1:9" s="649" customFormat="1" ht="65.25" customHeight="1">
      <c r="A19" s="645" t="s">
        <v>269</v>
      </c>
      <c r="B19" s="647" t="s">
        <v>129</v>
      </c>
      <c r="C19" s="571">
        <v>627</v>
      </c>
      <c r="D19" s="571">
        <f t="shared" si="0"/>
        <v>627</v>
      </c>
      <c r="E19" s="645" t="s">
        <v>8</v>
      </c>
      <c r="F19" s="647" t="s">
        <v>1258</v>
      </c>
      <c r="G19" s="647" t="s">
        <v>1259</v>
      </c>
      <c r="H19" s="647" t="s">
        <v>18</v>
      </c>
      <c r="I19" s="648" t="s">
        <v>1260</v>
      </c>
    </row>
    <row r="20" spans="1:9" s="649" customFormat="1" ht="65.25" customHeight="1">
      <c r="A20" s="645" t="s">
        <v>270</v>
      </c>
      <c r="B20" s="647" t="s">
        <v>631</v>
      </c>
      <c r="C20" s="571">
        <v>1500</v>
      </c>
      <c r="D20" s="571">
        <f t="shared" si="0"/>
        <v>1500</v>
      </c>
      <c r="E20" s="645" t="s">
        <v>8</v>
      </c>
      <c r="F20" s="647" t="s">
        <v>594</v>
      </c>
      <c r="G20" s="647" t="s">
        <v>595</v>
      </c>
      <c r="H20" s="647" t="s">
        <v>18</v>
      </c>
      <c r="I20" s="648" t="s">
        <v>1261</v>
      </c>
    </row>
    <row r="21" spans="1:9" s="649" customFormat="1" ht="65.25" customHeight="1">
      <c r="A21" s="645" t="s">
        <v>418</v>
      </c>
      <c r="B21" s="647" t="s">
        <v>631</v>
      </c>
      <c r="C21" s="571">
        <v>2020</v>
      </c>
      <c r="D21" s="571">
        <f t="shared" si="0"/>
        <v>2020</v>
      </c>
      <c r="E21" s="645" t="s">
        <v>8</v>
      </c>
      <c r="F21" s="647" t="s">
        <v>1262</v>
      </c>
      <c r="G21" s="647" t="s">
        <v>1263</v>
      </c>
      <c r="H21" s="647" t="s">
        <v>18</v>
      </c>
      <c r="I21" s="648" t="s">
        <v>1264</v>
      </c>
    </row>
    <row r="22" spans="1:9" s="649" customFormat="1" ht="65.25" customHeight="1">
      <c r="A22" s="645" t="s">
        <v>419</v>
      </c>
      <c r="B22" s="647" t="s">
        <v>129</v>
      </c>
      <c r="C22" s="571">
        <v>210</v>
      </c>
      <c r="D22" s="571">
        <f t="shared" si="0"/>
        <v>210</v>
      </c>
      <c r="E22" s="645" t="s">
        <v>8</v>
      </c>
      <c r="F22" s="647" t="s">
        <v>1265</v>
      </c>
      <c r="G22" s="647" t="s">
        <v>1266</v>
      </c>
      <c r="H22" s="647" t="s">
        <v>18</v>
      </c>
      <c r="I22" s="648" t="s">
        <v>1267</v>
      </c>
    </row>
    <row r="23" spans="1:9" s="649" customFormat="1" ht="65.25" customHeight="1">
      <c r="A23" s="645" t="s">
        <v>420</v>
      </c>
      <c r="B23" s="647" t="s">
        <v>456</v>
      </c>
      <c r="C23" s="571">
        <v>7150.3</v>
      </c>
      <c r="D23" s="571">
        <f t="shared" si="0"/>
        <v>7150.3</v>
      </c>
      <c r="E23" s="645" t="s">
        <v>8</v>
      </c>
      <c r="F23" s="646" t="s">
        <v>1268</v>
      </c>
      <c r="G23" s="646" t="s">
        <v>1269</v>
      </c>
      <c r="H23" s="647" t="s">
        <v>18</v>
      </c>
      <c r="I23" s="648" t="s">
        <v>1270</v>
      </c>
    </row>
    <row r="24" spans="1:9" s="649" customFormat="1" ht="65.25" customHeight="1">
      <c r="A24" s="645" t="s">
        <v>421</v>
      </c>
      <c r="B24" s="647" t="s">
        <v>129</v>
      </c>
      <c r="C24" s="572">
        <v>2418.1999999999998</v>
      </c>
      <c r="D24" s="571">
        <f t="shared" si="0"/>
        <v>2418.1999999999998</v>
      </c>
      <c r="E24" s="645" t="s">
        <v>8</v>
      </c>
      <c r="F24" s="647" t="s">
        <v>1271</v>
      </c>
      <c r="G24" s="647" t="s">
        <v>1272</v>
      </c>
      <c r="H24" s="647" t="s">
        <v>18</v>
      </c>
      <c r="I24" s="648" t="s">
        <v>1273</v>
      </c>
    </row>
    <row r="25" spans="1:9" s="649" customFormat="1" ht="65.25" customHeight="1">
      <c r="A25" s="645" t="s">
        <v>432</v>
      </c>
      <c r="B25" s="647" t="s">
        <v>631</v>
      </c>
      <c r="C25" s="571">
        <v>1500</v>
      </c>
      <c r="D25" s="571">
        <f t="shared" si="0"/>
        <v>1500</v>
      </c>
      <c r="E25" s="645" t="s">
        <v>8</v>
      </c>
      <c r="F25" s="647" t="s">
        <v>1230</v>
      </c>
      <c r="G25" s="647" t="s">
        <v>1231</v>
      </c>
      <c r="H25" s="647" t="s">
        <v>18</v>
      </c>
      <c r="I25" s="648" t="s">
        <v>1274</v>
      </c>
    </row>
    <row r="26" spans="1:9" s="649" customFormat="1" ht="65.25" customHeight="1">
      <c r="A26" s="645" t="s">
        <v>583</v>
      </c>
      <c r="B26" s="647" t="s">
        <v>631</v>
      </c>
      <c r="C26" s="571">
        <v>1500</v>
      </c>
      <c r="D26" s="571">
        <f t="shared" si="0"/>
        <v>1500</v>
      </c>
      <c r="E26" s="645" t="s">
        <v>8</v>
      </c>
      <c r="F26" s="647" t="s">
        <v>694</v>
      </c>
      <c r="G26" s="647" t="s">
        <v>695</v>
      </c>
      <c r="H26" s="647" t="s">
        <v>18</v>
      </c>
      <c r="I26" s="648" t="s">
        <v>1275</v>
      </c>
    </row>
    <row r="27" spans="1:9" ht="62.25" customHeight="1">
      <c r="A27" s="645" t="s">
        <v>584</v>
      </c>
      <c r="B27" s="647" t="s">
        <v>37</v>
      </c>
      <c r="C27" s="572">
        <v>443</v>
      </c>
      <c r="D27" s="571">
        <f t="shared" si="0"/>
        <v>443</v>
      </c>
      <c r="E27" s="645" t="s">
        <v>8</v>
      </c>
      <c r="F27" s="647" t="s">
        <v>1276</v>
      </c>
      <c r="G27" s="647" t="s">
        <v>1277</v>
      </c>
      <c r="H27" s="647" t="s">
        <v>18</v>
      </c>
      <c r="I27" s="648" t="s">
        <v>1278</v>
      </c>
    </row>
    <row r="28" spans="1:9" ht="62.25" customHeight="1">
      <c r="A28" s="645" t="s">
        <v>585</v>
      </c>
      <c r="B28" s="647" t="s">
        <v>631</v>
      </c>
      <c r="C28" s="571">
        <v>1500</v>
      </c>
      <c r="D28" s="571">
        <f t="shared" si="0"/>
        <v>1500</v>
      </c>
      <c r="E28" s="645" t="s">
        <v>8</v>
      </c>
      <c r="F28" s="647" t="s">
        <v>694</v>
      </c>
      <c r="G28" s="647" t="s">
        <v>695</v>
      </c>
      <c r="H28" s="647" t="s">
        <v>18</v>
      </c>
      <c r="I28" s="648" t="s">
        <v>1279</v>
      </c>
    </row>
    <row r="29" spans="1:9" s="649" customFormat="1" ht="65.25" customHeight="1">
      <c r="A29" s="645" t="s">
        <v>586</v>
      </c>
      <c r="B29" s="647" t="s">
        <v>456</v>
      </c>
      <c r="C29" s="571">
        <v>3028.9</v>
      </c>
      <c r="D29" s="571">
        <f t="shared" si="0"/>
        <v>3028.9</v>
      </c>
      <c r="E29" s="645" t="s">
        <v>8</v>
      </c>
      <c r="F29" s="646" t="s">
        <v>1280</v>
      </c>
      <c r="G29" s="646" t="s">
        <v>1281</v>
      </c>
      <c r="H29" s="647" t="s">
        <v>18</v>
      </c>
      <c r="I29" s="648" t="s">
        <v>1282</v>
      </c>
    </row>
    <row r="30" spans="1:9" s="649" customFormat="1" ht="65.25" customHeight="1">
      <c r="A30" s="645" t="s">
        <v>587</v>
      </c>
      <c r="B30" s="647" t="s">
        <v>456</v>
      </c>
      <c r="C30" s="571">
        <v>4224.8999999999996</v>
      </c>
      <c r="D30" s="571">
        <f t="shared" si="0"/>
        <v>4224.8999999999996</v>
      </c>
      <c r="E30" s="645" t="s">
        <v>8</v>
      </c>
      <c r="F30" s="646" t="s">
        <v>1283</v>
      </c>
      <c r="G30" s="646" t="s">
        <v>1284</v>
      </c>
      <c r="H30" s="647" t="s">
        <v>18</v>
      </c>
      <c r="I30" s="648" t="s">
        <v>1285</v>
      </c>
    </row>
    <row r="31" spans="1:9" ht="62.25" customHeight="1">
      <c r="A31" s="645" t="s">
        <v>588</v>
      </c>
      <c r="B31" s="647" t="s">
        <v>457</v>
      </c>
      <c r="C31" s="571">
        <v>33000</v>
      </c>
      <c r="D31" s="571">
        <f t="shared" si="0"/>
        <v>33000</v>
      </c>
      <c r="E31" s="645" t="s">
        <v>8</v>
      </c>
      <c r="F31" s="646" t="s">
        <v>835</v>
      </c>
      <c r="G31" s="646" t="s">
        <v>836</v>
      </c>
      <c r="H31" s="647" t="s">
        <v>18</v>
      </c>
      <c r="I31" s="648" t="s">
        <v>1286</v>
      </c>
    </row>
    <row r="32" spans="1:9" ht="35.25" customHeight="1">
      <c r="A32" s="691" t="s">
        <v>19</v>
      </c>
      <c r="B32" s="692"/>
      <c r="C32" s="573">
        <f>SUM(C7:C31)</f>
        <v>89586.3</v>
      </c>
      <c r="D32" s="573">
        <f>SUM(D7:D31)</f>
        <v>89586.3</v>
      </c>
      <c r="E32" s="650"/>
      <c r="F32" s="650" t="s">
        <v>23</v>
      </c>
      <c r="G32" s="574" t="s">
        <v>23</v>
      </c>
      <c r="H32" s="650" t="s">
        <v>23</v>
      </c>
      <c r="I32" s="650" t="s">
        <v>23</v>
      </c>
    </row>
    <row r="33" spans="3:6">
      <c r="C33" s="639" t="s">
        <v>80</v>
      </c>
    </row>
    <row r="36" spans="3:6" ht="20.25">
      <c r="F36" s="651"/>
    </row>
  </sheetData>
  <mergeCells count="4">
    <mergeCell ref="A2:I2"/>
    <mergeCell ref="A3:I3"/>
    <mergeCell ref="A4:I4"/>
    <mergeCell ref="A32:B32"/>
  </mergeCells>
  <pageMargins left="0.7" right="0.7" top="0.75" bottom="0.75" header="0.3" footer="0.3"/>
  <pageSetup paperSize="9" scale="55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66CC"/>
  </sheetPr>
  <dimension ref="A1:J58"/>
  <sheetViews>
    <sheetView view="pageBreakPreview" zoomScale="60" zoomScaleNormal="100" workbookViewId="0">
      <selection sqref="A1:XFD1048576"/>
    </sheetView>
  </sheetViews>
  <sheetFormatPr defaultRowHeight="22.5"/>
  <cols>
    <col min="1" max="1" width="7.375" style="61" bestFit="1" customWidth="1"/>
    <col min="2" max="2" width="24.875" style="63" customWidth="1"/>
    <col min="3" max="4" width="15.125" style="64" customWidth="1"/>
    <col min="5" max="5" width="14" style="61" customWidth="1"/>
    <col min="6" max="6" width="38.125" style="61" customWidth="1"/>
    <col min="7" max="7" width="38.25" style="61" customWidth="1"/>
    <col min="8" max="8" width="23.75" style="61" customWidth="1"/>
    <col min="9" max="9" width="32.875" style="61" customWidth="1"/>
    <col min="10" max="10" width="20" style="925" customWidth="1"/>
    <col min="11" max="16384" width="9" style="61"/>
  </cols>
  <sheetData>
    <row r="1" spans="1:10" ht="23.25">
      <c r="A1" s="686" t="s">
        <v>1227</v>
      </c>
      <c r="B1" s="686"/>
      <c r="C1" s="686"/>
      <c r="D1" s="686"/>
      <c r="E1" s="686"/>
      <c r="F1" s="686"/>
      <c r="G1" s="686"/>
      <c r="H1" s="686"/>
      <c r="I1" s="686"/>
    </row>
    <row r="2" spans="1:10" ht="23.25">
      <c r="A2" s="686" t="s">
        <v>24</v>
      </c>
      <c r="B2" s="686"/>
      <c r="C2" s="686"/>
      <c r="D2" s="686"/>
      <c r="E2" s="686"/>
      <c r="F2" s="686"/>
      <c r="G2" s="686"/>
      <c r="H2" s="686"/>
      <c r="I2" s="686"/>
    </row>
    <row r="3" spans="1:10" ht="23.25">
      <c r="A3" s="693" t="s">
        <v>1287</v>
      </c>
      <c r="B3" s="693"/>
      <c r="C3" s="693"/>
      <c r="D3" s="693"/>
      <c r="E3" s="693"/>
      <c r="F3" s="693"/>
      <c r="G3" s="693"/>
      <c r="H3" s="693"/>
      <c r="I3" s="178"/>
    </row>
    <row r="4" spans="1:10" ht="14.25" customHeight="1">
      <c r="A4" s="13"/>
      <c r="B4" s="14"/>
      <c r="C4" s="15"/>
      <c r="D4" s="15"/>
      <c r="E4" s="13"/>
      <c r="F4" s="15"/>
      <c r="G4" s="15"/>
      <c r="H4" s="13"/>
      <c r="I4" s="13"/>
    </row>
    <row r="5" spans="1:10" ht="46.5">
      <c r="A5" s="16" t="s">
        <v>0</v>
      </c>
      <c r="B5" s="17" t="s">
        <v>14</v>
      </c>
      <c r="C5" s="12" t="s">
        <v>15</v>
      </c>
      <c r="D5" s="11" t="s">
        <v>2</v>
      </c>
      <c r="E5" s="12" t="s">
        <v>16</v>
      </c>
      <c r="F5" s="12" t="s">
        <v>4</v>
      </c>
      <c r="G5" s="16" t="s">
        <v>21</v>
      </c>
      <c r="H5" s="12" t="s">
        <v>6</v>
      </c>
      <c r="I5" s="18" t="s">
        <v>433</v>
      </c>
      <c r="J5" s="926"/>
    </row>
    <row r="6" spans="1:10" ht="82.5" customHeight="1">
      <c r="A6" s="526" t="s">
        <v>187</v>
      </c>
      <c r="B6" s="22" t="s">
        <v>1288</v>
      </c>
      <c r="C6" s="19">
        <v>4844</v>
      </c>
      <c r="D6" s="19">
        <f t="shared" ref="D6:D53" si="0">+C6</f>
        <v>4844</v>
      </c>
      <c r="E6" s="20" t="s">
        <v>8</v>
      </c>
      <c r="F6" s="21" t="s">
        <v>1289</v>
      </c>
      <c r="G6" s="21" t="s">
        <v>1290</v>
      </c>
      <c r="H6" s="21" t="s">
        <v>18</v>
      </c>
      <c r="I6" s="22" t="s">
        <v>1291</v>
      </c>
      <c r="J6" s="927"/>
    </row>
    <row r="7" spans="1:10" s="62" customFormat="1" ht="82.5" customHeight="1">
      <c r="A7" s="526" t="s">
        <v>188</v>
      </c>
      <c r="B7" s="22" t="s">
        <v>25</v>
      </c>
      <c r="C7" s="19">
        <v>1500</v>
      </c>
      <c r="D7" s="19">
        <f t="shared" si="0"/>
        <v>1500</v>
      </c>
      <c r="E7" s="20" t="s">
        <v>8</v>
      </c>
      <c r="F7" s="21" t="s">
        <v>1292</v>
      </c>
      <c r="G7" s="21" t="s">
        <v>1293</v>
      </c>
      <c r="H7" s="21" t="s">
        <v>18</v>
      </c>
      <c r="I7" s="22" t="s">
        <v>1294</v>
      </c>
      <c r="J7" s="927"/>
    </row>
    <row r="8" spans="1:10" s="62" customFormat="1" ht="82.5" customHeight="1">
      <c r="A8" s="526" t="s">
        <v>189</v>
      </c>
      <c r="B8" s="22" t="s">
        <v>25</v>
      </c>
      <c r="C8" s="19">
        <v>500</v>
      </c>
      <c r="D8" s="19">
        <f t="shared" si="0"/>
        <v>500</v>
      </c>
      <c r="E8" s="20" t="s">
        <v>8</v>
      </c>
      <c r="F8" s="21" t="s">
        <v>1295</v>
      </c>
      <c r="G8" s="21" t="s">
        <v>1296</v>
      </c>
      <c r="H8" s="21" t="s">
        <v>18</v>
      </c>
      <c r="I8" s="22" t="s">
        <v>1297</v>
      </c>
      <c r="J8" s="927"/>
    </row>
    <row r="9" spans="1:10" s="62" customFormat="1" ht="82.5" customHeight="1">
      <c r="A9" s="526" t="s">
        <v>166</v>
      </c>
      <c r="B9" s="22" t="s">
        <v>1298</v>
      </c>
      <c r="C9" s="19">
        <v>2997</v>
      </c>
      <c r="D9" s="19">
        <f t="shared" si="0"/>
        <v>2997</v>
      </c>
      <c r="E9" s="20" t="s">
        <v>8</v>
      </c>
      <c r="F9" s="21" t="s">
        <v>1299</v>
      </c>
      <c r="G9" s="21" t="s">
        <v>1300</v>
      </c>
      <c r="H9" s="21" t="s">
        <v>18</v>
      </c>
      <c r="I9" s="22" t="s">
        <v>1301</v>
      </c>
      <c r="J9" s="927"/>
    </row>
    <row r="10" spans="1:10" s="62" customFormat="1" ht="209.25">
      <c r="A10" s="526" t="s">
        <v>190</v>
      </c>
      <c r="B10" s="22" t="s">
        <v>1302</v>
      </c>
      <c r="C10" s="19">
        <v>8053</v>
      </c>
      <c r="D10" s="19">
        <f t="shared" si="0"/>
        <v>8053</v>
      </c>
      <c r="E10" s="20" t="s">
        <v>8</v>
      </c>
      <c r="F10" s="21" t="s">
        <v>1303</v>
      </c>
      <c r="G10" s="21" t="s">
        <v>1304</v>
      </c>
      <c r="H10" s="21" t="s">
        <v>18</v>
      </c>
      <c r="I10" s="22" t="s">
        <v>1305</v>
      </c>
      <c r="J10" s="927"/>
    </row>
    <row r="11" spans="1:10" s="62" customFormat="1" ht="82.5" customHeight="1">
      <c r="A11" s="526" t="s">
        <v>191</v>
      </c>
      <c r="B11" s="654" t="s">
        <v>1306</v>
      </c>
      <c r="C11" s="19">
        <v>540</v>
      </c>
      <c r="D11" s="19">
        <f t="shared" si="0"/>
        <v>540</v>
      </c>
      <c r="E11" s="20" t="s">
        <v>8</v>
      </c>
      <c r="F11" s="21" t="s">
        <v>1307</v>
      </c>
      <c r="G11" s="21" t="s">
        <v>1308</v>
      </c>
      <c r="H11" s="21" t="s">
        <v>18</v>
      </c>
      <c r="I11" s="22" t="s">
        <v>1309</v>
      </c>
      <c r="J11" s="927"/>
    </row>
    <row r="12" spans="1:10" s="62" customFormat="1" ht="82.5" customHeight="1">
      <c r="A12" s="526" t="s">
        <v>192</v>
      </c>
      <c r="B12" s="22" t="s">
        <v>1310</v>
      </c>
      <c r="C12" s="19">
        <v>9500</v>
      </c>
      <c r="D12" s="19">
        <f t="shared" si="0"/>
        <v>9500</v>
      </c>
      <c r="E12" s="20" t="s">
        <v>8</v>
      </c>
      <c r="F12" s="21" t="s">
        <v>1311</v>
      </c>
      <c r="G12" s="21" t="s">
        <v>1312</v>
      </c>
      <c r="H12" s="21" t="s">
        <v>18</v>
      </c>
      <c r="I12" s="22" t="s">
        <v>1313</v>
      </c>
      <c r="J12" s="927"/>
    </row>
    <row r="13" spans="1:10" s="62" customFormat="1" ht="93">
      <c r="A13" s="526" t="s">
        <v>215</v>
      </c>
      <c r="B13" s="22" t="s">
        <v>1314</v>
      </c>
      <c r="C13" s="19">
        <v>1748</v>
      </c>
      <c r="D13" s="19">
        <f t="shared" si="0"/>
        <v>1748</v>
      </c>
      <c r="E13" s="20" t="s">
        <v>8</v>
      </c>
      <c r="F13" s="21" t="s">
        <v>1315</v>
      </c>
      <c r="G13" s="21" t="s">
        <v>1316</v>
      </c>
      <c r="H13" s="21" t="s">
        <v>18</v>
      </c>
      <c r="I13" s="22" t="s">
        <v>1317</v>
      </c>
      <c r="J13" s="927"/>
    </row>
    <row r="14" spans="1:10" s="62" customFormat="1" ht="82.5" customHeight="1">
      <c r="A14" s="526" t="s">
        <v>167</v>
      </c>
      <c r="B14" s="22" t="s">
        <v>1318</v>
      </c>
      <c r="C14" s="19">
        <v>1190</v>
      </c>
      <c r="D14" s="19">
        <f t="shared" si="0"/>
        <v>1190</v>
      </c>
      <c r="E14" s="20" t="s">
        <v>8</v>
      </c>
      <c r="F14" s="21" t="s">
        <v>1319</v>
      </c>
      <c r="G14" s="21" t="s">
        <v>1320</v>
      </c>
      <c r="H14" s="21" t="s">
        <v>18</v>
      </c>
      <c r="I14" s="22" t="s">
        <v>1321</v>
      </c>
      <c r="J14" s="927"/>
    </row>
    <row r="15" spans="1:10" s="62" customFormat="1" ht="82.5" customHeight="1">
      <c r="A15" s="526" t="s">
        <v>193</v>
      </c>
      <c r="B15" s="22" t="s">
        <v>1322</v>
      </c>
      <c r="C15" s="19">
        <v>2290</v>
      </c>
      <c r="D15" s="19">
        <f t="shared" si="0"/>
        <v>2290</v>
      </c>
      <c r="E15" s="20" t="s">
        <v>8</v>
      </c>
      <c r="F15" s="21" t="s">
        <v>1323</v>
      </c>
      <c r="G15" s="21" t="s">
        <v>1324</v>
      </c>
      <c r="H15" s="21" t="s">
        <v>18</v>
      </c>
      <c r="I15" s="22" t="s">
        <v>1325</v>
      </c>
      <c r="J15" s="927"/>
    </row>
    <row r="16" spans="1:10" s="62" customFormat="1" ht="82.5" customHeight="1">
      <c r="A16" s="526" t="s">
        <v>268</v>
      </c>
      <c r="B16" s="22" t="s">
        <v>1326</v>
      </c>
      <c r="C16" s="19">
        <v>1700</v>
      </c>
      <c r="D16" s="19">
        <f t="shared" si="0"/>
        <v>1700</v>
      </c>
      <c r="E16" s="20" t="s">
        <v>8</v>
      </c>
      <c r="F16" s="21" t="s">
        <v>1327</v>
      </c>
      <c r="G16" s="21" t="s">
        <v>1328</v>
      </c>
      <c r="H16" s="21" t="s">
        <v>18</v>
      </c>
      <c r="I16" s="22" t="s">
        <v>1329</v>
      </c>
      <c r="J16" s="927"/>
    </row>
    <row r="17" spans="1:10" s="62" customFormat="1" ht="82.5" customHeight="1">
      <c r="A17" s="526" t="s">
        <v>320</v>
      </c>
      <c r="B17" s="22" t="s">
        <v>1330</v>
      </c>
      <c r="C17" s="19">
        <v>680</v>
      </c>
      <c r="D17" s="19">
        <f t="shared" si="0"/>
        <v>680</v>
      </c>
      <c r="E17" s="20" t="s">
        <v>8</v>
      </c>
      <c r="F17" s="21" t="s">
        <v>1331</v>
      </c>
      <c r="G17" s="21" t="s">
        <v>1332</v>
      </c>
      <c r="H17" s="21" t="s">
        <v>18</v>
      </c>
      <c r="I17" s="22" t="s">
        <v>1333</v>
      </c>
      <c r="J17" s="927"/>
    </row>
    <row r="18" spans="1:10" s="62" customFormat="1" ht="82.5" customHeight="1">
      <c r="A18" s="526" t="s">
        <v>269</v>
      </c>
      <c r="B18" s="22" t="s">
        <v>25</v>
      </c>
      <c r="C18" s="19">
        <v>1000</v>
      </c>
      <c r="D18" s="19">
        <f t="shared" si="0"/>
        <v>1000</v>
      </c>
      <c r="E18" s="20" t="s">
        <v>8</v>
      </c>
      <c r="F18" s="21" t="s">
        <v>696</v>
      </c>
      <c r="G18" s="21" t="s">
        <v>697</v>
      </c>
      <c r="H18" s="21" t="s">
        <v>18</v>
      </c>
      <c r="I18" s="22" t="s">
        <v>1334</v>
      </c>
      <c r="J18" s="927"/>
    </row>
    <row r="19" spans="1:10" s="62" customFormat="1" ht="82.5" customHeight="1">
      <c r="A19" s="526" t="s">
        <v>270</v>
      </c>
      <c r="B19" s="22" t="s">
        <v>834</v>
      </c>
      <c r="C19" s="19">
        <v>3306</v>
      </c>
      <c r="D19" s="19">
        <f t="shared" si="0"/>
        <v>3306</v>
      </c>
      <c r="E19" s="20" t="s">
        <v>8</v>
      </c>
      <c r="F19" s="652" t="s">
        <v>1335</v>
      </c>
      <c r="G19" s="652" t="s">
        <v>1336</v>
      </c>
      <c r="H19" s="21" t="s">
        <v>18</v>
      </c>
      <c r="I19" s="22" t="s">
        <v>1337</v>
      </c>
      <c r="J19" s="927"/>
    </row>
    <row r="20" spans="1:10" ht="82.5" customHeight="1">
      <c r="A20" s="526" t="s">
        <v>418</v>
      </c>
      <c r="B20" s="22" t="s">
        <v>1338</v>
      </c>
      <c r="C20" s="19">
        <v>321</v>
      </c>
      <c r="D20" s="19">
        <f t="shared" si="0"/>
        <v>321</v>
      </c>
      <c r="E20" s="20" t="s">
        <v>8</v>
      </c>
      <c r="F20" s="21" t="s">
        <v>1339</v>
      </c>
      <c r="G20" s="21" t="s">
        <v>1340</v>
      </c>
      <c r="H20" s="21" t="s">
        <v>18</v>
      </c>
      <c r="I20" s="22" t="s">
        <v>1341</v>
      </c>
      <c r="J20" s="927"/>
    </row>
    <row r="21" spans="1:10" s="62" customFormat="1" ht="82.5" customHeight="1">
      <c r="A21" s="526" t="s">
        <v>419</v>
      </c>
      <c r="B21" s="22" t="s">
        <v>459</v>
      </c>
      <c r="C21" s="19">
        <v>8025</v>
      </c>
      <c r="D21" s="19">
        <f t="shared" si="0"/>
        <v>8025</v>
      </c>
      <c r="E21" s="20" t="s">
        <v>8</v>
      </c>
      <c r="F21" s="21" t="s">
        <v>1342</v>
      </c>
      <c r="G21" s="21" t="s">
        <v>1343</v>
      </c>
      <c r="H21" s="21" t="s">
        <v>18</v>
      </c>
      <c r="I21" s="22" t="s">
        <v>1344</v>
      </c>
      <c r="J21" s="927"/>
    </row>
    <row r="22" spans="1:10" s="62" customFormat="1" ht="82.5" customHeight="1">
      <c r="A22" s="526" t="s">
        <v>420</v>
      </c>
      <c r="B22" s="22" t="s">
        <v>25</v>
      </c>
      <c r="C22" s="19">
        <v>1000</v>
      </c>
      <c r="D22" s="19">
        <f t="shared" si="0"/>
        <v>1000</v>
      </c>
      <c r="E22" s="20" t="s">
        <v>8</v>
      </c>
      <c r="F22" s="21" t="s">
        <v>696</v>
      </c>
      <c r="G22" s="21" t="s">
        <v>697</v>
      </c>
      <c r="H22" s="21" t="s">
        <v>18</v>
      </c>
      <c r="I22" s="22" t="s">
        <v>1345</v>
      </c>
      <c r="J22" s="927"/>
    </row>
    <row r="23" spans="1:10" s="62" customFormat="1" ht="82.5" customHeight="1">
      <c r="A23" s="526" t="s">
        <v>421</v>
      </c>
      <c r="B23" s="22" t="s">
        <v>25</v>
      </c>
      <c r="C23" s="19">
        <v>1500</v>
      </c>
      <c r="D23" s="19">
        <f t="shared" si="0"/>
        <v>1500</v>
      </c>
      <c r="E23" s="20" t="s">
        <v>8</v>
      </c>
      <c r="F23" s="21" t="s">
        <v>1292</v>
      </c>
      <c r="G23" s="21" t="s">
        <v>1293</v>
      </c>
      <c r="H23" s="21" t="s">
        <v>18</v>
      </c>
      <c r="I23" s="22" t="s">
        <v>1346</v>
      </c>
      <c r="J23" s="927"/>
    </row>
    <row r="24" spans="1:10" s="62" customFormat="1" ht="82.5" customHeight="1">
      <c r="A24" s="526" t="s">
        <v>432</v>
      </c>
      <c r="B24" s="22" t="s">
        <v>1347</v>
      </c>
      <c r="C24" s="19">
        <v>4090</v>
      </c>
      <c r="D24" s="19">
        <f t="shared" si="0"/>
        <v>4090</v>
      </c>
      <c r="E24" s="20" t="s">
        <v>8</v>
      </c>
      <c r="F24" s="21" t="s">
        <v>1348</v>
      </c>
      <c r="G24" s="21" t="s">
        <v>1349</v>
      </c>
      <c r="H24" s="21" t="s">
        <v>18</v>
      </c>
      <c r="I24" s="22" t="s">
        <v>1350</v>
      </c>
      <c r="J24" s="927"/>
    </row>
    <row r="25" spans="1:10" s="62" customFormat="1" ht="82.5" customHeight="1">
      <c r="A25" s="526" t="s">
        <v>583</v>
      </c>
      <c r="B25" s="22" t="s">
        <v>1351</v>
      </c>
      <c r="C25" s="19">
        <v>614</v>
      </c>
      <c r="D25" s="19">
        <f t="shared" si="0"/>
        <v>614</v>
      </c>
      <c r="E25" s="20" t="s">
        <v>8</v>
      </c>
      <c r="F25" s="21" t="s">
        <v>1352</v>
      </c>
      <c r="G25" s="21" t="s">
        <v>1353</v>
      </c>
      <c r="H25" s="21" t="s">
        <v>18</v>
      </c>
      <c r="I25" s="22" t="s">
        <v>1354</v>
      </c>
      <c r="J25" s="927"/>
    </row>
    <row r="26" spans="1:10" s="62" customFormat="1" ht="82.5" customHeight="1">
      <c r="A26" s="526" t="s">
        <v>584</v>
      </c>
      <c r="B26" s="22" t="s">
        <v>1355</v>
      </c>
      <c r="C26" s="19">
        <v>345</v>
      </c>
      <c r="D26" s="19">
        <f t="shared" si="0"/>
        <v>345</v>
      </c>
      <c r="E26" s="20" t="s">
        <v>8</v>
      </c>
      <c r="F26" s="21" t="s">
        <v>1356</v>
      </c>
      <c r="G26" s="21" t="s">
        <v>1357</v>
      </c>
      <c r="H26" s="21" t="s">
        <v>18</v>
      </c>
      <c r="I26" s="22" t="s">
        <v>1358</v>
      </c>
      <c r="J26" s="927"/>
    </row>
    <row r="27" spans="1:10" s="62" customFormat="1" ht="82.5" customHeight="1">
      <c r="A27" s="526" t="s">
        <v>585</v>
      </c>
      <c r="B27" s="22" t="s">
        <v>25</v>
      </c>
      <c r="C27" s="19">
        <v>1000</v>
      </c>
      <c r="D27" s="19">
        <f t="shared" si="0"/>
        <v>1000</v>
      </c>
      <c r="E27" s="20" t="s">
        <v>8</v>
      </c>
      <c r="F27" s="21" t="s">
        <v>434</v>
      </c>
      <c r="G27" s="21" t="s">
        <v>458</v>
      </c>
      <c r="H27" s="21" t="s">
        <v>18</v>
      </c>
      <c r="I27" s="22" t="s">
        <v>1359</v>
      </c>
      <c r="J27" s="927"/>
    </row>
    <row r="28" spans="1:10" s="62" customFormat="1" ht="82.5" customHeight="1">
      <c r="A28" s="526" t="s">
        <v>586</v>
      </c>
      <c r="B28" s="22" t="s">
        <v>25</v>
      </c>
      <c r="C28" s="19">
        <v>1000</v>
      </c>
      <c r="D28" s="19">
        <f t="shared" si="0"/>
        <v>1000</v>
      </c>
      <c r="E28" s="20" t="s">
        <v>8</v>
      </c>
      <c r="F28" s="21" t="s">
        <v>696</v>
      </c>
      <c r="G28" s="21" t="s">
        <v>697</v>
      </c>
      <c r="H28" s="21" t="s">
        <v>18</v>
      </c>
      <c r="I28" s="22" t="s">
        <v>1360</v>
      </c>
      <c r="J28" s="927"/>
    </row>
    <row r="29" spans="1:10" s="62" customFormat="1" ht="82.5" customHeight="1">
      <c r="A29" s="526" t="s">
        <v>587</v>
      </c>
      <c r="B29" s="22" t="s">
        <v>25</v>
      </c>
      <c r="C29" s="19">
        <v>1500</v>
      </c>
      <c r="D29" s="19">
        <f t="shared" si="0"/>
        <v>1500</v>
      </c>
      <c r="E29" s="20" t="s">
        <v>8</v>
      </c>
      <c r="F29" s="21" t="s">
        <v>849</v>
      </c>
      <c r="G29" s="21" t="s">
        <v>850</v>
      </c>
      <c r="H29" s="21" t="s">
        <v>18</v>
      </c>
      <c r="I29" s="22" t="s">
        <v>1361</v>
      </c>
      <c r="J29" s="927"/>
    </row>
    <row r="30" spans="1:10" s="62" customFormat="1" ht="82.5" customHeight="1">
      <c r="A30" s="526" t="s">
        <v>588</v>
      </c>
      <c r="B30" s="22" t="s">
        <v>1362</v>
      </c>
      <c r="C30" s="19">
        <v>178</v>
      </c>
      <c r="D30" s="19">
        <f t="shared" si="0"/>
        <v>178</v>
      </c>
      <c r="E30" s="20" t="s">
        <v>8</v>
      </c>
      <c r="F30" s="21" t="s">
        <v>1363</v>
      </c>
      <c r="G30" s="21" t="s">
        <v>1364</v>
      </c>
      <c r="H30" s="21" t="s">
        <v>18</v>
      </c>
      <c r="I30" s="22" t="s">
        <v>1365</v>
      </c>
      <c r="J30" s="928"/>
    </row>
    <row r="31" spans="1:10" s="62" customFormat="1" ht="82.5" customHeight="1">
      <c r="A31" s="526" t="s">
        <v>837</v>
      </c>
      <c r="B31" s="22" t="s">
        <v>25</v>
      </c>
      <c r="C31" s="19">
        <v>1000</v>
      </c>
      <c r="D31" s="19">
        <f t="shared" si="0"/>
        <v>1000</v>
      </c>
      <c r="E31" s="20" t="s">
        <v>8</v>
      </c>
      <c r="F31" s="21" t="s">
        <v>434</v>
      </c>
      <c r="G31" s="21" t="s">
        <v>458</v>
      </c>
      <c r="H31" s="21" t="s">
        <v>18</v>
      </c>
      <c r="I31" s="22" t="s">
        <v>1366</v>
      </c>
      <c r="J31" s="927"/>
    </row>
    <row r="32" spans="1:10" s="62" customFormat="1" ht="82.5" customHeight="1">
      <c r="A32" s="526" t="s">
        <v>838</v>
      </c>
      <c r="B32" s="22" t="s">
        <v>459</v>
      </c>
      <c r="C32" s="19">
        <v>8025</v>
      </c>
      <c r="D32" s="19">
        <f t="shared" si="0"/>
        <v>8025</v>
      </c>
      <c r="E32" s="20" t="s">
        <v>8</v>
      </c>
      <c r="F32" s="21" t="s">
        <v>1342</v>
      </c>
      <c r="G32" s="21" t="s">
        <v>1343</v>
      </c>
      <c r="H32" s="21" t="s">
        <v>18</v>
      </c>
      <c r="I32" s="22" t="s">
        <v>1367</v>
      </c>
      <c r="J32" s="927"/>
    </row>
    <row r="33" spans="1:10" s="62" customFormat="1" ht="82.5" customHeight="1">
      <c r="A33" s="526" t="s">
        <v>839</v>
      </c>
      <c r="B33" s="22" t="s">
        <v>1330</v>
      </c>
      <c r="C33" s="19">
        <v>650</v>
      </c>
      <c r="D33" s="19">
        <f t="shared" si="0"/>
        <v>650</v>
      </c>
      <c r="E33" s="20" t="s">
        <v>8</v>
      </c>
      <c r="F33" s="21" t="s">
        <v>1368</v>
      </c>
      <c r="G33" s="21" t="s">
        <v>1369</v>
      </c>
      <c r="H33" s="21" t="s">
        <v>18</v>
      </c>
      <c r="I33" s="22" t="s">
        <v>1370</v>
      </c>
      <c r="J33" s="927"/>
    </row>
    <row r="34" spans="1:10" s="62" customFormat="1" ht="82.5" customHeight="1">
      <c r="A34" s="526" t="s">
        <v>840</v>
      </c>
      <c r="B34" s="22" t="s">
        <v>1330</v>
      </c>
      <c r="C34" s="19">
        <v>1700</v>
      </c>
      <c r="D34" s="19">
        <f t="shared" si="0"/>
        <v>1700</v>
      </c>
      <c r="E34" s="20" t="s">
        <v>8</v>
      </c>
      <c r="F34" s="21" t="s">
        <v>1371</v>
      </c>
      <c r="G34" s="21" t="s">
        <v>1372</v>
      </c>
      <c r="H34" s="21" t="s">
        <v>18</v>
      </c>
      <c r="I34" s="22" t="s">
        <v>1373</v>
      </c>
      <c r="J34" s="927"/>
    </row>
    <row r="35" spans="1:10" s="653" customFormat="1" ht="83.25" customHeight="1">
      <c r="A35" s="526" t="s">
        <v>841</v>
      </c>
      <c r="B35" s="22" t="s">
        <v>25</v>
      </c>
      <c r="C35" s="19">
        <v>1500</v>
      </c>
      <c r="D35" s="19">
        <f t="shared" si="0"/>
        <v>1500</v>
      </c>
      <c r="E35" s="20" t="s">
        <v>8</v>
      </c>
      <c r="F35" s="21" t="s">
        <v>1374</v>
      </c>
      <c r="G35" s="21" t="s">
        <v>1375</v>
      </c>
      <c r="H35" s="21" t="s">
        <v>18</v>
      </c>
      <c r="I35" s="22" t="s">
        <v>1376</v>
      </c>
      <c r="J35" s="927"/>
    </row>
    <row r="36" spans="1:10" s="62" customFormat="1" ht="82.5" customHeight="1">
      <c r="A36" s="526" t="s">
        <v>842</v>
      </c>
      <c r="B36" s="22" t="s">
        <v>834</v>
      </c>
      <c r="C36" s="19">
        <v>1200</v>
      </c>
      <c r="D36" s="19">
        <f t="shared" si="0"/>
        <v>1200</v>
      </c>
      <c r="E36" s="20" t="s">
        <v>8</v>
      </c>
      <c r="F36" s="21" t="s">
        <v>1377</v>
      </c>
      <c r="G36" s="21" t="s">
        <v>1378</v>
      </c>
      <c r="H36" s="21" t="s">
        <v>18</v>
      </c>
      <c r="I36" s="22" t="s">
        <v>1379</v>
      </c>
      <c r="J36" s="927"/>
    </row>
    <row r="37" spans="1:10" s="62" customFormat="1" ht="82.5" customHeight="1">
      <c r="A37" s="526" t="s">
        <v>843</v>
      </c>
      <c r="B37" s="22" t="s">
        <v>25</v>
      </c>
      <c r="C37" s="19">
        <v>1500</v>
      </c>
      <c r="D37" s="19">
        <f t="shared" si="0"/>
        <v>1500</v>
      </c>
      <c r="E37" s="20" t="s">
        <v>8</v>
      </c>
      <c r="F37" s="21" t="s">
        <v>1292</v>
      </c>
      <c r="G37" s="21" t="s">
        <v>1293</v>
      </c>
      <c r="H37" s="21" t="s">
        <v>18</v>
      </c>
      <c r="I37" s="22" t="s">
        <v>1380</v>
      </c>
      <c r="J37" s="927"/>
    </row>
    <row r="38" spans="1:10" s="62" customFormat="1" ht="82.5" customHeight="1">
      <c r="A38" s="526" t="s">
        <v>844</v>
      </c>
      <c r="B38" s="22" t="s">
        <v>459</v>
      </c>
      <c r="C38" s="19">
        <f>2675+16585</f>
        <v>19260</v>
      </c>
      <c r="D38" s="19">
        <f t="shared" si="0"/>
        <v>19260</v>
      </c>
      <c r="E38" s="20" t="s">
        <v>8</v>
      </c>
      <c r="F38" s="21" t="s">
        <v>1381</v>
      </c>
      <c r="G38" s="21" t="s">
        <v>1382</v>
      </c>
      <c r="H38" s="21" t="s">
        <v>18</v>
      </c>
      <c r="I38" s="22" t="s">
        <v>1383</v>
      </c>
      <c r="J38" s="927"/>
    </row>
    <row r="39" spans="1:10" s="62" customFormat="1" ht="82.5" customHeight="1">
      <c r="A39" s="526" t="s">
        <v>845</v>
      </c>
      <c r="B39" s="22" t="s">
        <v>851</v>
      </c>
      <c r="C39" s="19">
        <v>46000</v>
      </c>
      <c r="D39" s="19">
        <f t="shared" si="0"/>
        <v>46000</v>
      </c>
      <c r="E39" s="20" t="s">
        <v>8</v>
      </c>
      <c r="F39" s="21" t="s">
        <v>1384</v>
      </c>
      <c r="G39" s="21" t="s">
        <v>1385</v>
      </c>
      <c r="H39" s="21" t="s">
        <v>18</v>
      </c>
      <c r="I39" s="22" t="s">
        <v>1386</v>
      </c>
      <c r="J39" s="927"/>
    </row>
    <row r="40" spans="1:10" s="62" customFormat="1" ht="82.5" customHeight="1">
      <c r="A40" s="526" t="s">
        <v>846</v>
      </c>
      <c r="B40" s="929" t="s">
        <v>1387</v>
      </c>
      <c r="C40" s="19">
        <v>214</v>
      </c>
      <c r="D40" s="19">
        <f t="shared" si="0"/>
        <v>214</v>
      </c>
      <c r="E40" s="20" t="s">
        <v>8</v>
      </c>
      <c r="F40" s="21" t="s">
        <v>1388</v>
      </c>
      <c r="G40" s="21" t="s">
        <v>1388</v>
      </c>
      <c r="H40" s="21" t="s">
        <v>18</v>
      </c>
      <c r="I40" s="22" t="s">
        <v>1389</v>
      </c>
      <c r="J40" s="927"/>
    </row>
    <row r="41" spans="1:10" s="62" customFormat="1" ht="82.5" customHeight="1">
      <c r="A41" s="526" t="s">
        <v>847</v>
      </c>
      <c r="B41" s="929" t="s">
        <v>1390</v>
      </c>
      <c r="C41" s="19">
        <v>2103.6</v>
      </c>
      <c r="D41" s="19">
        <f t="shared" si="0"/>
        <v>2103.6</v>
      </c>
      <c r="E41" s="20" t="s">
        <v>8</v>
      </c>
      <c r="F41" s="21" t="s">
        <v>1391</v>
      </c>
      <c r="G41" s="21" t="s">
        <v>1391</v>
      </c>
      <c r="H41" s="21" t="s">
        <v>18</v>
      </c>
      <c r="I41" s="22" t="s">
        <v>1392</v>
      </c>
      <c r="J41" s="927"/>
    </row>
    <row r="42" spans="1:10" s="62" customFormat="1" ht="82.5" customHeight="1">
      <c r="A42" s="526" t="s">
        <v>848</v>
      </c>
      <c r="B42" s="22" t="s">
        <v>25</v>
      </c>
      <c r="C42" s="19">
        <v>1000</v>
      </c>
      <c r="D42" s="19">
        <f t="shared" si="0"/>
        <v>1000</v>
      </c>
      <c r="E42" s="20" t="s">
        <v>8</v>
      </c>
      <c r="F42" s="21" t="s">
        <v>696</v>
      </c>
      <c r="G42" s="21" t="s">
        <v>697</v>
      </c>
      <c r="H42" s="21" t="s">
        <v>18</v>
      </c>
      <c r="I42" s="22" t="s">
        <v>1393</v>
      </c>
      <c r="J42" s="927"/>
    </row>
    <row r="43" spans="1:10" s="62" customFormat="1" ht="82.5" hidden="1" customHeight="1">
      <c r="A43" s="526" t="s">
        <v>852</v>
      </c>
      <c r="B43" s="22"/>
      <c r="C43" s="19"/>
      <c r="D43" s="19">
        <f t="shared" si="0"/>
        <v>0</v>
      </c>
      <c r="E43" s="20" t="s">
        <v>8</v>
      </c>
      <c r="F43" s="21"/>
      <c r="G43" s="21"/>
      <c r="H43" s="21" t="s">
        <v>18</v>
      </c>
      <c r="I43" s="22"/>
      <c r="J43" s="927"/>
    </row>
    <row r="44" spans="1:10" s="62" customFormat="1" ht="82.5" hidden="1" customHeight="1">
      <c r="A44" s="526" t="s">
        <v>1394</v>
      </c>
      <c r="B44" s="654"/>
      <c r="C44" s="19"/>
      <c r="D44" s="19">
        <f t="shared" si="0"/>
        <v>0</v>
      </c>
      <c r="E44" s="20" t="s">
        <v>8</v>
      </c>
      <c r="F44" s="21"/>
      <c r="G44" s="21"/>
      <c r="H44" s="21" t="s">
        <v>18</v>
      </c>
      <c r="I44" s="22"/>
      <c r="J44" s="927"/>
    </row>
    <row r="45" spans="1:10" s="62" customFormat="1" ht="82.5" hidden="1" customHeight="1">
      <c r="A45" s="526" t="s">
        <v>1395</v>
      </c>
      <c r="B45" s="22"/>
      <c r="C45" s="19"/>
      <c r="D45" s="19">
        <f t="shared" si="0"/>
        <v>0</v>
      </c>
      <c r="E45" s="20" t="s">
        <v>8</v>
      </c>
      <c r="F45" s="21"/>
      <c r="G45" s="21"/>
      <c r="H45" s="21" t="s">
        <v>18</v>
      </c>
      <c r="I45" s="22"/>
      <c r="J45" s="927"/>
    </row>
    <row r="46" spans="1:10" s="62" customFormat="1" ht="82.5" hidden="1" customHeight="1">
      <c r="A46" s="526" t="s">
        <v>1396</v>
      </c>
      <c r="B46" s="22"/>
      <c r="C46" s="19"/>
      <c r="D46" s="19">
        <f t="shared" si="0"/>
        <v>0</v>
      </c>
      <c r="E46" s="20" t="s">
        <v>8</v>
      </c>
      <c r="F46" s="21"/>
      <c r="G46" s="21"/>
      <c r="H46" s="21" t="s">
        <v>18</v>
      </c>
      <c r="I46" s="22"/>
      <c r="J46" s="927"/>
    </row>
    <row r="47" spans="1:10" s="62" customFormat="1" ht="82.5" hidden="1" customHeight="1">
      <c r="A47" s="526" t="s">
        <v>1397</v>
      </c>
      <c r="B47" s="22"/>
      <c r="C47" s="19"/>
      <c r="D47" s="19">
        <f t="shared" si="0"/>
        <v>0</v>
      </c>
      <c r="E47" s="20" t="s">
        <v>8</v>
      </c>
      <c r="F47" s="21"/>
      <c r="G47" s="21"/>
      <c r="H47" s="21" t="s">
        <v>18</v>
      </c>
      <c r="I47" s="22"/>
      <c r="J47" s="927"/>
    </row>
    <row r="48" spans="1:10" s="62" customFormat="1" ht="82.5" hidden="1" customHeight="1">
      <c r="A48" s="526" t="s">
        <v>1398</v>
      </c>
      <c r="B48" s="22"/>
      <c r="C48" s="19"/>
      <c r="D48" s="19">
        <f t="shared" si="0"/>
        <v>0</v>
      </c>
      <c r="E48" s="20" t="s">
        <v>8</v>
      </c>
      <c r="F48" s="652"/>
      <c r="G48" s="652"/>
      <c r="H48" s="21" t="s">
        <v>18</v>
      </c>
      <c r="I48" s="22"/>
      <c r="J48" s="927"/>
    </row>
    <row r="49" spans="1:10" s="653" customFormat="1" ht="82.5" hidden="1" customHeight="1">
      <c r="A49" s="526" t="s">
        <v>1399</v>
      </c>
      <c r="B49" s="22"/>
      <c r="C49" s="19"/>
      <c r="D49" s="19">
        <f t="shared" si="0"/>
        <v>0</v>
      </c>
      <c r="E49" s="20" t="s">
        <v>8</v>
      </c>
      <c r="F49" s="21"/>
      <c r="G49" s="21"/>
      <c r="H49" s="21" t="s">
        <v>18</v>
      </c>
      <c r="I49" s="22"/>
      <c r="J49" s="927"/>
    </row>
    <row r="50" spans="1:10" s="653" customFormat="1" ht="82.5" hidden="1" customHeight="1">
      <c r="A50" s="526" t="s">
        <v>1400</v>
      </c>
      <c r="B50" s="22"/>
      <c r="C50" s="19"/>
      <c r="D50" s="19">
        <f t="shared" si="0"/>
        <v>0</v>
      </c>
      <c r="E50" s="20" t="s">
        <v>8</v>
      </c>
      <c r="F50" s="21"/>
      <c r="G50" s="21"/>
      <c r="H50" s="21" t="s">
        <v>18</v>
      </c>
      <c r="I50" s="22"/>
      <c r="J50" s="927"/>
    </row>
    <row r="51" spans="1:10" s="653" customFormat="1" ht="82.5" hidden="1" customHeight="1">
      <c r="A51" s="526" t="s">
        <v>1401</v>
      </c>
      <c r="B51" s="22"/>
      <c r="C51" s="19"/>
      <c r="D51" s="19">
        <f t="shared" si="0"/>
        <v>0</v>
      </c>
      <c r="E51" s="20" t="s">
        <v>8</v>
      </c>
      <c r="F51" s="21"/>
      <c r="G51" s="21"/>
      <c r="H51" s="21" t="s">
        <v>18</v>
      </c>
      <c r="I51" s="22"/>
      <c r="J51" s="927"/>
    </row>
    <row r="52" spans="1:10" s="653" customFormat="1" ht="82.5" hidden="1" customHeight="1">
      <c r="A52" s="526" t="s">
        <v>1402</v>
      </c>
      <c r="B52" s="22"/>
      <c r="C52" s="19"/>
      <c r="D52" s="19">
        <f t="shared" si="0"/>
        <v>0</v>
      </c>
      <c r="E52" s="20" t="s">
        <v>8</v>
      </c>
      <c r="F52" s="21"/>
      <c r="G52" s="21"/>
      <c r="H52" s="21" t="s">
        <v>18</v>
      </c>
      <c r="I52" s="22"/>
      <c r="J52" s="927"/>
    </row>
    <row r="53" spans="1:10" s="62" customFormat="1" ht="82.5" hidden="1" customHeight="1">
      <c r="A53" s="526" t="s">
        <v>1403</v>
      </c>
      <c r="B53" s="654"/>
      <c r="C53" s="19"/>
      <c r="D53" s="19">
        <f t="shared" si="0"/>
        <v>0</v>
      </c>
      <c r="E53" s="20" t="s">
        <v>8</v>
      </c>
      <c r="F53" s="21"/>
      <c r="G53" s="21"/>
      <c r="H53" s="21" t="s">
        <v>18</v>
      </c>
      <c r="I53" s="22"/>
      <c r="J53" s="927"/>
    </row>
    <row r="54" spans="1:10" s="62" customFormat="1" ht="33" customHeight="1">
      <c r="A54" s="694" t="s">
        <v>19</v>
      </c>
      <c r="B54" s="695"/>
      <c r="C54" s="73">
        <f>SUM(C6:C53)</f>
        <v>143573.6</v>
      </c>
      <c r="D54" s="415">
        <f>SUM(D6:D53)</f>
        <v>143573.6</v>
      </c>
      <c r="E54" s="24"/>
      <c r="F54" s="24" t="s">
        <v>23</v>
      </c>
      <c r="G54" s="23" t="s">
        <v>23</v>
      </c>
      <c r="H54" s="24" t="s">
        <v>23</v>
      </c>
      <c r="I54" s="24" t="s">
        <v>23</v>
      </c>
      <c r="J54" s="927"/>
    </row>
    <row r="58" spans="1:10" ht="23.25">
      <c r="F58" s="65"/>
    </row>
  </sheetData>
  <mergeCells count="4">
    <mergeCell ref="A1:I1"/>
    <mergeCell ref="A2:I2"/>
    <mergeCell ref="A3:H3"/>
    <mergeCell ref="A54:B54"/>
  </mergeCells>
  <pageMargins left="0.7" right="0.7" top="0.75" bottom="0.75" header="0.3" footer="0.3"/>
  <pageSetup paperSize="9" scale="59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K31"/>
  <sheetViews>
    <sheetView view="pageBreakPreview" zoomScale="60" zoomScaleNormal="100" workbookViewId="0">
      <selection sqref="A1:XFD1048576"/>
    </sheetView>
  </sheetViews>
  <sheetFormatPr defaultColWidth="9" defaultRowHeight="21"/>
  <cols>
    <col min="1" max="1" width="3.375" style="83" customWidth="1"/>
    <col min="2" max="2" width="24.875" style="83" customWidth="1"/>
    <col min="3" max="3" width="11.375" style="449" customWidth="1"/>
    <col min="4" max="4" width="11.125" style="83" customWidth="1"/>
    <col min="5" max="5" width="12.25" style="83" customWidth="1"/>
    <col min="6" max="6" width="30.375" style="121" customWidth="1"/>
    <col min="7" max="7" width="30.125" style="121" customWidth="1"/>
    <col min="8" max="8" width="21.875" style="83" customWidth="1"/>
    <col min="9" max="9" width="23.875" style="450" customWidth="1"/>
    <col min="10" max="10" width="27.875" style="583" customWidth="1"/>
    <col min="11" max="11" width="10.25" style="449" bestFit="1" customWidth="1"/>
    <col min="12" max="16384" width="9" style="83"/>
  </cols>
  <sheetData>
    <row r="1" spans="1:11">
      <c r="A1" s="132"/>
      <c r="B1" s="132"/>
      <c r="C1" s="582"/>
      <c r="D1" s="132"/>
      <c r="E1" s="132"/>
      <c r="F1" s="125"/>
      <c r="G1" s="125"/>
      <c r="H1" s="132"/>
      <c r="I1" s="138" t="s">
        <v>742</v>
      </c>
      <c r="K1" s="83"/>
    </row>
    <row r="2" spans="1:11" ht="23.25" customHeight="1">
      <c r="A2" s="696" t="s">
        <v>863</v>
      </c>
      <c r="B2" s="696"/>
      <c r="C2" s="696"/>
      <c r="D2" s="696"/>
      <c r="E2" s="696"/>
      <c r="F2" s="696"/>
      <c r="G2" s="696"/>
      <c r="H2" s="696"/>
      <c r="I2" s="696"/>
      <c r="K2" s="83"/>
    </row>
    <row r="3" spans="1:11" ht="23.25" customHeight="1">
      <c r="A3" s="696" t="s">
        <v>26</v>
      </c>
      <c r="B3" s="696"/>
      <c r="C3" s="696"/>
      <c r="D3" s="696"/>
      <c r="E3" s="696"/>
      <c r="F3" s="696"/>
      <c r="G3" s="696"/>
      <c r="H3" s="696"/>
      <c r="I3" s="696"/>
      <c r="K3" s="83"/>
    </row>
    <row r="4" spans="1:11" ht="23.25" customHeight="1">
      <c r="A4" s="697" t="s">
        <v>1404</v>
      </c>
      <c r="B4" s="697"/>
      <c r="C4" s="697"/>
      <c r="D4" s="697"/>
      <c r="E4" s="697"/>
      <c r="F4" s="697"/>
      <c r="G4" s="697"/>
      <c r="H4" s="697"/>
      <c r="I4" s="697"/>
      <c r="K4" s="83"/>
    </row>
    <row r="5" spans="1:11" ht="20.25" customHeight="1">
      <c r="A5" s="433" t="s">
        <v>27</v>
      </c>
      <c r="B5" s="433" t="s">
        <v>28</v>
      </c>
      <c r="C5" s="434" t="s">
        <v>29</v>
      </c>
      <c r="D5" s="433" t="s">
        <v>2</v>
      </c>
      <c r="E5" s="433" t="s">
        <v>16</v>
      </c>
      <c r="F5" s="435" t="s">
        <v>30</v>
      </c>
      <c r="G5" s="435" t="s">
        <v>31</v>
      </c>
      <c r="H5" s="433" t="s">
        <v>6</v>
      </c>
      <c r="I5" s="435" t="s">
        <v>7</v>
      </c>
      <c r="J5" s="583" t="s">
        <v>743</v>
      </c>
      <c r="K5" s="83"/>
    </row>
    <row r="6" spans="1:11">
      <c r="A6" s="436">
        <v>1</v>
      </c>
      <c r="B6" s="437" t="s">
        <v>204</v>
      </c>
      <c r="C6" s="438">
        <v>2380</v>
      </c>
      <c r="D6" s="438">
        <f>C6</f>
        <v>2380</v>
      </c>
      <c r="E6" s="437" t="s">
        <v>32</v>
      </c>
      <c r="F6" s="439" t="s">
        <v>1405</v>
      </c>
      <c r="G6" s="439" t="str">
        <f>F6</f>
        <v>บริษัทซีพีแอ็กซ์ตร้า จำกัด มหาชน</v>
      </c>
      <c r="H6" s="437" t="s">
        <v>35</v>
      </c>
      <c r="I6" s="553">
        <v>8905143282</v>
      </c>
      <c r="J6" s="584" t="s">
        <v>1406</v>
      </c>
      <c r="K6" s="83"/>
    </row>
    <row r="7" spans="1:11">
      <c r="A7" s="439"/>
      <c r="B7" s="437"/>
      <c r="C7" s="440"/>
      <c r="D7" s="441"/>
      <c r="E7" s="437"/>
      <c r="F7" s="442" t="s">
        <v>33</v>
      </c>
      <c r="G7" s="119" t="s">
        <v>34</v>
      </c>
      <c r="H7" s="441"/>
      <c r="I7" s="575"/>
      <c r="K7" s="83"/>
    </row>
    <row r="8" spans="1:11" ht="22.5" customHeight="1">
      <c r="A8" s="444"/>
      <c r="B8" s="445"/>
      <c r="C8" s="446"/>
      <c r="D8" s="445"/>
      <c r="E8" s="445"/>
      <c r="F8" s="447">
        <f>C6</f>
        <v>2380</v>
      </c>
      <c r="G8" s="447">
        <f>C6</f>
        <v>2380</v>
      </c>
      <c r="H8" s="445"/>
      <c r="I8" s="585" t="s">
        <v>1407</v>
      </c>
      <c r="K8" s="83"/>
    </row>
    <row r="9" spans="1:11">
      <c r="A9" s="436">
        <v>2</v>
      </c>
      <c r="B9" s="437" t="s">
        <v>907</v>
      </c>
      <c r="C9" s="438">
        <v>842</v>
      </c>
      <c r="D9" s="438">
        <f t="shared" ref="D9" si="0">C9</f>
        <v>842</v>
      </c>
      <c r="E9" s="437" t="s">
        <v>32</v>
      </c>
      <c r="F9" s="198" t="s">
        <v>1408</v>
      </c>
      <c r="G9" s="198" t="str">
        <f>F9</f>
        <v>บริษัทพิษณุโลก บิ๊กซี 2015 จำกัด (พิษณุโลก)</v>
      </c>
      <c r="H9" s="437" t="s">
        <v>35</v>
      </c>
      <c r="I9" s="553">
        <v>11113208001454</v>
      </c>
      <c r="J9" s="586" t="s">
        <v>1409</v>
      </c>
      <c r="K9" s="83"/>
    </row>
    <row r="10" spans="1:11">
      <c r="A10" s="439"/>
      <c r="B10" s="437"/>
      <c r="C10" s="440"/>
      <c r="D10" s="441"/>
      <c r="E10" s="437"/>
      <c r="F10" s="442" t="s">
        <v>33</v>
      </c>
      <c r="G10" s="119" t="s">
        <v>34</v>
      </c>
      <c r="H10" s="441"/>
      <c r="I10" s="443"/>
      <c r="K10" s="83"/>
    </row>
    <row r="11" spans="1:11" ht="22.5" customHeight="1">
      <c r="A11" s="444"/>
      <c r="B11" s="445"/>
      <c r="C11" s="446"/>
      <c r="D11" s="445"/>
      <c r="E11" s="445"/>
      <c r="F11" s="447">
        <f t="shared" ref="F11" si="1">C9</f>
        <v>842</v>
      </c>
      <c r="G11" s="447">
        <f t="shared" ref="G11" si="2">C9</f>
        <v>842</v>
      </c>
      <c r="H11" s="445"/>
      <c r="I11" s="930" t="s">
        <v>1407</v>
      </c>
      <c r="K11" s="83"/>
    </row>
    <row r="12" spans="1:11">
      <c r="A12" s="436">
        <v>3</v>
      </c>
      <c r="B12" s="437" t="s">
        <v>71</v>
      </c>
      <c r="C12" s="438">
        <v>2300</v>
      </c>
      <c r="D12" s="438">
        <f>C12</f>
        <v>2300</v>
      </c>
      <c r="E12" s="437" t="s">
        <v>32</v>
      </c>
      <c r="F12" s="439" t="s">
        <v>1410</v>
      </c>
      <c r="G12" s="439" t="str">
        <f>F12</f>
        <v>ห้างหุ้นส่งนจำกัด พิษณุโลกพลังงาน</v>
      </c>
      <c r="H12" s="437" t="s">
        <v>35</v>
      </c>
      <c r="I12" s="575" t="s">
        <v>1411</v>
      </c>
      <c r="J12" s="584" t="s">
        <v>1412</v>
      </c>
      <c r="K12" s="83"/>
    </row>
    <row r="13" spans="1:11">
      <c r="A13" s="439"/>
      <c r="B13" s="437"/>
      <c r="C13" s="438"/>
      <c r="D13" s="437"/>
      <c r="E13" s="437"/>
      <c r="F13" s="439" t="s">
        <v>33</v>
      </c>
      <c r="G13" s="119" t="s">
        <v>34</v>
      </c>
      <c r="H13" s="437"/>
      <c r="I13" s="443" t="s">
        <v>1413</v>
      </c>
      <c r="K13" s="83"/>
    </row>
    <row r="14" spans="1:11" ht="22.5" customHeight="1">
      <c r="A14" s="931"/>
      <c r="B14" s="932"/>
      <c r="C14" s="447"/>
      <c r="D14" s="932"/>
      <c r="E14" s="932"/>
      <c r="F14" s="447">
        <f>C12</f>
        <v>2300</v>
      </c>
      <c r="G14" s="447">
        <f>C12</f>
        <v>2300</v>
      </c>
      <c r="H14" s="932"/>
      <c r="I14" s="933"/>
      <c r="K14" s="83"/>
    </row>
    <row r="15" spans="1:11" s="527" customFormat="1">
      <c r="A15" s="436">
        <v>4</v>
      </c>
      <c r="B15" s="437" t="s">
        <v>1414</v>
      </c>
      <c r="C15" s="438">
        <v>300</v>
      </c>
      <c r="D15" s="438">
        <f t="shared" ref="D15" si="3">C15</f>
        <v>300</v>
      </c>
      <c r="E15" s="437" t="s">
        <v>32</v>
      </c>
      <c r="F15" s="439" t="s">
        <v>1415</v>
      </c>
      <c r="G15" s="439" t="str">
        <f>F15</f>
        <v>PVS Shop</v>
      </c>
      <c r="H15" s="437" t="s">
        <v>35</v>
      </c>
      <c r="I15" s="934" t="s">
        <v>1416</v>
      </c>
      <c r="J15" s="584" t="s">
        <v>906</v>
      </c>
    </row>
    <row r="16" spans="1:11" s="527" customFormat="1">
      <c r="A16" s="439"/>
      <c r="B16" s="437"/>
      <c r="C16" s="438"/>
      <c r="D16" s="437"/>
      <c r="E16" s="437"/>
      <c r="F16" s="439" t="s">
        <v>33</v>
      </c>
      <c r="G16" s="119" t="s">
        <v>34</v>
      </c>
      <c r="H16" s="437"/>
      <c r="I16" s="443" t="s">
        <v>1413</v>
      </c>
      <c r="J16" s="583"/>
    </row>
    <row r="17" spans="1:10" s="527" customFormat="1" ht="22.5" customHeight="1">
      <c r="A17" s="444"/>
      <c r="B17" s="445"/>
      <c r="C17" s="446"/>
      <c r="D17" s="445"/>
      <c r="E17" s="445"/>
      <c r="F17" s="446">
        <f t="shared" ref="F17" si="4">C15</f>
        <v>300</v>
      </c>
      <c r="G17" s="446">
        <f t="shared" ref="G17" si="5">C15</f>
        <v>300</v>
      </c>
      <c r="H17" s="445"/>
      <c r="I17" s="448"/>
      <c r="J17" s="587"/>
    </row>
    <row r="18" spans="1:10" s="527" customFormat="1">
      <c r="A18" s="554">
        <v>5</v>
      </c>
      <c r="B18" s="441" t="s">
        <v>71</v>
      </c>
      <c r="C18" s="440">
        <v>1790</v>
      </c>
      <c r="D18" s="440">
        <f>C18</f>
        <v>1790</v>
      </c>
      <c r="E18" s="441" t="s">
        <v>32</v>
      </c>
      <c r="F18" s="442" t="s">
        <v>1417</v>
      </c>
      <c r="G18" s="442" t="str">
        <f>F18</f>
        <v>บริษัทกอบชัยปิโตรเลียม 2559 จำกัด</v>
      </c>
      <c r="H18" s="441" t="s">
        <v>35</v>
      </c>
      <c r="I18" s="529" t="s">
        <v>1418</v>
      </c>
      <c r="J18" s="586" t="s">
        <v>1419</v>
      </c>
    </row>
    <row r="19" spans="1:10" s="527" customFormat="1">
      <c r="A19" s="442"/>
      <c r="B19" s="441"/>
      <c r="C19" s="440"/>
      <c r="D19" s="441"/>
      <c r="E19" s="441"/>
      <c r="F19" s="442" t="s">
        <v>33</v>
      </c>
      <c r="G19" s="123" t="s">
        <v>34</v>
      </c>
      <c r="H19" s="441"/>
      <c r="I19" s="528" t="s">
        <v>1420</v>
      </c>
      <c r="J19" s="587"/>
    </row>
    <row r="20" spans="1:10" s="527" customFormat="1" ht="22.5" customHeight="1">
      <c r="A20" s="444"/>
      <c r="B20" s="445"/>
      <c r="C20" s="446"/>
      <c r="D20" s="445"/>
      <c r="E20" s="445"/>
      <c r="F20" s="446">
        <f t="shared" ref="F20" si="6">C18</f>
        <v>1790</v>
      </c>
      <c r="G20" s="446">
        <f t="shared" ref="G20" si="7">C18</f>
        <v>1790</v>
      </c>
      <c r="H20" s="445"/>
      <c r="I20" s="448"/>
      <c r="J20" s="587"/>
    </row>
    <row r="21" spans="1:10" s="527" customFormat="1">
      <c r="A21" s="554">
        <v>6</v>
      </c>
      <c r="B21" s="441" t="s">
        <v>71</v>
      </c>
      <c r="C21" s="440">
        <v>1600</v>
      </c>
      <c r="D21" s="440">
        <f>C21</f>
        <v>1600</v>
      </c>
      <c r="E21" s="441" t="s">
        <v>32</v>
      </c>
      <c r="F21" s="442" t="s">
        <v>1421</v>
      </c>
      <c r="G21" s="442" t="str">
        <f t="shared" ref="G21" si="8">F21</f>
        <v>บริษัทพรพัฒน์ ปิโตรเลียม จำกัด</v>
      </c>
      <c r="H21" s="441" t="s">
        <v>35</v>
      </c>
      <c r="I21" s="529" t="s">
        <v>1422</v>
      </c>
      <c r="J21" s="586" t="s">
        <v>744</v>
      </c>
    </row>
    <row r="22" spans="1:10" s="527" customFormat="1">
      <c r="A22" s="442"/>
      <c r="B22" s="441"/>
      <c r="C22" s="440"/>
      <c r="D22" s="441"/>
      <c r="E22" s="441"/>
      <c r="F22" s="442" t="s">
        <v>33</v>
      </c>
      <c r="G22" s="123" t="s">
        <v>34</v>
      </c>
      <c r="H22" s="441"/>
      <c r="I22" s="528" t="s">
        <v>1423</v>
      </c>
      <c r="J22" s="587"/>
    </row>
    <row r="23" spans="1:10" s="527" customFormat="1" ht="22.5" customHeight="1">
      <c r="A23" s="444"/>
      <c r="B23" s="445"/>
      <c r="C23" s="446"/>
      <c r="D23" s="445"/>
      <c r="E23" s="445"/>
      <c r="F23" s="446">
        <f t="shared" ref="F23" si="9">C21</f>
        <v>1600</v>
      </c>
      <c r="G23" s="446">
        <f t="shared" ref="G23" si="10">C21</f>
        <v>1600</v>
      </c>
      <c r="H23" s="445"/>
      <c r="I23" s="448"/>
      <c r="J23" s="587"/>
    </row>
    <row r="26" spans="1:10" ht="22.5" customHeight="1"/>
    <row r="29" spans="1:10" ht="22.5" customHeight="1"/>
    <row r="31" spans="1:10">
      <c r="C31" s="449">
        <v>5</v>
      </c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6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J5768"/>
  <sheetViews>
    <sheetView view="pageBreakPreview" zoomScale="142" zoomScaleNormal="100" zoomScaleSheetLayoutView="142" workbookViewId="0">
      <selection sqref="A1:XFD1048576"/>
    </sheetView>
  </sheetViews>
  <sheetFormatPr defaultRowHeight="18.75"/>
  <cols>
    <col min="1" max="1" width="6.125" style="69" customWidth="1"/>
    <col min="2" max="2" width="24.125" style="84" customWidth="1"/>
    <col min="3" max="3" width="9.75" style="69" customWidth="1"/>
    <col min="4" max="4" width="9.875" style="69" customWidth="1"/>
    <col min="5" max="5" width="11.375" style="69" customWidth="1"/>
    <col min="6" max="6" width="20.375" style="69" customWidth="1"/>
    <col min="7" max="7" width="20.5" style="69" customWidth="1"/>
    <col min="8" max="8" width="14" style="69" customWidth="1"/>
    <col min="9" max="9" width="15.625" style="69" customWidth="1"/>
    <col min="10" max="16384" width="9" style="84"/>
  </cols>
  <sheetData>
    <row r="1" spans="1:9">
      <c r="A1" s="698" t="s">
        <v>1424</v>
      </c>
      <c r="B1" s="698"/>
      <c r="C1" s="698"/>
      <c r="D1" s="698"/>
      <c r="E1" s="698"/>
      <c r="F1" s="698"/>
      <c r="G1" s="698"/>
      <c r="H1" s="698"/>
      <c r="I1" s="698"/>
    </row>
    <row r="2" spans="1:9">
      <c r="A2" s="699" t="s">
        <v>330</v>
      </c>
      <c r="B2" s="699"/>
      <c r="C2" s="699"/>
      <c r="D2" s="699"/>
      <c r="E2" s="699"/>
      <c r="F2" s="699"/>
      <c r="G2" s="699"/>
      <c r="H2" s="699"/>
      <c r="I2" s="699"/>
    </row>
    <row r="3" spans="1:9">
      <c r="A3" s="699" t="s">
        <v>1085</v>
      </c>
      <c r="B3" s="699"/>
      <c r="C3" s="699"/>
      <c r="D3" s="699"/>
      <c r="E3" s="699"/>
      <c r="F3" s="699"/>
      <c r="G3" s="699"/>
      <c r="H3" s="699"/>
      <c r="I3" s="699"/>
    </row>
    <row r="4" spans="1:9">
      <c r="A4" s="265"/>
      <c r="B4" s="266"/>
      <c r="C4" s="266"/>
      <c r="D4" s="266"/>
      <c r="E4" s="266"/>
      <c r="F4" s="266"/>
      <c r="G4" s="266"/>
      <c r="H4" s="266"/>
      <c r="I4" s="266" t="s">
        <v>36</v>
      </c>
    </row>
    <row r="5" spans="1:9" ht="39" customHeight="1">
      <c r="A5" s="267" t="s">
        <v>0</v>
      </c>
      <c r="B5" s="267" t="s">
        <v>1</v>
      </c>
      <c r="C5" s="268" t="s">
        <v>11</v>
      </c>
      <c r="D5" s="268" t="s">
        <v>2</v>
      </c>
      <c r="E5" s="267" t="s">
        <v>3</v>
      </c>
      <c r="F5" s="267" t="s">
        <v>4</v>
      </c>
      <c r="G5" s="267" t="s">
        <v>5</v>
      </c>
      <c r="H5" s="267" t="s">
        <v>6</v>
      </c>
      <c r="I5" s="267" t="s">
        <v>7</v>
      </c>
    </row>
    <row r="6" spans="1:9" ht="20.100000000000001" customHeight="1">
      <c r="A6" s="269">
        <v>1</v>
      </c>
      <c r="B6" s="274" t="s">
        <v>60</v>
      </c>
      <c r="C6" s="282" t="s">
        <v>929</v>
      </c>
      <c r="D6" s="282" t="s">
        <v>929</v>
      </c>
      <c r="E6" s="272" t="s">
        <v>32</v>
      </c>
      <c r="F6" s="272" t="s">
        <v>1425</v>
      </c>
      <c r="G6" s="272" t="s">
        <v>1425</v>
      </c>
      <c r="H6" s="272" t="s">
        <v>10</v>
      </c>
      <c r="I6" s="273" t="s">
        <v>1426</v>
      </c>
    </row>
    <row r="7" spans="1:9" ht="20.100000000000001" customHeight="1">
      <c r="A7" s="269"/>
      <c r="B7" s="274" t="s">
        <v>339</v>
      </c>
      <c r="C7" s="282"/>
      <c r="D7" s="282"/>
      <c r="E7" s="272"/>
      <c r="F7" s="272" t="s">
        <v>33</v>
      </c>
      <c r="G7" s="272" t="s">
        <v>34</v>
      </c>
      <c r="H7" s="272"/>
      <c r="I7" s="345">
        <v>244186</v>
      </c>
    </row>
    <row r="8" spans="1:9" ht="20.100000000000001" customHeight="1">
      <c r="A8" s="277"/>
      <c r="B8" s="290"/>
      <c r="C8" s="284"/>
      <c r="D8" s="284"/>
      <c r="E8" s="319"/>
      <c r="F8" s="284" t="s">
        <v>929</v>
      </c>
      <c r="G8" s="281" t="s">
        <v>929</v>
      </c>
      <c r="H8" s="319"/>
      <c r="I8" s="347"/>
    </row>
    <row r="9" spans="1:9" ht="20.100000000000001" customHeight="1">
      <c r="A9" s="269"/>
      <c r="B9" s="274" t="s">
        <v>60</v>
      </c>
      <c r="C9" s="282" t="s">
        <v>1427</v>
      </c>
      <c r="D9" s="282" t="s">
        <v>1427</v>
      </c>
      <c r="E9" s="272" t="s">
        <v>32</v>
      </c>
      <c r="F9" s="272" t="s">
        <v>1425</v>
      </c>
      <c r="G9" s="272" t="s">
        <v>1425</v>
      </c>
      <c r="H9" s="272" t="s">
        <v>10</v>
      </c>
      <c r="I9" s="273" t="s">
        <v>1428</v>
      </c>
    </row>
    <row r="10" spans="1:9" ht="20.100000000000001" customHeight="1">
      <c r="A10" s="269"/>
      <c r="B10" s="274" t="s">
        <v>339</v>
      </c>
      <c r="C10" s="282"/>
      <c r="D10" s="282"/>
      <c r="E10" s="272"/>
      <c r="F10" s="272" t="s">
        <v>33</v>
      </c>
      <c r="G10" s="272" t="s">
        <v>34</v>
      </c>
      <c r="H10" s="272"/>
      <c r="I10" s="345">
        <v>244195</v>
      </c>
    </row>
    <row r="11" spans="1:9" ht="20.100000000000001" customHeight="1">
      <c r="A11" s="277"/>
      <c r="B11" s="290"/>
      <c r="C11" s="284"/>
      <c r="D11" s="284"/>
      <c r="E11" s="319"/>
      <c r="F11" s="284" t="s">
        <v>1427</v>
      </c>
      <c r="G11" s="281" t="s">
        <v>1427</v>
      </c>
      <c r="H11" s="319"/>
      <c r="I11" s="347"/>
    </row>
    <row r="12" spans="1:9" ht="20.100000000000001" customHeight="1">
      <c r="A12" s="269"/>
      <c r="B12" s="274" t="s">
        <v>1429</v>
      </c>
      <c r="C12" s="282" t="s">
        <v>1430</v>
      </c>
      <c r="D12" s="282" t="s">
        <v>1430</v>
      </c>
      <c r="E12" s="272" t="s">
        <v>32</v>
      </c>
      <c r="F12" s="272" t="s">
        <v>908</v>
      </c>
      <c r="G12" s="272" t="s">
        <v>908</v>
      </c>
      <c r="H12" s="272" t="s">
        <v>10</v>
      </c>
      <c r="I12" s="273" t="s">
        <v>1431</v>
      </c>
    </row>
    <row r="13" spans="1:9" ht="20.100000000000001" customHeight="1">
      <c r="A13" s="269"/>
      <c r="B13" s="274" t="s">
        <v>342</v>
      </c>
      <c r="C13" s="282"/>
      <c r="D13" s="282"/>
      <c r="E13" s="275"/>
      <c r="F13" s="272" t="s">
        <v>33</v>
      </c>
      <c r="G13" s="272" t="s">
        <v>34</v>
      </c>
      <c r="H13" s="275"/>
      <c r="I13" s="276">
        <v>244197</v>
      </c>
    </row>
    <row r="14" spans="1:9" ht="20.100000000000001" customHeight="1">
      <c r="A14" s="277"/>
      <c r="B14" s="283"/>
      <c r="C14" s="284"/>
      <c r="D14" s="284"/>
      <c r="E14" s="285"/>
      <c r="F14" s="284" t="s">
        <v>1430</v>
      </c>
      <c r="G14" s="281" t="s">
        <v>1430</v>
      </c>
      <c r="H14" s="285"/>
      <c r="I14" s="286"/>
    </row>
    <row r="15" spans="1:9" ht="20.100000000000001" customHeight="1">
      <c r="A15" s="269"/>
      <c r="B15" s="274" t="s">
        <v>913</v>
      </c>
      <c r="C15" s="282" t="s">
        <v>633</v>
      </c>
      <c r="D15" s="282" t="s">
        <v>633</v>
      </c>
      <c r="E15" s="272" t="s">
        <v>32</v>
      </c>
      <c r="F15" s="272" t="s">
        <v>331</v>
      </c>
      <c r="G15" s="272" t="s">
        <v>331</v>
      </c>
      <c r="H15" s="272" t="s">
        <v>10</v>
      </c>
      <c r="I15" s="273" t="s">
        <v>1432</v>
      </c>
    </row>
    <row r="16" spans="1:9" ht="20.100000000000001" customHeight="1">
      <c r="A16" s="269"/>
      <c r="B16" s="270" t="s">
        <v>597</v>
      </c>
      <c r="C16" s="282"/>
      <c r="D16" s="282"/>
      <c r="E16" s="275"/>
      <c r="F16" s="272" t="s">
        <v>33</v>
      </c>
      <c r="G16" s="272" t="s">
        <v>34</v>
      </c>
      <c r="H16" s="275"/>
      <c r="I16" s="276">
        <v>244197</v>
      </c>
    </row>
    <row r="17" spans="1:9" ht="20.100000000000001" customHeight="1">
      <c r="A17" s="277"/>
      <c r="B17" s="283"/>
      <c r="C17" s="284"/>
      <c r="D17" s="284"/>
      <c r="E17" s="285"/>
      <c r="F17" s="284" t="s">
        <v>633</v>
      </c>
      <c r="G17" s="281" t="s">
        <v>633</v>
      </c>
      <c r="H17" s="285"/>
      <c r="I17" s="286"/>
    </row>
    <row r="18" spans="1:9" ht="20.100000000000001" customHeight="1">
      <c r="A18" s="269"/>
      <c r="B18" s="270" t="s">
        <v>335</v>
      </c>
      <c r="C18" s="282" t="s">
        <v>639</v>
      </c>
      <c r="D18" s="282" t="s">
        <v>639</v>
      </c>
      <c r="E18" s="272" t="s">
        <v>32</v>
      </c>
      <c r="F18" s="272" t="s">
        <v>331</v>
      </c>
      <c r="G18" s="272" t="s">
        <v>331</v>
      </c>
      <c r="H18" s="272" t="s">
        <v>10</v>
      </c>
      <c r="I18" s="273" t="s">
        <v>1433</v>
      </c>
    </row>
    <row r="19" spans="1:9" ht="20.100000000000001" customHeight="1">
      <c r="A19" s="269"/>
      <c r="B19" s="270" t="s">
        <v>338</v>
      </c>
      <c r="C19" s="282"/>
      <c r="D19" s="282"/>
      <c r="E19" s="275"/>
      <c r="F19" s="272" t="s">
        <v>33</v>
      </c>
      <c r="G19" s="272" t="s">
        <v>34</v>
      </c>
      <c r="H19" s="275"/>
      <c r="I19" s="276">
        <v>244197</v>
      </c>
    </row>
    <row r="20" spans="1:9" ht="20.100000000000001" customHeight="1">
      <c r="A20" s="277"/>
      <c r="B20" s="283"/>
      <c r="C20" s="284"/>
      <c r="D20" s="284"/>
      <c r="E20" s="285"/>
      <c r="F20" s="284" t="s">
        <v>639</v>
      </c>
      <c r="G20" s="281" t="s">
        <v>639</v>
      </c>
      <c r="H20" s="285"/>
      <c r="I20" s="286"/>
    </row>
    <row r="21" spans="1:9" ht="20.100000000000001" customHeight="1">
      <c r="A21" s="269"/>
      <c r="B21" s="270" t="s">
        <v>335</v>
      </c>
      <c r="C21" s="271" t="s">
        <v>639</v>
      </c>
      <c r="D21" s="271" t="s">
        <v>639</v>
      </c>
      <c r="E21" s="272" t="s">
        <v>32</v>
      </c>
      <c r="F21" s="272" t="s">
        <v>331</v>
      </c>
      <c r="G21" s="272" t="s">
        <v>331</v>
      </c>
      <c r="H21" s="272" t="s">
        <v>10</v>
      </c>
      <c r="I21" s="273" t="s">
        <v>1434</v>
      </c>
    </row>
    <row r="22" spans="1:9" ht="20.100000000000001" customHeight="1">
      <c r="A22" s="269"/>
      <c r="B22" s="270" t="s">
        <v>745</v>
      </c>
      <c r="C22" s="271"/>
      <c r="D22" s="271"/>
      <c r="E22" s="275"/>
      <c r="F22" s="272" t="s">
        <v>33</v>
      </c>
      <c r="G22" s="272" t="s">
        <v>34</v>
      </c>
      <c r="H22" s="275"/>
      <c r="I22" s="276">
        <v>244197</v>
      </c>
    </row>
    <row r="23" spans="1:9" ht="20.100000000000001" customHeight="1">
      <c r="A23" s="277"/>
      <c r="B23" s="283"/>
      <c r="C23" s="284"/>
      <c r="D23" s="284"/>
      <c r="E23" s="285"/>
      <c r="F23" s="281" t="s">
        <v>639</v>
      </c>
      <c r="G23" s="281" t="s">
        <v>639</v>
      </c>
      <c r="H23" s="285"/>
      <c r="I23" s="286"/>
    </row>
    <row r="24" spans="1:9" ht="20.100000000000001" customHeight="1">
      <c r="A24" s="269"/>
      <c r="B24" s="270" t="s">
        <v>345</v>
      </c>
      <c r="C24" s="282" t="s">
        <v>699</v>
      </c>
      <c r="D24" s="282" t="s">
        <v>699</v>
      </c>
      <c r="E24" s="272" t="s">
        <v>32</v>
      </c>
      <c r="F24" s="272" t="s">
        <v>331</v>
      </c>
      <c r="G24" s="272" t="s">
        <v>331</v>
      </c>
      <c r="H24" s="272" t="s">
        <v>10</v>
      </c>
      <c r="I24" s="273" t="s">
        <v>1435</v>
      </c>
    </row>
    <row r="25" spans="1:9" ht="20.100000000000001" customHeight="1">
      <c r="A25" s="269"/>
      <c r="B25" s="274" t="s">
        <v>346</v>
      </c>
      <c r="C25" s="282"/>
      <c r="D25" s="282"/>
      <c r="E25" s="275"/>
      <c r="F25" s="272" t="s">
        <v>33</v>
      </c>
      <c r="G25" s="272" t="s">
        <v>34</v>
      </c>
      <c r="H25" s="275"/>
      <c r="I25" s="276">
        <v>244199</v>
      </c>
    </row>
    <row r="26" spans="1:9" ht="20.100000000000001" customHeight="1">
      <c r="A26" s="277"/>
      <c r="B26" s="283"/>
      <c r="C26" s="284"/>
      <c r="D26" s="284"/>
      <c r="E26" s="285"/>
      <c r="F26" s="284" t="s">
        <v>699</v>
      </c>
      <c r="G26" s="281" t="s">
        <v>699</v>
      </c>
      <c r="H26" s="285"/>
      <c r="I26" s="286"/>
    </row>
    <row r="27" spans="1:9" ht="20.100000000000001" customHeight="1">
      <c r="A27" s="269"/>
      <c r="B27" s="270" t="s">
        <v>1436</v>
      </c>
      <c r="C27" s="282" t="s">
        <v>1437</v>
      </c>
      <c r="D27" s="282" t="s">
        <v>1437</v>
      </c>
      <c r="E27" s="272" t="s">
        <v>32</v>
      </c>
      <c r="F27" s="272" t="s">
        <v>331</v>
      </c>
      <c r="G27" s="272" t="s">
        <v>331</v>
      </c>
      <c r="H27" s="272" t="s">
        <v>10</v>
      </c>
      <c r="I27" s="273" t="s">
        <v>1438</v>
      </c>
    </row>
    <row r="28" spans="1:9" ht="20.100000000000001" customHeight="1">
      <c r="A28" s="269"/>
      <c r="B28" s="274" t="s">
        <v>750</v>
      </c>
      <c r="C28" s="282"/>
      <c r="D28" s="282"/>
      <c r="E28" s="275"/>
      <c r="F28" s="272" t="s">
        <v>33</v>
      </c>
      <c r="G28" s="272" t="s">
        <v>34</v>
      </c>
      <c r="H28" s="275"/>
      <c r="I28" s="276">
        <v>244200</v>
      </c>
    </row>
    <row r="29" spans="1:9" ht="20.100000000000001" customHeight="1">
      <c r="A29" s="277"/>
      <c r="B29" s="283"/>
      <c r="C29" s="284"/>
      <c r="D29" s="284"/>
      <c r="E29" s="285"/>
      <c r="F29" s="284" t="s">
        <v>1437</v>
      </c>
      <c r="G29" s="281" t="s">
        <v>1437</v>
      </c>
      <c r="H29" s="285"/>
      <c r="I29" s="286"/>
    </row>
    <row r="30" spans="1:9" ht="20.100000000000001" customHeight="1">
      <c r="A30" s="269"/>
      <c r="B30" s="270" t="s">
        <v>466</v>
      </c>
      <c r="C30" s="271" t="s">
        <v>1439</v>
      </c>
      <c r="D30" s="271" t="s">
        <v>1439</v>
      </c>
      <c r="E30" s="272" t="s">
        <v>32</v>
      </c>
      <c r="F30" s="282" t="s">
        <v>467</v>
      </c>
      <c r="G30" s="282" t="s">
        <v>467</v>
      </c>
      <c r="H30" s="272" t="s">
        <v>10</v>
      </c>
      <c r="I30" s="307" t="s">
        <v>1440</v>
      </c>
    </row>
    <row r="31" spans="1:9" ht="20.100000000000001" customHeight="1">
      <c r="A31" s="269"/>
      <c r="B31" s="270"/>
      <c r="C31" s="271"/>
      <c r="D31" s="271"/>
      <c r="E31" s="275"/>
      <c r="F31" s="272" t="s">
        <v>33</v>
      </c>
      <c r="G31" s="272" t="s">
        <v>34</v>
      </c>
      <c r="H31" s="275"/>
      <c r="I31" s="276">
        <v>244201</v>
      </c>
    </row>
    <row r="32" spans="1:9" ht="20.100000000000001" customHeight="1">
      <c r="A32" s="277"/>
      <c r="B32" s="283"/>
      <c r="C32" s="284"/>
      <c r="D32" s="284"/>
      <c r="E32" s="285"/>
      <c r="F32" s="281" t="s">
        <v>1439</v>
      </c>
      <c r="G32" s="281" t="s">
        <v>1439</v>
      </c>
      <c r="H32" s="285"/>
      <c r="I32" s="286"/>
    </row>
    <row r="33" spans="1:9" ht="20.100000000000001" customHeight="1">
      <c r="A33" s="269"/>
      <c r="B33" s="274" t="s">
        <v>913</v>
      </c>
      <c r="C33" s="282" t="s">
        <v>633</v>
      </c>
      <c r="D33" s="282" t="s">
        <v>633</v>
      </c>
      <c r="E33" s="272" t="s">
        <v>32</v>
      </c>
      <c r="F33" s="272" t="s">
        <v>331</v>
      </c>
      <c r="G33" s="272" t="s">
        <v>331</v>
      </c>
      <c r="H33" s="272" t="s">
        <v>10</v>
      </c>
      <c r="I33" s="273" t="s">
        <v>1441</v>
      </c>
    </row>
    <row r="34" spans="1:9" ht="20.100000000000001" customHeight="1">
      <c r="A34" s="269"/>
      <c r="B34" s="274" t="s">
        <v>339</v>
      </c>
      <c r="C34" s="282"/>
      <c r="D34" s="282"/>
      <c r="E34" s="275"/>
      <c r="F34" s="272" t="s">
        <v>33</v>
      </c>
      <c r="G34" s="272" t="s">
        <v>34</v>
      </c>
      <c r="H34" s="275"/>
      <c r="I34" s="345">
        <v>244201</v>
      </c>
    </row>
    <row r="35" spans="1:9" ht="20.100000000000001" customHeight="1">
      <c r="A35" s="277"/>
      <c r="B35" s="283"/>
      <c r="C35" s="284"/>
      <c r="D35" s="284"/>
      <c r="E35" s="285"/>
      <c r="F35" s="284" t="s">
        <v>633</v>
      </c>
      <c r="G35" s="281" t="s">
        <v>633</v>
      </c>
      <c r="H35" s="285"/>
      <c r="I35" s="347"/>
    </row>
    <row r="36" spans="1:9" ht="20.100000000000001" customHeight="1">
      <c r="A36" s="269"/>
      <c r="B36" s="270" t="s">
        <v>468</v>
      </c>
      <c r="C36" s="282" t="s">
        <v>1442</v>
      </c>
      <c r="D36" s="282" t="s">
        <v>1442</v>
      </c>
      <c r="E36" s="272" t="s">
        <v>32</v>
      </c>
      <c r="F36" s="282" t="s">
        <v>919</v>
      </c>
      <c r="G36" s="282" t="s">
        <v>919</v>
      </c>
      <c r="H36" s="272" t="s">
        <v>10</v>
      </c>
      <c r="I36" s="273" t="s">
        <v>366</v>
      </c>
    </row>
    <row r="37" spans="1:9" ht="20.100000000000001" customHeight="1">
      <c r="A37" s="269"/>
      <c r="B37" s="270"/>
      <c r="C37" s="282"/>
      <c r="D37" s="282"/>
      <c r="E37" s="275"/>
      <c r="F37" s="272" t="s">
        <v>33</v>
      </c>
      <c r="G37" s="272" t="s">
        <v>34</v>
      </c>
      <c r="H37" s="275"/>
      <c r="I37" s="345">
        <v>244201</v>
      </c>
    </row>
    <row r="38" spans="1:9" ht="20.100000000000001" customHeight="1">
      <c r="A38" s="269"/>
      <c r="B38" s="283"/>
      <c r="C38" s="284"/>
      <c r="D38" s="284"/>
      <c r="E38" s="285"/>
      <c r="F38" s="284" t="s">
        <v>1442</v>
      </c>
      <c r="G38" s="281" t="s">
        <v>1442</v>
      </c>
      <c r="H38" s="285"/>
      <c r="I38" s="347"/>
    </row>
    <row r="39" spans="1:9" ht="20.100000000000001" customHeight="1">
      <c r="A39" s="269"/>
      <c r="B39" s="274" t="s">
        <v>333</v>
      </c>
      <c r="C39" s="282" t="s">
        <v>632</v>
      </c>
      <c r="D39" s="282" t="s">
        <v>632</v>
      </c>
      <c r="E39" s="272" t="s">
        <v>32</v>
      </c>
      <c r="F39" s="272" t="s">
        <v>331</v>
      </c>
      <c r="G39" s="272" t="s">
        <v>331</v>
      </c>
      <c r="H39" s="272" t="s">
        <v>10</v>
      </c>
      <c r="I39" s="273" t="s">
        <v>1443</v>
      </c>
    </row>
    <row r="40" spans="1:9" ht="20.100000000000001" customHeight="1">
      <c r="A40" s="269"/>
      <c r="B40" s="274" t="s">
        <v>342</v>
      </c>
      <c r="C40" s="282"/>
      <c r="D40" s="282"/>
      <c r="E40" s="275"/>
      <c r="F40" s="272" t="s">
        <v>33</v>
      </c>
      <c r="G40" s="272" t="s">
        <v>34</v>
      </c>
      <c r="H40" s="275"/>
      <c r="I40" s="276">
        <v>244202</v>
      </c>
    </row>
    <row r="41" spans="1:9" ht="20.100000000000001" customHeight="1">
      <c r="A41" s="269"/>
      <c r="B41" s="283"/>
      <c r="C41" s="284"/>
      <c r="D41" s="284"/>
      <c r="E41" s="285"/>
      <c r="F41" s="284" t="s">
        <v>632</v>
      </c>
      <c r="G41" s="281" t="s">
        <v>632</v>
      </c>
      <c r="H41" s="285"/>
      <c r="I41" s="277"/>
    </row>
    <row r="42" spans="1:9" ht="20.100000000000001" customHeight="1">
      <c r="A42" s="269"/>
      <c r="B42" s="270" t="s">
        <v>596</v>
      </c>
      <c r="C42" s="282" t="s">
        <v>1444</v>
      </c>
      <c r="D42" s="282" t="s">
        <v>1444</v>
      </c>
      <c r="E42" s="272" t="s">
        <v>32</v>
      </c>
      <c r="F42" s="271" t="s">
        <v>349</v>
      </c>
      <c r="G42" s="271" t="s">
        <v>349</v>
      </c>
      <c r="H42" s="272" t="s">
        <v>10</v>
      </c>
      <c r="I42" s="307" t="s">
        <v>1445</v>
      </c>
    </row>
    <row r="43" spans="1:9" ht="20.100000000000001" customHeight="1">
      <c r="A43" s="269"/>
      <c r="B43" s="270"/>
      <c r="C43" s="291"/>
      <c r="D43" s="291"/>
      <c r="E43" s="292"/>
      <c r="F43" s="272" t="s">
        <v>33</v>
      </c>
      <c r="G43" s="272" t="s">
        <v>34</v>
      </c>
      <c r="H43" s="292"/>
      <c r="I43" s="276">
        <v>244202</v>
      </c>
    </row>
    <row r="44" spans="1:9" ht="20.100000000000001" customHeight="1">
      <c r="A44" s="269"/>
      <c r="B44" s="278"/>
      <c r="C44" s="279"/>
      <c r="D44" s="279"/>
      <c r="E44" s="280"/>
      <c r="F44" s="284" t="s">
        <v>1444</v>
      </c>
      <c r="G44" s="281" t="s">
        <v>1444</v>
      </c>
      <c r="H44" s="280"/>
      <c r="I44" s="277"/>
    </row>
    <row r="45" spans="1:9" ht="20.100000000000001" customHeight="1">
      <c r="A45" s="269"/>
      <c r="B45" s="270" t="s">
        <v>596</v>
      </c>
      <c r="C45" s="282" t="s">
        <v>606</v>
      </c>
      <c r="D45" s="282" t="s">
        <v>606</v>
      </c>
      <c r="E45" s="272" t="s">
        <v>32</v>
      </c>
      <c r="F45" s="271" t="s">
        <v>349</v>
      </c>
      <c r="G45" s="271" t="s">
        <v>349</v>
      </c>
      <c r="H45" s="272" t="s">
        <v>10</v>
      </c>
      <c r="I45" s="307" t="s">
        <v>1446</v>
      </c>
    </row>
    <row r="46" spans="1:9" ht="20.100000000000001" customHeight="1">
      <c r="A46" s="269"/>
      <c r="B46" s="270"/>
      <c r="C46" s="291"/>
      <c r="D46" s="291"/>
      <c r="E46" s="292"/>
      <c r="F46" s="272" t="s">
        <v>33</v>
      </c>
      <c r="G46" s="272" t="s">
        <v>34</v>
      </c>
      <c r="H46" s="292"/>
      <c r="I46" s="276">
        <v>244202</v>
      </c>
    </row>
    <row r="47" spans="1:9" ht="20.100000000000001" customHeight="1">
      <c r="A47" s="269"/>
      <c r="B47" s="278"/>
      <c r="C47" s="279"/>
      <c r="D47" s="279"/>
      <c r="E47" s="280"/>
      <c r="F47" s="284" t="s">
        <v>606</v>
      </c>
      <c r="G47" s="281" t="s">
        <v>606</v>
      </c>
      <c r="H47" s="280"/>
      <c r="I47" s="277"/>
    </row>
    <row r="48" spans="1:9" ht="20.100000000000001" customHeight="1">
      <c r="A48" s="269"/>
      <c r="B48" s="309" t="s">
        <v>185</v>
      </c>
      <c r="C48" s="282" t="s">
        <v>932</v>
      </c>
      <c r="D48" s="282" t="s">
        <v>932</v>
      </c>
      <c r="E48" s="272" t="s">
        <v>32</v>
      </c>
      <c r="F48" s="282" t="s">
        <v>1447</v>
      </c>
      <c r="G48" s="282" t="s">
        <v>1447</v>
      </c>
      <c r="H48" s="272" t="s">
        <v>10</v>
      </c>
      <c r="I48" s="307" t="s">
        <v>1448</v>
      </c>
    </row>
    <row r="49" spans="1:9" ht="20.100000000000001" customHeight="1">
      <c r="A49" s="269"/>
      <c r="B49" s="309" t="s">
        <v>1449</v>
      </c>
      <c r="C49" s="291"/>
      <c r="D49" s="291"/>
      <c r="E49" s="292"/>
      <c r="F49" s="272" t="s">
        <v>33</v>
      </c>
      <c r="G49" s="272" t="s">
        <v>34</v>
      </c>
      <c r="H49" s="292"/>
      <c r="I49" s="276">
        <v>244202</v>
      </c>
    </row>
    <row r="50" spans="1:9" ht="20.100000000000001" customHeight="1">
      <c r="A50" s="269"/>
      <c r="B50" s="935"/>
      <c r="C50" s="936"/>
      <c r="D50" s="936"/>
      <c r="E50" s="937"/>
      <c r="F50" s="284" t="s">
        <v>932</v>
      </c>
      <c r="G50" s="281" t="s">
        <v>932</v>
      </c>
      <c r="H50" s="937"/>
      <c r="I50" s="938"/>
    </row>
    <row r="51" spans="1:9" ht="20.100000000000001" customHeight="1">
      <c r="A51" s="269"/>
      <c r="B51" s="309" t="s">
        <v>185</v>
      </c>
      <c r="C51" s="282" t="s">
        <v>964</v>
      </c>
      <c r="D51" s="282" t="s">
        <v>964</v>
      </c>
      <c r="E51" s="272" t="s">
        <v>32</v>
      </c>
      <c r="F51" s="272" t="s">
        <v>44</v>
      </c>
      <c r="G51" s="272" t="s">
        <v>44</v>
      </c>
      <c r="H51" s="272" t="s">
        <v>10</v>
      </c>
      <c r="I51" s="307" t="s">
        <v>1450</v>
      </c>
    </row>
    <row r="52" spans="1:9" ht="20.100000000000001" customHeight="1">
      <c r="A52" s="269"/>
      <c r="B52" s="274" t="s">
        <v>339</v>
      </c>
      <c r="C52" s="939"/>
      <c r="D52" s="939"/>
      <c r="E52" s="940"/>
      <c r="F52" s="272" t="s">
        <v>33</v>
      </c>
      <c r="G52" s="272" t="s">
        <v>34</v>
      </c>
      <c r="H52" s="940"/>
      <c r="I52" s="276">
        <v>244202</v>
      </c>
    </row>
    <row r="53" spans="1:9" ht="20.100000000000001" customHeight="1">
      <c r="A53" s="269"/>
      <c r="B53" s="313"/>
      <c r="C53" s="284"/>
      <c r="D53" s="284"/>
      <c r="E53" s="285"/>
      <c r="F53" s="284" t="s">
        <v>964</v>
      </c>
      <c r="G53" s="281" t="s">
        <v>964</v>
      </c>
      <c r="H53" s="285"/>
      <c r="I53" s="306"/>
    </row>
    <row r="54" spans="1:9" ht="20.100000000000001" customHeight="1">
      <c r="A54" s="269"/>
      <c r="B54" s="270" t="s">
        <v>916</v>
      </c>
      <c r="C54" s="282" t="s">
        <v>1451</v>
      </c>
      <c r="D54" s="282" t="s">
        <v>1451</v>
      </c>
      <c r="E54" s="272" t="s">
        <v>32</v>
      </c>
      <c r="F54" s="271" t="s">
        <v>349</v>
      </c>
      <c r="G54" s="271" t="s">
        <v>349</v>
      </c>
      <c r="H54" s="272" t="s">
        <v>10</v>
      </c>
      <c r="I54" s="307" t="s">
        <v>1452</v>
      </c>
    </row>
    <row r="55" spans="1:9" ht="20.100000000000001" customHeight="1">
      <c r="A55" s="269"/>
      <c r="B55" s="270"/>
      <c r="C55" s="291"/>
      <c r="D55" s="291"/>
      <c r="E55" s="292"/>
      <c r="F55" s="272" t="s">
        <v>33</v>
      </c>
      <c r="G55" s="272" t="s">
        <v>34</v>
      </c>
      <c r="H55" s="292"/>
      <c r="I55" s="276">
        <v>244202</v>
      </c>
    </row>
    <row r="56" spans="1:9" ht="20.100000000000001" customHeight="1">
      <c r="A56" s="269"/>
      <c r="B56" s="278"/>
      <c r="C56" s="279"/>
      <c r="D56" s="279"/>
      <c r="E56" s="280"/>
      <c r="F56" s="284" t="s">
        <v>1451</v>
      </c>
      <c r="G56" s="281" t="s">
        <v>1451</v>
      </c>
      <c r="H56" s="280"/>
      <c r="I56" s="277"/>
    </row>
    <row r="57" spans="1:9" ht="20.100000000000001" customHeight="1">
      <c r="A57" s="269"/>
      <c r="B57" s="270" t="s">
        <v>916</v>
      </c>
      <c r="C57" s="282" t="s">
        <v>927</v>
      </c>
      <c r="D57" s="282" t="s">
        <v>927</v>
      </c>
      <c r="E57" s="272" t="s">
        <v>32</v>
      </c>
      <c r="F57" s="271" t="s">
        <v>349</v>
      </c>
      <c r="G57" s="271" t="s">
        <v>349</v>
      </c>
      <c r="H57" s="272" t="s">
        <v>10</v>
      </c>
      <c r="I57" s="307" t="s">
        <v>1453</v>
      </c>
    </row>
    <row r="58" spans="1:9" ht="20.100000000000001" customHeight="1">
      <c r="A58" s="269"/>
      <c r="B58" s="270"/>
      <c r="C58" s="291"/>
      <c r="D58" s="291"/>
      <c r="E58" s="292"/>
      <c r="F58" s="272" t="s">
        <v>33</v>
      </c>
      <c r="G58" s="272" t="s">
        <v>34</v>
      </c>
      <c r="H58" s="292"/>
      <c r="I58" s="276">
        <v>244202</v>
      </c>
    </row>
    <row r="59" spans="1:9" ht="20.100000000000001" customHeight="1">
      <c r="A59" s="269"/>
      <c r="B59" s="278"/>
      <c r="C59" s="279"/>
      <c r="D59" s="279"/>
      <c r="E59" s="280"/>
      <c r="F59" s="284" t="s">
        <v>927</v>
      </c>
      <c r="G59" s="281" t="s">
        <v>927</v>
      </c>
      <c r="H59" s="280"/>
      <c r="I59" s="277"/>
    </row>
    <row r="60" spans="1:9" ht="20.100000000000001" customHeight="1">
      <c r="A60" s="269"/>
      <c r="B60" s="270" t="s">
        <v>468</v>
      </c>
      <c r="C60" s="282" t="s">
        <v>1454</v>
      </c>
      <c r="D60" s="282" t="s">
        <v>1454</v>
      </c>
      <c r="E60" s="272" t="s">
        <v>32</v>
      </c>
      <c r="F60" s="271" t="s">
        <v>349</v>
      </c>
      <c r="G60" s="271" t="s">
        <v>349</v>
      </c>
      <c r="H60" s="272" t="s">
        <v>10</v>
      </c>
      <c r="I60" s="307" t="s">
        <v>1455</v>
      </c>
    </row>
    <row r="61" spans="1:9" ht="20.100000000000001" customHeight="1">
      <c r="A61" s="269"/>
      <c r="B61" s="270"/>
      <c r="C61" s="291"/>
      <c r="D61" s="291"/>
      <c r="E61" s="292"/>
      <c r="F61" s="272" t="s">
        <v>33</v>
      </c>
      <c r="G61" s="272" t="s">
        <v>34</v>
      </c>
      <c r="H61" s="292"/>
      <c r="I61" s="276">
        <v>244202</v>
      </c>
    </row>
    <row r="62" spans="1:9" ht="20.100000000000001" customHeight="1">
      <c r="A62" s="269"/>
      <c r="B62" s="278"/>
      <c r="C62" s="279"/>
      <c r="D62" s="279"/>
      <c r="E62" s="280"/>
      <c r="F62" s="284" t="s">
        <v>1454</v>
      </c>
      <c r="G62" s="281" t="s">
        <v>1454</v>
      </c>
      <c r="H62" s="280"/>
      <c r="I62" s="277"/>
    </row>
    <row r="63" spans="1:9" ht="20.100000000000001" customHeight="1">
      <c r="A63" s="269"/>
      <c r="B63" s="309" t="s">
        <v>469</v>
      </c>
      <c r="C63" s="282" t="s">
        <v>1456</v>
      </c>
      <c r="D63" s="282" t="s">
        <v>1456</v>
      </c>
      <c r="E63" s="272" t="s">
        <v>32</v>
      </c>
      <c r="F63" s="282" t="s">
        <v>363</v>
      </c>
      <c r="G63" s="282" t="s">
        <v>363</v>
      </c>
      <c r="H63" s="272" t="s">
        <v>10</v>
      </c>
      <c r="I63" s="307" t="s">
        <v>1457</v>
      </c>
    </row>
    <row r="64" spans="1:9" ht="20.100000000000001" customHeight="1">
      <c r="A64" s="269"/>
      <c r="B64" s="311"/>
      <c r="C64" s="291"/>
      <c r="D64" s="291"/>
      <c r="E64" s="292"/>
      <c r="F64" s="272" t="s">
        <v>33</v>
      </c>
      <c r="G64" s="272" t="s">
        <v>34</v>
      </c>
      <c r="H64" s="292"/>
      <c r="I64" s="276">
        <v>244203</v>
      </c>
    </row>
    <row r="65" spans="1:9" ht="20.100000000000001" customHeight="1">
      <c r="A65" s="269"/>
      <c r="B65" s="278"/>
      <c r="C65" s="279"/>
      <c r="D65" s="279"/>
      <c r="E65" s="280"/>
      <c r="F65" s="284" t="s">
        <v>1456</v>
      </c>
      <c r="G65" s="281" t="s">
        <v>1456</v>
      </c>
      <c r="H65" s="280"/>
      <c r="I65" s="277"/>
    </row>
    <row r="66" spans="1:9" ht="20.100000000000001" customHeight="1">
      <c r="A66" s="269"/>
      <c r="B66" s="270" t="s">
        <v>1458</v>
      </c>
      <c r="C66" s="282" t="s">
        <v>747</v>
      </c>
      <c r="D66" s="282" t="s">
        <v>747</v>
      </c>
      <c r="E66" s="272" t="s">
        <v>32</v>
      </c>
      <c r="F66" s="272" t="s">
        <v>331</v>
      </c>
      <c r="G66" s="272" t="s">
        <v>331</v>
      </c>
      <c r="H66" s="272" t="s">
        <v>10</v>
      </c>
      <c r="I66" s="273" t="s">
        <v>1459</v>
      </c>
    </row>
    <row r="67" spans="1:9" ht="20.100000000000001" customHeight="1">
      <c r="A67" s="269"/>
      <c r="B67" s="274" t="s">
        <v>750</v>
      </c>
      <c r="C67" s="282"/>
      <c r="D67" s="282"/>
      <c r="E67" s="275"/>
      <c r="F67" s="272" t="s">
        <v>33</v>
      </c>
      <c r="G67" s="272" t="s">
        <v>34</v>
      </c>
      <c r="H67" s="275"/>
      <c r="I67" s="276">
        <v>244204</v>
      </c>
    </row>
    <row r="68" spans="1:9" ht="20.100000000000001" customHeight="1">
      <c r="A68" s="269"/>
      <c r="B68" s="283"/>
      <c r="C68" s="284"/>
      <c r="D68" s="284"/>
      <c r="E68" s="285"/>
      <c r="F68" s="284" t="s">
        <v>747</v>
      </c>
      <c r="G68" s="281" t="s">
        <v>747</v>
      </c>
      <c r="H68" s="285"/>
      <c r="I68" s="286"/>
    </row>
    <row r="69" spans="1:9" ht="20.100000000000001" customHeight="1">
      <c r="A69" s="269"/>
      <c r="B69" s="274" t="s">
        <v>333</v>
      </c>
      <c r="C69" s="282" t="s">
        <v>632</v>
      </c>
      <c r="D69" s="282" t="s">
        <v>632</v>
      </c>
      <c r="E69" s="272" t="s">
        <v>32</v>
      </c>
      <c r="F69" s="272" t="s">
        <v>331</v>
      </c>
      <c r="G69" s="272" t="s">
        <v>331</v>
      </c>
      <c r="H69" s="272" t="s">
        <v>10</v>
      </c>
      <c r="I69" s="273" t="s">
        <v>1460</v>
      </c>
    </row>
    <row r="70" spans="1:9" ht="20.100000000000001" customHeight="1">
      <c r="A70" s="269"/>
      <c r="B70" s="270" t="s">
        <v>348</v>
      </c>
      <c r="C70" s="282"/>
      <c r="D70" s="282"/>
      <c r="E70" s="275"/>
      <c r="F70" s="272" t="s">
        <v>33</v>
      </c>
      <c r="G70" s="272" t="s">
        <v>34</v>
      </c>
      <c r="H70" s="275"/>
      <c r="I70" s="276">
        <v>244204</v>
      </c>
    </row>
    <row r="71" spans="1:9" ht="20.100000000000001" customHeight="1">
      <c r="A71" s="269"/>
      <c r="B71" s="283"/>
      <c r="C71" s="284"/>
      <c r="D71" s="284"/>
      <c r="E71" s="285"/>
      <c r="F71" s="284" t="s">
        <v>632</v>
      </c>
      <c r="G71" s="281" t="s">
        <v>632</v>
      </c>
      <c r="H71" s="285"/>
      <c r="I71" s="286"/>
    </row>
    <row r="72" spans="1:9" ht="20.100000000000001" customHeight="1">
      <c r="A72" s="269"/>
      <c r="B72" s="270" t="s">
        <v>335</v>
      </c>
      <c r="C72" s="282" t="s">
        <v>639</v>
      </c>
      <c r="D72" s="282" t="s">
        <v>639</v>
      </c>
      <c r="E72" s="272" t="s">
        <v>32</v>
      </c>
      <c r="F72" s="272" t="s">
        <v>331</v>
      </c>
      <c r="G72" s="272" t="s">
        <v>331</v>
      </c>
      <c r="H72" s="272" t="s">
        <v>10</v>
      </c>
      <c r="I72" s="273" t="s">
        <v>1461</v>
      </c>
    </row>
    <row r="73" spans="1:9" ht="20.100000000000001" customHeight="1">
      <c r="A73" s="269"/>
      <c r="B73" s="270" t="s">
        <v>336</v>
      </c>
      <c r="C73" s="282"/>
      <c r="D73" s="282"/>
      <c r="E73" s="275"/>
      <c r="F73" s="272" t="s">
        <v>33</v>
      </c>
      <c r="G73" s="272" t="s">
        <v>34</v>
      </c>
      <c r="H73" s="275"/>
      <c r="I73" s="276">
        <v>244204</v>
      </c>
    </row>
    <row r="74" spans="1:9" ht="20.100000000000001" customHeight="1">
      <c r="A74" s="277"/>
      <c r="B74" s="283"/>
      <c r="C74" s="284"/>
      <c r="D74" s="284"/>
      <c r="E74" s="285"/>
      <c r="F74" s="284" t="s">
        <v>639</v>
      </c>
      <c r="G74" s="281" t="s">
        <v>639</v>
      </c>
      <c r="H74" s="285"/>
      <c r="I74" s="286"/>
    </row>
    <row r="75" spans="1:9" ht="20.100000000000001" customHeight="1">
      <c r="A75" s="269"/>
      <c r="B75" s="270" t="s">
        <v>468</v>
      </c>
      <c r="C75" s="282" t="s">
        <v>1462</v>
      </c>
      <c r="D75" s="282" t="s">
        <v>1462</v>
      </c>
      <c r="E75" s="272" t="s">
        <v>32</v>
      </c>
      <c r="F75" s="272" t="s">
        <v>748</v>
      </c>
      <c r="G75" s="272" t="s">
        <v>748</v>
      </c>
      <c r="H75" s="272" t="s">
        <v>10</v>
      </c>
      <c r="I75" s="276" t="s">
        <v>917</v>
      </c>
    </row>
    <row r="76" spans="1:9" ht="20.100000000000001" customHeight="1">
      <c r="A76" s="269"/>
      <c r="B76" s="274"/>
      <c r="C76" s="282"/>
      <c r="D76" s="282"/>
      <c r="E76" s="275"/>
      <c r="F76" s="272" t="s">
        <v>33</v>
      </c>
      <c r="G76" s="272" t="s">
        <v>34</v>
      </c>
      <c r="H76" s="275"/>
      <c r="I76" s="276">
        <v>244204</v>
      </c>
    </row>
    <row r="77" spans="1:9" ht="20.100000000000001" customHeight="1">
      <c r="A77" s="269"/>
      <c r="B77" s="290"/>
      <c r="C77" s="284"/>
      <c r="D77" s="284"/>
      <c r="E77" s="285"/>
      <c r="F77" s="284" t="s">
        <v>1462</v>
      </c>
      <c r="G77" s="281" t="s">
        <v>1462</v>
      </c>
      <c r="H77" s="285"/>
      <c r="I77" s="286"/>
    </row>
    <row r="78" spans="1:9" ht="20.100000000000001" customHeight="1">
      <c r="A78" s="269"/>
      <c r="B78" s="270" t="s">
        <v>916</v>
      </c>
      <c r="C78" s="282" t="s">
        <v>1463</v>
      </c>
      <c r="D78" s="282" t="s">
        <v>1463</v>
      </c>
      <c r="E78" s="272" t="s">
        <v>32</v>
      </c>
      <c r="F78" s="271" t="s">
        <v>349</v>
      </c>
      <c r="G78" s="271" t="s">
        <v>349</v>
      </c>
      <c r="H78" s="272" t="s">
        <v>10</v>
      </c>
      <c r="I78" s="307" t="s">
        <v>1464</v>
      </c>
    </row>
    <row r="79" spans="1:9" ht="20.100000000000001" customHeight="1">
      <c r="A79" s="269"/>
      <c r="B79" s="270"/>
      <c r="C79" s="291"/>
      <c r="D79" s="291"/>
      <c r="E79" s="292"/>
      <c r="F79" s="272" t="s">
        <v>33</v>
      </c>
      <c r="G79" s="272" t="s">
        <v>34</v>
      </c>
      <c r="H79" s="292"/>
      <c r="I79" s="276">
        <v>244208</v>
      </c>
    </row>
    <row r="80" spans="1:9" ht="20.100000000000001" customHeight="1">
      <c r="A80" s="269"/>
      <c r="B80" s="278"/>
      <c r="C80" s="279"/>
      <c r="D80" s="279"/>
      <c r="E80" s="280"/>
      <c r="F80" s="284" t="s">
        <v>1463</v>
      </c>
      <c r="G80" s="281" t="s">
        <v>1463</v>
      </c>
      <c r="H80" s="280"/>
      <c r="I80" s="277"/>
    </row>
    <row r="81" spans="1:9" ht="20.100000000000001" customHeight="1">
      <c r="A81" s="269"/>
      <c r="B81" s="270" t="s">
        <v>60</v>
      </c>
      <c r="C81" s="282" t="s">
        <v>698</v>
      </c>
      <c r="D81" s="282" t="s">
        <v>698</v>
      </c>
      <c r="E81" s="272" t="s">
        <v>32</v>
      </c>
      <c r="F81" s="282" t="s">
        <v>911</v>
      </c>
      <c r="G81" s="282" t="s">
        <v>911</v>
      </c>
      <c r="H81" s="272" t="s">
        <v>10</v>
      </c>
      <c r="I81" s="276" t="s">
        <v>1465</v>
      </c>
    </row>
    <row r="82" spans="1:9" ht="20.100000000000001" customHeight="1">
      <c r="A82" s="269"/>
      <c r="B82" s="274" t="s">
        <v>342</v>
      </c>
      <c r="C82" s="282"/>
      <c r="D82" s="282"/>
      <c r="E82" s="275"/>
      <c r="F82" s="272" t="s">
        <v>33</v>
      </c>
      <c r="G82" s="272" t="s">
        <v>34</v>
      </c>
      <c r="H82" s="275"/>
      <c r="I82" s="276">
        <v>244208</v>
      </c>
    </row>
    <row r="83" spans="1:9" ht="20.100000000000001" customHeight="1">
      <c r="A83" s="269"/>
      <c r="B83" s="283"/>
      <c r="C83" s="284"/>
      <c r="D83" s="284"/>
      <c r="E83" s="285"/>
      <c r="F83" s="284" t="s">
        <v>698</v>
      </c>
      <c r="G83" s="281" t="s">
        <v>698</v>
      </c>
      <c r="H83" s="285"/>
      <c r="I83" s="286"/>
    </row>
    <row r="84" spans="1:9" ht="20.100000000000001" customHeight="1">
      <c r="A84" s="269"/>
      <c r="B84" s="270" t="s">
        <v>1466</v>
      </c>
      <c r="C84" s="282" t="s">
        <v>749</v>
      </c>
      <c r="D84" s="282" t="s">
        <v>749</v>
      </c>
      <c r="E84" s="272" t="s">
        <v>32</v>
      </c>
      <c r="F84" s="282" t="s">
        <v>1467</v>
      </c>
      <c r="G84" s="282" t="s">
        <v>1467</v>
      </c>
      <c r="H84" s="272" t="s">
        <v>10</v>
      </c>
      <c r="I84" s="276" t="s">
        <v>1468</v>
      </c>
    </row>
    <row r="85" spans="1:9" ht="20.100000000000001" customHeight="1">
      <c r="A85" s="269"/>
      <c r="B85" s="270" t="s">
        <v>348</v>
      </c>
      <c r="C85" s="282"/>
      <c r="D85" s="282"/>
      <c r="E85" s="275"/>
      <c r="F85" s="272" t="s">
        <v>33</v>
      </c>
      <c r="G85" s="272" t="s">
        <v>34</v>
      </c>
      <c r="H85" s="275"/>
      <c r="I85" s="276">
        <v>244209</v>
      </c>
    </row>
    <row r="86" spans="1:9" ht="20.100000000000001" customHeight="1">
      <c r="A86" s="269"/>
      <c r="B86" s="283"/>
      <c r="C86" s="284"/>
      <c r="D86" s="284"/>
      <c r="E86" s="285"/>
      <c r="F86" s="284" t="s">
        <v>749</v>
      </c>
      <c r="G86" s="281" t="s">
        <v>749</v>
      </c>
      <c r="H86" s="285"/>
      <c r="I86" s="286"/>
    </row>
    <row r="87" spans="1:9" ht="20.100000000000001" customHeight="1">
      <c r="A87" s="269"/>
      <c r="B87" s="274" t="s">
        <v>1469</v>
      </c>
      <c r="C87" s="282" t="s">
        <v>1470</v>
      </c>
      <c r="D87" s="282" t="s">
        <v>1470</v>
      </c>
      <c r="E87" s="272" t="s">
        <v>32</v>
      </c>
      <c r="F87" s="272" t="s">
        <v>908</v>
      </c>
      <c r="G87" s="272" t="s">
        <v>908</v>
      </c>
      <c r="H87" s="272" t="s">
        <v>10</v>
      </c>
      <c r="I87" s="273" t="s">
        <v>1471</v>
      </c>
    </row>
    <row r="88" spans="1:9" ht="20.100000000000001" customHeight="1">
      <c r="A88" s="269"/>
      <c r="B88" s="274" t="s">
        <v>342</v>
      </c>
      <c r="C88" s="282"/>
      <c r="D88" s="282"/>
      <c r="E88" s="275"/>
      <c r="F88" s="272" t="s">
        <v>33</v>
      </c>
      <c r="G88" s="272" t="s">
        <v>34</v>
      </c>
      <c r="H88" s="275"/>
      <c r="I88" s="276">
        <v>244210</v>
      </c>
    </row>
    <row r="89" spans="1:9" ht="20.100000000000001" customHeight="1">
      <c r="A89" s="269"/>
      <c r="B89" s="283"/>
      <c r="C89" s="284"/>
      <c r="D89" s="284"/>
      <c r="E89" s="285"/>
      <c r="F89" s="284" t="s">
        <v>1470</v>
      </c>
      <c r="G89" s="281" t="s">
        <v>1470</v>
      </c>
      <c r="H89" s="285"/>
      <c r="I89" s="286"/>
    </row>
    <row r="90" spans="1:9" ht="20.100000000000001" customHeight="1">
      <c r="A90" s="269"/>
      <c r="B90" s="270" t="s">
        <v>916</v>
      </c>
      <c r="C90" s="282" t="s">
        <v>1463</v>
      </c>
      <c r="D90" s="282" t="s">
        <v>1463</v>
      </c>
      <c r="E90" s="272" t="s">
        <v>32</v>
      </c>
      <c r="F90" s="271" t="s">
        <v>349</v>
      </c>
      <c r="G90" s="271" t="s">
        <v>349</v>
      </c>
      <c r="H90" s="272" t="s">
        <v>10</v>
      </c>
      <c r="I90" s="307" t="s">
        <v>1472</v>
      </c>
    </row>
    <row r="91" spans="1:9" ht="20.100000000000001" customHeight="1">
      <c r="A91" s="269"/>
      <c r="B91" s="270"/>
      <c r="C91" s="291"/>
      <c r="D91" s="291"/>
      <c r="E91" s="292"/>
      <c r="F91" s="272" t="s">
        <v>33</v>
      </c>
      <c r="G91" s="272" t="s">
        <v>34</v>
      </c>
      <c r="H91" s="292"/>
      <c r="I91" s="276">
        <v>244210</v>
      </c>
    </row>
    <row r="92" spans="1:9" ht="20.100000000000001" customHeight="1">
      <c r="A92" s="269"/>
      <c r="B92" s="278"/>
      <c r="C92" s="279"/>
      <c r="D92" s="279"/>
      <c r="E92" s="280"/>
      <c r="F92" s="284" t="s">
        <v>1463</v>
      </c>
      <c r="G92" s="281" t="s">
        <v>1463</v>
      </c>
      <c r="H92" s="280"/>
      <c r="I92" s="277"/>
    </row>
    <row r="93" spans="1:9" ht="20.100000000000001" customHeight="1">
      <c r="A93" s="269"/>
      <c r="B93" s="270" t="s">
        <v>922</v>
      </c>
      <c r="C93" s="282" t="s">
        <v>1473</v>
      </c>
      <c r="D93" s="282" t="s">
        <v>1473</v>
      </c>
      <c r="E93" s="272" t="s">
        <v>32</v>
      </c>
      <c r="F93" s="272" t="s">
        <v>557</v>
      </c>
      <c r="G93" s="272" t="s">
        <v>557</v>
      </c>
      <c r="H93" s="272" t="s">
        <v>10</v>
      </c>
      <c r="I93" s="273" t="s">
        <v>1474</v>
      </c>
    </row>
    <row r="94" spans="1:9" ht="20.100000000000001" customHeight="1">
      <c r="A94" s="269"/>
      <c r="B94" s="270" t="s">
        <v>348</v>
      </c>
      <c r="C94" s="282"/>
      <c r="D94" s="282"/>
      <c r="E94" s="275"/>
      <c r="F94" s="272" t="s">
        <v>33</v>
      </c>
      <c r="G94" s="272" t="s">
        <v>34</v>
      </c>
      <c r="H94" s="275"/>
      <c r="I94" s="276">
        <v>244210</v>
      </c>
    </row>
    <row r="95" spans="1:9" ht="20.100000000000001" customHeight="1">
      <c r="A95" s="277"/>
      <c r="B95" s="283"/>
      <c r="C95" s="284"/>
      <c r="D95" s="284"/>
      <c r="E95" s="285"/>
      <c r="F95" s="284" t="s">
        <v>1473</v>
      </c>
      <c r="G95" s="281" t="s">
        <v>1473</v>
      </c>
      <c r="H95" s="285"/>
      <c r="I95" s="286"/>
    </row>
    <row r="96" spans="1:9" ht="20.100000000000001" customHeight="1">
      <c r="A96" s="269"/>
      <c r="B96" s="309" t="s">
        <v>185</v>
      </c>
      <c r="C96" s="282" t="s">
        <v>428</v>
      </c>
      <c r="D96" s="282" t="s">
        <v>428</v>
      </c>
      <c r="E96" s="272" t="s">
        <v>32</v>
      </c>
      <c r="F96" s="272" t="s">
        <v>700</v>
      </c>
      <c r="G96" s="272" t="s">
        <v>700</v>
      </c>
      <c r="H96" s="272" t="s">
        <v>10</v>
      </c>
      <c r="I96" s="273" t="s">
        <v>1475</v>
      </c>
    </row>
    <row r="97" spans="1:9" ht="20.100000000000001" customHeight="1">
      <c r="A97" s="269"/>
      <c r="B97" s="274" t="s">
        <v>342</v>
      </c>
      <c r="C97" s="282"/>
      <c r="D97" s="282"/>
      <c r="E97" s="275"/>
      <c r="F97" s="272" t="s">
        <v>33</v>
      </c>
      <c r="G97" s="272" t="s">
        <v>34</v>
      </c>
      <c r="H97" s="275"/>
      <c r="I97" s="276">
        <v>244210</v>
      </c>
    </row>
    <row r="98" spans="1:9" ht="20.100000000000001" customHeight="1">
      <c r="A98" s="277"/>
      <c r="B98" s="283"/>
      <c r="C98" s="284"/>
      <c r="D98" s="284"/>
      <c r="E98" s="285"/>
      <c r="F98" s="284" t="s">
        <v>428</v>
      </c>
      <c r="G98" s="281" t="s">
        <v>428</v>
      </c>
      <c r="H98" s="285"/>
      <c r="I98" s="286"/>
    </row>
    <row r="99" spans="1:9" ht="20.100000000000001" customHeight="1">
      <c r="A99" s="269"/>
      <c r="B99" s="270" t="s">
        <v>598</v>
      </c>
      <c r="C99" s="282" t="s">
        <v>1476</v>
      </c>
      <c r="D99" s="282" t="s">
        <v>1476</v>
      </c>
      <c r="E99" s="272" t="s">
        <v>32</v>
      </c>
      <c r="F99" s="271" t="s">
        <v>340</v>
      </c>
      <c r="G99" s="271" t="s">
        <v>340</v>
      </c>
      <c r="H99" s="272" t="s">
        <v>10</v>
      </c>
      <c r="I99" s="276" t="s">
        <v>1477</v>
      </c>
    </row>
    <row r="100" spans="1:9" ht="20.100000000000001" customHeight="1">
      <c r="A100" s="269"/>
      <c r="B100" s="309"/>
      <c r="C100" s="291"/>
      <c r="D100" s="291"/>
      <c r="E100" s="292"/>
      <c r="F100" s="272" t="s">
        <v>33</v>
      </c>
      <c r="G100" s="272" t="s">
        <v>34</v>
      </c>
      <c r="H100" s="292"/>
      <c r="I100" s="276">
        <v>244210</v>
      </c>
    </row>
    <row r="101" spans="1:9" ht="20.100000000000001" customHeight="1">
      <c r="A101" s="269"/>
      <c r="B101" s="278"/>
      <c r="C101" s="279"/>
      <c r="D101" s="279"/>
      <c r="E101" s="280"/>
      <c r="F101" s="284" t="s">
        <v>1476</v>
      </c>
      <c r="G101" s="281" t="s">
        <v>1476</v>
      </c>
      <c r="H101" s="280"/>
      <c r="I101" s="277"/>
    </row>
    <row r="102" spans="1:9" ht="20.100000000000001" customHeight="1">
      <c r="A102" s="269"/>
      <c r="B102" s="270" t="s">
        <v>62</v>
      </c>
      <c r="C102" s="282" t="s">
        <v>1478</v>
      </c>
      <c r="D102" s="282" t="s">
        <v>1478</v>
      </c>
      <c r="E102" s="272" t="s">
        <v>32</v>
      </c>
      <c r="F102" s="271" t="s">
        <v>349</v>
      </c>
      <c r="G102" s="271" t="s">
        <v>349</v>
      </c>
      <c r="H102" s="272" t="s">
        <v>10</v>
      </c>
      <c r="I102" s="307" t="s">
        <v>1479</v>
      </c>
    </row>
    <row r="103" spans="1:9" ht="20.100000000000001" customHeight="1">
      <c r="A103" s="269"/>
      <c r="B103" s="270" t="s">
        <v>745</v>
      </c>
      <c r="C103" s="291"/>
      <c r="D103" s="291"/>
      <c r="E103" s="292"/>
      <c r="F103" s="272" t="s">
        <v>33</v>
      </c>
      <c r="G103" s="272" t="s">
        <v>34</v>
      </c>
      <c r="H103" s="292"/>
      <c r="I103" s="276">
        <v>244211</v>
      </c>
    </row>
    <row r="104" spans="1:9" ht="20.100000000000001" customHeight="1">
      <c r="A104" s="277"/>
      <c r="B104" s="278"/>
      <c r="C104" s="279"/>
      <c r="D104" s="279"/>
      <c r="E104" s="280"/>
      <c r="F104" s="284" t="s">
        <v>1478</v>
      </c>
      <c r="G104" s="281" t="s">
        <v>1478</v>
      </c>
      <c r="H104" s="280"/>
      <c r="I104" s="277"/>
    </row>
    <row r="105" spans="1:9" ht="20.100000000000001" customHeight="1">
      <c r="A105" s="269"/>
      <c r="B105" s="309" t="s">
        <v>915</v>
      </c>
      <c r="C105" s="282" t="s">
        <v>1480</v>
      </c>
      <c r="D105" s="282" t="s">
        <v>1480</v>
      </c>
      <c r="E105" s="272" t="s">
        <v>32</v>
      </c>
      <c r="F105" s="271" t="s">
        <v>340</v>
      </c>
      <c r="G105" s="271" t="s">
        <v>340</v>
      </c>
      <c r="H105" s="272" t="s">
        <v>10</v>
      </c>
      <c r="I105" s="276" t="s">
        <v>1481</v>
      </c>
    </row>
    <row r="106" spans="1:9" ht="20.100000000000001" customHeight="1">
      <c r="A106" s="269"/>
      <c r="B106" s="311"/>
      <c r="C106" s="291"/>
      <c r="D106" s="291"/>
      <c r="E106" s="292"/>
      <c r="F106" s="272" t="s">
        <v>33</v>
      </c>
      <c r="G106" s="272" t="s">
        <v>34</v>
      </c>
      <c r="H106" s="292"/>
      <c r="I106" s="276">
        <v>244211</v>
      </c>
    </row>
    <row r="107" spans="1:9" ht="20.100000000000001" customHeight="1">
      <c r="A107" s="269"/>
      <c r="B107" s="278"/>
      <c r="C107" s="279"/>
      <c r="D107" s="279"/>
      <c r="E107" s="280"/>
      <c r="F107" s="284"/>
      <c r="G107" s="281"/>
      <c r="H107" s="280"/>
      <c r="I107" s="277"/>
    </row>
    <row r="108" spans="1:9" ht="20.100000000000001" customHeight="1">
      <c r="A108" s="269"/>
      <c r="B108" s="270" t="s">
        <v>918</v>
      </c>
      <c r="C108" s="282" t="s">
        <v>1482</v>
      </c>
      <c r="D108" s="282" t="s">
        <v>1482</v>
      </c>
      <c r="E108" s="272" t="s">
        <v>32</v>
      </c>
      <c r="F108" s="271" t="s">
        <v>349</v>
      </c>
      <c r="G108" s="271" t="s">
        <v>349</v>
      </c>
      <c r="H108" s="272" t="s">
        <v>10</v>
      </c>
      <c r="I108" s="273" t="s">
        <v>1483</v>
      </c>
    </row>
    <row r="109" spans="1:9" ht="20.100000000000001" customHeight="1">
      <c r="A109" s="269"/>
      <c r="B109" s="274"/>
      <c r="C109" s="282"/>
      <c r="D109" s="282"/>
      <c r="E109" s="275"/>
      <c r="F109" s="272" t="s">
        <v>33</v>
      </c>
      <c r="G109" s="272" t="s">
        <v>34</v>
      </c>
      <c r="H109" s="275"/>
      <c r="I109" s="276">
        <v>244211</v>
      </c>
    </row>
    <row r="110" spans="1:9" ht="20.100000000000001" customHeight="1">
      <c r="A110" s="277"/>
      <c r="B110" s="283"/>
      <c r="C110" s="284"/>
      <c r="D110" s="284"/>
      <c r="E110" s="285"/>
      <c r="F110" s="284" t="s">
        <v>1482</v>
      </c>
      <c r="G110" s="281" t="s">
        <v>1482</v>
      </c>
      <c r="H110" s="285"/>
      <c r="I110" s="277"/>
    </row>
    <row r="111" spans="1:9" ht="20.100000000000001" customHeight="1">
      <c r="A111" s="269"/>
      <c r="B111" s="270" t="s">
        <v>833</v>
      </c>
      <c r="C111" s="282" t="s">
        <v>1484</v>
      </c>
      <c r="D111" s="282" t="s">
        <v>1484</v>
      </c>
      <c r="E111" s="272" t="s">
        <v>32</v>
      </c>
      <c r="F111" s="272" t="s">
        <v>600</v>
      </c>
      <c r="G111" s="272" t="s">
        <v>600</v>
      </c>
      <c r="H111" s="272" t="s">
        <v>10</v>
      </c>
      <c r="I111" s="276" t="s">
        <v>1485</v>
      </c>
    </row>
    <row r="112" spans="1:9" ht="20.100000000000001" customHeight="1">
      <c r="A112" s="269"/>
      <c r="B112" s="274" t="s">
        <v>601</v>
      </c>
      <c r="C112" s="282"/>
      <c r="D112" s="282"/>
      <c r="E112" s="275"/>
      <c r="F112" s="272" t="s">
        <v>33</v>
      </c>
      <c r="G112" s="272" t="s">
        <v>34</v>
      </c>
      <c r="H112" s="275"/>
      <c r="I112" s="276">
        <v>244211</v>
      </c>
    </row>
    <row r="113" spans="1:9" ht="20.100000000000001" customHeight="1">
      <c r="A113" s="269"/>
      <c r="B113" s="283"/>
      <c r="C113" s="284"/>
      <c r="D113" s="284"/>
      <c r="E113" s="285"/>
      <c r="F113" s="284" t="s">
        <v>1484</v>
      </c>
      <c r="G113" s="281" t="s">
        <v>1484</v>
      </c>
      <c r="H113" s="285"/>
      <c r="I113" s="277"/>
    </row>
    <row r="114" spans="1:9" ht="20.100000000000001" customHeight="1">
      <c r="A114" s="269"/>
      <c r="B114" s="270" t="s">
        <v>916</v>
      </c>
      <c r="C114" s="282" t="s">
        <v>1486</v>
      </c>
      <c r="D114" s="282" t="s">
        <v>1486</v>
      </c>
      <c r="E114" s="272" t="s">
        <v>32</v>
      </c>
      <c r="F114" s="271" t="s">
        <v>349</v>
      </c>
      <c r="G114" s="271" t="s">
        <v>349</v>
      </c>
      <c r="H114" s="272" t="s">
        <v>10</v>
      </c>
      <c r="I114" s="307" t="s">
        <v>1487</v>
      </c>
    </row>
    <row r="115" spans="1:9" ht="20.100000000000001" customHeight="1">
      <c r="A115" s="269"/>
      <c r="B115" s="270"/>
      <c r="C115" s="291"/>
      <c r="D115" s="291"/>
      <c r="E115" s="292"/>
      <c r="F115" s="272" t="s">
        <v>33</v>
      </c>
      <c r="G115" s="272" t="s">
        <v>34</v>
      </c>
      <c r="H115" s="292"/>
      <c r="I115" s="276">
        <v>244211</v>
      </c>
    </row>
    <row r="116" spans="1:9" ht="20.100000000000001" customHeight="1">
      <c r="A116" s="269"/>
      <c r="B116" s="278"/>
      <c r="C116" s="279"/>
      <c r="D116" s="279"/>
      <c r="E116" s="280"/>
      <c r="F116" s="284" t="s">
        <v>1486</v>
      </c>
      <c r="G116" s="281" t="s">
        <v>1486</v>
      </c>
      <c r="H116" s="280"/>
      <c r="I116" s="277"/>
    </row>
    <row r="117" spans="1:9" ht="20.100000000000001" customHeight="1">
      <c r="A117" s="269"/>
      <c r="B117" s="270" t="s">
        <v>596</v>
      </c>
      <c r="C117" s="282" t="s">
        <v>910</v>
      </c>
      <c r="D117" s="282" t="s">
        <v>910</v>
      </c>
      <c r="E117" s="272" t="s">
        <v>32</v>
      </c>
      <c r="F117" s="271" t="s">
        <v>349</v>
      </c>
      <c r="G117" s="271" t="s">
        <v>349</v>
      </c>
      <c r="H117" s="272" t="s">
        <v>10</v>
      </c>
      <c r="I117" s="273" t="s">
        <v>1488</v>
      </c>
    </row>
    <row r="118" spans="1:9" ht="20.100000000000001" customHeight="1">
      <c r="A118" s="269"/>
      <c r="B118" s="274"/>
      <c r="C118" s="282"/>
      <c r="D118" s="282"/>
      <c r="E118" s="275"/>
      <c r="F118" s="272" t="s">
        <v>33</v>
      </c>
      <c r="G118" s="272" t="s">
        <v>34</v>
      </c>
      <c r="H118" s="275"/>
      <c r="I118" s="276">
        <v>244212</v>
      </c>
    </row>
    <row r="119" spans="1:9" ht="20.100000000000001" customHeight="1">
      <c r="A119" s="269"/>
      <c r="B119" s="283"/>
      <c r="C119" s="284"/>
      <c r="D119" s="284"/>
      <c r="E119" s="285"/>
      <c r="F119" s="284" t="s">
        <v>910</v>
      </c>
      <c r="G119" s="281" t="s">
        <v>910</v>
      </c>
      <c r="H119" s="285"/>
      <c r="I119" s="277"/>
    </row>
    <row r="120" spans="1:9" ht="20.100000000000001" customHeight="1">
      <c r="A120" s="269"/>
      <c r="B120" s="270" t="s">
        <v>596</v>
      </c>
      <c r="C120" s="282" t="s">
        <v>964</v>
      </c>
      <c r="D120" s="282" t="s">
        <v>964</v>
      </c>
      <c r="E120" s="272" t="s">
        <v>32</v>
      </c>
      <c r="F120" s="271" t="s">
        <v>349</v>
      </c>
      <c r="G120" s="271" t="s">
        <v>349</v>
      </c>
      <c r="H120" s="272" t="s">
        <v>10</v>
      </c>
      <c r="I120" s="273" t="s">
        <v>1489</v>
      </c>
    </row>
    <row r="121" spans="1:9" ht="20.100000000000001" customHeight="1">
      <c r="A121" s="269"/>
      <c r="B121" s="274"/>
      <c r="C121" s="282"/>
      <c r="D121" s="282"/>
      <c r="E121" s="275"/>
      <c r="F121" s="272" t="s">
        <v>33</v>
      </c>
      <c r="G121" s="272" t="s">
        <v>34</v>
      </c>
      <c r="H121" s="275"/>
      <c r="I121" s="276">
        <v>244212</v>
      </c>
    </row>
    <row r="122" spans="1:9" ht="20.100000000000001" customHeight="1">
      <c r="A122" s="277"/>
      <c r="B122" s="283"/>
      <c r="C122" s="284"/>
      <c r="D122" s="284"/>
      <c r="E122" s="285"/>
      <c r="F122" s="284" t="s">
        <v>964</v>
      </c>
      <c r="G122" s="281" t="s">
        <v>964</v>
      </c>
      <c r="H122" s="285"/>
      <c r="I122" s="277"/>
    </row>
    <row r="123" spans="1:9" ht="20.100000000000001" customHeight="1">
      <c r="A123" s="269"/>
      <c r="B123" s="270" t="s">
        <v>1490</v>
      </c>
      <c r="C123" s="282" t="s">
        <v>1491</v>
      </c>
      <c r="D123" s="282" t="s">
        <v>1491</v>
      </c>
      <c r="E123" s="272" t="s">
        <v>32</v>
      </c>
      <c r="F123" s="272" t="s">
        <v>331</v>
      </c>
      <c r="G123" s="272" t="s">
        <v>331</v>
      </c>
      <c r="H123" s="272" t="s">
        <v>10</v>
      </c>
      <c r="I123" s="273" t="s">
        <v>1492</v>
      </c>
    </row>
    <row r="124" spans="1:9" ht="20.100000000000001" customHeight="1">
      <c r="A124" s="269"/>
      <c r="B124" s="274" t="s">
        <v>750</v>
      </c>
      <c r="C124" s="282"/>
      <c r="D124" s="282"/>
      <c r="E124" s="275"/>
      <c r="F124" s="272" t="s">
        <v>33</v>
      </c>
      <c r="G124" s="272" t="s">
        <v>34</v>
      </c>
      <c r="H124" s="275"/>
      <c r="I124" s="276">
        <v>244212</v>
      </c>
    </row>
    <row r="125" spans="1:9" ht="20.100000000000001" customHeight="1">
      <c r="A125" s="269"/>
      <c r="B125" s="283"/>
      <c r="C125" s="284"/>
      <c r="D125" s="284"/>
      <c r="E125" s="285"/>
      <c r="F125" s="284" t="s">
        <v>1491</v>
      </c>
      <c r="G125" s="281" t="s">
        <v>1491</v>
      </c>
      <c r="H125" s="285"/>
      <c r="I125" s="286"/>
    </row>
    <row r="126" spans="1:9" ht="20.100000000000001" customHeight="1">
      <c r="A126" s="269"/>
      <c r="B126" s="274" t="s">
        <v>909</v>
      </c>
      <c r="C126" s="282" t="s">
        <v>910</v>
      </c>
      <c r="D126" s="282" t="s">
        <v>910</v>
      </c>
      <c r="E126" s="272" t="s">
        <v>32</v>
      </c>
      <c r="F126" s="272" t="s">
        <v>600</v>
      </c>
      <c r="G126" s="272" t="s">
        <v>600</v>
      </c>
      <c r="H126" s="272" t="s">
        <v>10</v>
      </c>
      <c r="I126" s="276" t="s">
        <v>1493</v>
      </c>
    </row>
    <row r="127" spans="1:9" ht="20.100000000000001" customHeight="1">
      <c r="A127" s="269"/>
      <c r="B127" s="274" t="s">
        <v>602</v>
      </c>
      <c r="C127" s="282"/>
      <c r="D127" s="282"/>
      <c r="E127" s="275"/>
      <c r="F127" s="272" t="s">
        <v>33</v>
      </c>
      <c r="G127" s="272" t="s">
        <v>34</v>
      </c>
      <c r="H127" s="275"/>
      <c r="I127" s="276">
        <v>244212</v>
      </c>
    </row>
    <row r="128" spans="1:9" ht="20.100000000000001" customHeight="1">
      <c r="A128" s="269"/>
      <c r="B128" s="290"/>
      <c r="C128" s="284"/>
      <c r="D128" s="284"/>
      <c r="E128" s="285"/>
      <c r="F128" s="284" t="s">
        <v>910</v>
      </c>
      <c r="G128" s="281" t="s">
        <v>910</v>
      </c>
      <c r="H128" s="285"/>
      <c r="I128" s="286"/>
    </row>
    <row r="129" spans="1:9" ht="20.100000000000001" customHeight="1">
      <c r="A129" s="269"/>
      <c r="B129" s="274" t="s">
        <v>914</v>
      </c>
      <c r="C129" s="282" t="s">
        <v>262</v>
      </c>
      <c r="D129" s="282" t="s">
        <v>262</v>
      </c>
      <c r="E129" s="272" t="s">
        <v>32</v>
      </c>
      <c r="F129" s="272" t="s">
        <v>600</v>
      </c>
      <c r="G129" s="272" t="s">
        <v>600</v>
      </c>
      <c r="H129" s="272" t="s">
        <v>10</v>
      </c>
      <c r="I129" s="276" t="s">
        <v>1494</v>
      </c>
    </row>
    <row r="130" spans="1:9" ht="20.100000000000001" customHeight="1">
      <c r="A130" s="269"/>
      <c r="B130" s="274" t="s">
        <v>601</v>
      </c>
      <c r="C130" s="282"/>
      <c r="D130" s="282"/>
      <c r="E130" s="275"/>
      <c r="F130" s="272" t="s">
        <v>33</v>
      </c>
      <c r="G130" s="272" t="s">
        <v>34</v>
      </c>
      <c r="H130" s="275"/>
      <c r="I130" s="276">
        <v>244213</v>
      </c>
    </row>
    <row r="131" spans="1:9" ht="20.100000000000001" customHeight="1">
      <c r="A131" s="269"/>
      <c r="B131" s="290"/>
      <c r="C131" s="284"/>
      <c r="D131" s="284"/>
      <c r="E131" s="285"/>
      <c r="F131" s="284" t="s">
        <v>262</v>
      </c>
      <c r="G131" s="281" t="s">
        <v>262</v>
      </c>
      <c r="H131" s="285"/>
      <c r="I131" s="286"/>
    </row>
    <row r="132" spans="1:9" ht="20.100000000000001" customHeight="1">
      <c r="A132" s="269"/>
      <c r="B132" s="274" t="s">
        <v>468</v>
      </c>
      <c r="C132" s="282" t="s">
        <v>1495</v>
      </c>
      <c r="D132" s="282" t="s">
        <v>1495</v>
      </c>
      <c r="E132" s="272" t="s">
        <v>32</v>
      </c>
      <c r="F132" s="282" t="s">
        <v>367</v>
      </c>
      <c r="G132" s="282" t="s">
        <v>367</v>
      </c>
      <c r="H132" s="272" t="s">
        <v>10</v>
      </c>
      <c r="I132" s="307" t="s">
        <v>1496</v>
      </c>
    </row>
    <row r="133" spans="1:9" ht="20.100000000000001" customHeight="1">
      <c r="A133" s="269"/>
      <c r="B133" s="270"/>
      <c r="C133" s="291"/>
      <c r="D133" s="291"/>
      <c r="E133" s="292"/>
      <c r="F133" s="272" t="s">
        <v>33</v>
      </c>
      <c r="G133" s="272" t="s">
        <v>34</v>
      </c>
      <c r="H133" s="292"/>
      <c r="I133" s="276">
        <v>244213</v>
      </c>
    </row>
    <row r="134" spans="1:9" ht="20.100000000000001" customHeight="1">
      <c r="A134" s="269"/>
      <c r="B134" s="278"/>
      <c r="C134" s="279"/>
      <c r="D134" s="279"/>
      <c r="E134" s="280"/>
      <c r="F134" s="284" t="s">
        <v>1495</v>
      </c>
      <c r="G134" s="281" t="s">
        <v>1495</v>
      </c>
      <c r="H134" s="280"/>
      <c r="I134" s="286"/>
    </row>
    <row r="135" spans="1:9" ht="20.100000000000001" customHeight="1">
      <c r="A135" s="269"/>
      <c r="B135" s="274" t="s">
        <v>909</v>
      </c>
      <c r="C135" s="282" t="s">
        <v>910</v>
      </c>
      <c r="D135" s="282" t="s">
        <v>910</v>
      </c>
      <c r="E135" s="272" t="s">
        <v>32</v>
      </c>
      <c r="F135" s="272" t="s">
        <v>600</v>
      </c>
      <c r="G135" s="272" t="s">
        <v>600</v>
      </c>
      <c r="H135" s="272" t="s">
        <v>10</v>
      </c>
      <c r="I135" s="276" t="s">
        <v>1497</v>
      </c>
    </row>
    <row r="136" spans="1:9" ht="20.100000000000001" customHeight="1">
      <c r="A136" s="269"/>
      <c r="B136" s="274" t="s">
        <v>604</v>
      </c>
      <c r="C136" s="282"/>
      <c r="D136" s="282"/>
      <c r="E136" s="275"/>
      <c r="F136" s="272" t="s">
        <v>33</v>
      </c>
      <c r="G136" s="272" t="s">
        <v>34</v>
      </c>
      <c r="H136" s="275"/>
      <c r="I136" s="276">
        <v>244213</v>
      </c>
    </row>
    <row r="137" spans="1:9" ht="20.100000000000001" customHeight="1">
      <c r="A137" s="269"/>
      <c r="B137" s="290"/>
      <c r="C137" s="284"/>
      <c r="D137" s="284"/>
      <c r="E137" s="285"/>
      <c r="F137" s="284" t="s">
        <v>910</v>
      </c>
      <c r="G137" s="281" t="s">
        <v>910</v>
      </c>
      <c r="H137" s="285"/>
      <c r="I137" s="286"/>
    </row>
    <row r="138" spans="1:9" ht="20.100000000000001" customHeight="1">
      <c r="A138" s="269"/>
      <c r="B138" s="270" t="s">
        <v>468</v>
      </c>
      <c r="C138" s="282" t="s">
        <v>1498</v>
      </c>
      <c r="D138" s="282" t="s">
        <v>1498</v>
      </c>
      <c r="E138" s="272" t="s">
        <v>32</v>
      </c>
      <c r="F138" s="282" t="s">
        <v>919</v>
      </c>
      <c r="G138" s="282" t="s">
        <v>919</v>
      </c>
      <c r="H138" s="272" t="s">
        <v>10</v>
      </c>
      <c r="I138" s="273" t="s">
        <v>1499</v>
      </c>
    </row>
    <row r="139" spans="1:9" ht="20.100000000000001" customHeight="1">
      <c r="A139" s="269"/>
      <c r="B139" s="270"/>
      <c r="C139" s="282"/>
      <c r="D139" s="282"/>
      <c r="E139" s="275"/>
      <c r="F139" s="272" t="s">
        <v>33</v>
      </c>
      <c r="G139" s="272" t="s">
        <v>34</v>
      </c>
      <c r="H139" s="275"/>
      <c r="I139" s="345">
        <v>244214</v>
      </c>
    </row>
    <row r="140" spans="1:9" ht="20.100000000000001" customHeight="1">
      <c r="A140" s="269"/>
      <c r="B140" s="283"/>
      <c r="C140" s="284"/>
      <c r="D140" s="284"/>
      <c r="E140" s="285"/>
      <c r="F140" s="284" t="s">
        <v>1498</v>
      </c>
      <c r="G140" s="281" t="s">
        <v>1498</v>
      </c>
      <c r="H140" s="285"/>
      <c r="I140" s="347"/>
    </row>
    <row r="141" spans="1:9" ht="20.100000000000001" customHeight="1">
      <c r="A141" s="269"/>
      <c r="B141" s="270" t="s">
        <v>468</v>
      </c>
      <c r="C141" s="271" t="s">
        <v>1500</v>
      </c>
      <c r="D141" s="271" t="s">
        <v>1500</v>
      </c>
      <c r="E141" s="272" t="s">
        <v>32</v>
      </c>
      <c r="F141" s="282" t="s">
        <v>1501</v>
      </c>
      <c r="G141" s="282" t="s">
        <v>1501</v>
      </c>
      <c r="H141" s="272" t="s">
        <v>10</v>
      </c>
      <c r="I141" s="307" t="s">
        <v>1502</v>
      </c>
    </row>
    <row r="142" spans="1:9" ht="20.100000000000001" customHeight="1">
      <c r="A142" s="269"/>
      <c r="B142" s="270"/>
      <c r="C142" s="271"/>
      <c r="D142" s="271"/>
      <c r="E142" s="275"/>
      <c r="F142" s="272" t="s">
        <v>33</v>
      </c>
      <c r="G142" s="272" t="s">
        <v>34</v>
      </c>
      <c r="H142" s="275"/>
      <c r="I142" s="276">
        <v>244214</v>
      </c>
    </row>
    <row r="143" spans="1:9" ht="20.100000000000001" customHeight="1">
      <c r="A143" s="277"/>
      <c r="B143" s="283"/>
      <c r="C143" s="284"/>
      <c r="D143" s="284"/>
      <c r="E143" s="285"/>
      <c r="F143" s="281" t="s">
        <v>1500</v>
      </c>
      <c r="G143" s="281" t="s">
        <v>1500</v>
      </c>
      <c r="H143" s="285"/>
      <c r="I143" s="286"/>
    </row>
    <row r="144" spans="1:9" ht="20.100000000000001" customHeight="1">
      <c r="A144" s="269"/>
      <c r="B144" s="270" t="s">
        <v>335</v>
      </c>
      <c r="C144" s="271" t="s">
        <v>1503</v>
      </c>
      <c r="D144" s="271" t="s">
        <v>1503</v>
      </c>
      <c r="E144" s="272" t="s">
        <v>32</v>
      </c>
      <c r="F144" s="272" t="s">
        <v>331</v>
      </c>
      <c r="G144" s="272" t="s">
        <v>331</v>
      </c>
      <c r="H144" s="272" t="s">
        <v>10</v>
      </c>
      <c r="I144" s="273" t="s">
        <v>1504</v>
      </c>
    </row>
    <row r="145" spans="1:9" ht="20.100000000000001" customHeight="1">
      <c r="A145" s="269"/>
      <c r="B145" s="270" t="s">
        <v>745</v>
      </c>
      <c r="C145" s="271"/>
      <c r="D145" s="271"/>
      <c r="E145" s="275"/>
      <c r="F145" s="272" t="s">
        <v>33</v>
      </c>
      <c r="G145" s="272" t="s">
        <v>34</v>
      </c>
      <c r="H145" s="275"/>
      <c r="I145" s="276">
        <v>244214</v>
      </c>
    </row>
    <row r="146" spans="1:9" ht="20.100000000000001" customHeight="1">
      <c r="A146" s="269"/>
      <c r="B146" s="283"/>
      <c r="C146" s="284"/>
      <c r="D146" s="284"/>
      <c r="E146" s="285"/>
      <c r="F146" s="281" t="s">
        <v>1503</v>
      </c>
      <c r="G146" s="281" t="s">
        <v>1503</v>
      </c>
      <c r="H146" s="285"/>
      <c r="I146" s="286"/>
    </row>
    <row r="147" spans="1:9" ht="20.100000000000001" customHeight="1">
      <c r="A147" s="269"/>
      <c r="B147" s="274" t="s">
        <v>333</v>
      </c>
      <c r="C147" s="282" t="s">
        <v>632</v>
      </c>
      <c r="D147" s="282" t="s">
        <v>632</v>
      </c>
      <c r="E147" s="272" t="s">
        <v>32</v>
      </c>
      <c r="F147" s="272" t="s">
        <v>331</v>
      </c>
      <c r="G147" s="272" t="s">
        <v>331</v>
      </c>
      <c r="H147" s="272" t="s">
        <v>10</v>
      </c>
      <c r="I147" s="273" t="s">
        <v>1505</v>
      </c>
    </row>
    <row r="148" spans="1:9" ht="20.100000000000001" customHeight="1">
      <c r="A148" s="269"/>
      <c r="B148" s="274" t="s">
        <v>342</v>
      </c>
      <c r="C148" s="282"/>
      <c r="D148" s="282"/>
      <c r="E148" s="275"/>
      <c r="F148" s="272" t="s">
        <v>33</v>
      </c>
      <c r="G148" s="272" t="s">
        <v>34</v>
      </c>
      <c r="H148" s="275"/>
      <c r="I148" s="276">
        <v>244215</v>
      </c>
    </row>
    <row r="149" spans="1:9" ht="20.100000000000001" customHeight="1">
      <c r="A149" s="269"/>
      <c r="B149" s="283"/>
      <c r="C149" s="284"/>
      <c r="D149" s="284"/>
      <c r="E149" s="285"/>
      <c r="F149" s="284" t="s">
        <v>632</v>
      </c>
      <c r="G149" s="281" t="s">
        <v>632</v>
      </c>
      <c r="H149" s="285"/>
      <c r="I149" s="277"/>
    </row>
    <row r="150" spans="1:9" ht="20.100000000000001" customHeight="1">
      <c r="A150" s="269"/>
      <c r="B150" s="274" t="s">
        <v>914</v>
      </c>
      <c r="C150" s="282" t="s">
        <v>262</v>
      </c>
      <c r="D150" s="282" t="s">
        <v>262</v>
      </c>
      <c r="E150" s="272" t="s">
        <v>32</v>
      </c>
      <c r="F150" s="272" t="s">
        <v>600</v>
      </c>
      <c r="G150" s="272" t="s">
        <v>600</v>
      </c>
      <c r="H150" s="272" t="s">
        <v>10</v>
      </c>
      <c r="I150" s="276" t="s">
        <v>1506</v>
      </c>
    </row>
    <row r="151" spans="1:9" ht="20.100000000000001" customHeight="1">
      <c r="A151" s="269"/>
      <c r="B151" s="274" t="s">
        <v>602</v>
      </c>
      <c r="C151" s="282"/>
      <c r="D151" s="282"/>
      <c r="E151" s="275"/>
      <c r="F151" s="272" t="s">
        <v>33</v>
      </c>
      <c r="G151" s="272" t="s">
        <v>34</v>
      </c>
      <c r="H151" s="275"/>
      <c r="I151" s="276">
        <v>244215</v>
      </c>
    </row>
    <row r="152" spans="1:9" ht="20.100000000000001" customHeight="1">
      <c r="A152" s="269"/>
      <c r="B152" s="290"/>
      <c r="C152" s="284"/>
      <c r="D152" s="284"/>
      <c r="E152" s="285"/>
      <c r="F152" s="284" t="s">
        <v>262</v>
      </c>
      <c r="G152" s="281" t="s">
        <v>262</v>
      </c>
      <c r="H152" s="285"/>
      <c r="I152" s="286"/>
    </row>
    <row r="153" spans="1:9" ht="20.100000000000001" customHeight="1">
      <c r="A153" s="269"/>
      <c r="B153" s="270" t="s">
        <v>916</v>
      </c>
      <c r="C153" s="282" t="s">
        <v>1507</v>
      </c>
      <c r="D153" s="282" t="s">
        <v>1507</v>
      </c>
      <c r="E153" s="272" t="s">
        <v>32</v>
      </c>
      <c r="F153" s="271" t="s">
        <v>349</v>
      </c>
      <c r="G153" s="271" t="s">
        <v>349</v>
      </c>
      <c r="H153" s="272" t="s">
        <v>10</v>
      </c>
      <c r="I153" s="307" t="s">
        <v>1508</v>
      </c>
    </row>
    <row r="154" spans="1:9" ht="20.100000000000001" customHeight="1">
      <c r="A154" s="269"/>
      <c r="B154" s="270"/>
      <c r="C154" s="291"/>
      <c r="D154" s="291"/>
      <c r="E154" s="292"/>
      <c r="F154" s="272" t="s">
        <v>33</v>
      </c>
      <c r="G154" s="272" t="s">
        <v>34</v>
      </c>
      <c r="H154" s="292"/>
      <c r="I154" s="276">
        <v>244216</v>
      </c>
    </row>
    <row r="155" spans="1:9" ht="20.100000000000001" customHeight="1">
      <c r="A155" s="269"/>
      <c r="B155" s="278"/>
      <c r="C155" s="279"/>
      <c r="D155" s="279"/>
      <c r="E155" s="280"/>
      <c r="F155" s="284" t="s">
        <v>1507</v>
      </c>
      <c r="G155" s="281" t="s">
        <v>1507</v>
      </c>
      <c r="H155" s="280"/>
      <c r="I155" s="277"/>
    </row>
    <row r="156" spans="1:9" ht="20.100000000000001" customHeight="1">
      <c r="A156" s="269"/>
      <c r="B156" s="270" t="s">
        <v>833</v>
      </c>
      <c r="C156" s="282" t="s">
        <v>1509</v>
      </c>
      <c r="D156" s="282" t="s">
        <v>1509</v>
      </c>
      <c r="E156" s="272" t="s">
        <v>32</v>
      </c>
      <c r="F156" s="282" t="s">
        <v>44</v>
      </c>
      <c r="G156" s="271" t="s">
        <v>44</v>
      </c>
      <c r="H156" s="272" t="s">
        <v>10</v>
      </c>
      <c r="I156" s="276" t="s">
        <v>1510</v>
      </c>
    </row>
    <row r="157" spans="1:9" ht="20.100000000000001" customHeight="1">
      <c r="A157" s="269"/>
      <c r="B157" s="270" t="s">
        <v>745</v>
      </c>
      <c r="C157" s="282"/>
      <c r="D157" s="282"/>
      <c r="E157" s="275"/>
      <c r="F157" s="272" t="s">
        <v>33</v>
      </c>
      <c r="G157" s="272" t="s">
        <v>34</v>
      </c>
      <c r="H157" s="275"/>
      <c r="I157" s="276">
        <v>244217</v>
      </c>
    </row>
    <row r="158" spans="1:9" ht="20.100000000000001" customHeight="1">
      <c r="A158" s="269"/>
      <c r="B158" s="283"/>
      <c r="C158" s="284"/>
      <c r="D158" s="284"/>
      <c r="E158" s="285"/>
      <c r="F158" s="284" t="s">
        <v>1509</v>
      </c>
      <c r="G158" s="281" t="s">
        <v>1509</v>
      </c>
      <c r="H158" s="285"/>
      <c r="I158" s="286"/>
    </row>
    <row r="159" spans="1:9" ht="20.100000000000001" customHeight="1">
      <c r="A159" s="269"/>
      <c r="B159" s="270" t="s">
        <v>918</v>
      </c>
      <c r="C159" s="282" t="s">
        <v>478</v>
      </c>
      <c r="D159" s="282" t="s">
        <v>478</v>
      </c>
      <c r="E159" s="272" t="s">
        <v>32</v>
      </c>
      <c r="F159" s="271" t="s">
        <v>197</v>
      </c>
      <c r="G159" s="271" t="s">
        <v>197</v>
      </c>
      <c r="H159" s="272" t="s">
        <v>10</v>
      </c>
      <c r="I159" s="276" t="s">
        <v>1511</v>
      </c>
    </row>
    <row r="160" spans="1:9" ht="20.100000000000001" customHeight="1">
      <c r="A160" s="269"/>
      <c r="B160" s="311"/>
      <c r="C160" s="291"/>
      <c r="D160" s="291"/>
      <c r="E160" s="292"/>
      <c r="F160" s="272" t="s">
        <v>33</v>
      </c>
      <c r="G160" s="272" t="s">
        <v>34</v>
      </c>
      <c r="H160" s="292"/>
      <c r="I160" s="276">
        <v>244217</v>
      </c>
    </row>
    <row r="161" spans="1:9" ht="20.100000000000001" customHeight="1">
      <c r="A161" s="277"/>
      <c r="B161" s="313"/>
      <c r="C161" s="284"/>
      <c r="D161" s="284"/>
      <c r="E161" s="285"/>
      <c r="F161" s="284" t="s">
        <v>478</v>
      </c>
      <c r="G161" s="281" t="s">
        <v>478</v>
      </c>
      <c r="H161" s="285"/>
      <c r="I161" s="306"/>
    </row>
    <row r="162" spans="1:9" ht="20.100000000000001" customHeight="1">
      <c r="A162" s="269"/>
      <c r="B162" s="270" t="s">
        <v>1512</v>
      </c>
      <c r="C162" s="282" t="s">
        <v>1513</v>
      </c>
      <c r="D162" s="282" t="s">
        <v>1513</v>
      </c>
      <c r="E162" s="272" t="s">
        <v>32</v>
      </c>
      <c r="F162" s="272" t="s">
        <v>331</v>
      </c>
      <c r="G162" s="272" t="s">
        <v>331</v>
      </c>
      <c r="H162" s="272" t="s">
        <v>10</v>
      </c>
      <c r="I162" s="273" t="s">
        <v>1514</v>
      </c>
    </row>
    <row r="163" spans="1:9" ht="20.100000000000001" customHeight="1">
      <c r="A163" s="269"/>
      <c r="B163" s="274" t="s">
        <v>750</v>
      </c>
      <c r="C163" s="282"/>
      <c r="D163" s="282"/>
      <c r="E163" s="275"/>
      <c r="F163" s="272" t="s">
        <v>33</v>
      </c>
      <c r="G163" s="272" t="s">
        <v>34</v>
      </c>
      <c r="H163" s="275"/>
      <c r="I163" s="276">
        <v>244217</v>
      </c>
    </row>
    <row r="164" spans="1:9" ht="20.100000000000001" customHeight="1">
      <c r="A164" s="269"/>
      <c r="B164" s="283"/>
      <c r="C164" s="284"/>
      <c r="D164" s="284"/>
      <c r="E164" s="285"/>
      <c r="F164" s="284" t="s">
        <v>1513</v>
      </c>
      <c r="G164" s="281" t="s">
        <v>1513</v>
      </c>
      <c r="H164" s="285"/>
      <c r="I164" s="286"/>
    </row>
    <row r="165" spans="1:9" ht="20.100000000000001" customHeight="1">
      <c r="A165" s="269"/>
      <c r="B165" s="274" t="s">
        <v>333</v>
      </c>
      <c r="C165" s="282" t="s">
        <v>632</v>
      </c>
      <c r="D165" s="282" t="s">
        <v>632</v>
      </c>
      <c r="E165" s="272" t="s">
        <v>32</v>
      </c>
      <c r="F165" s="272" t="s">
        <v>331</v>
      </c>
      <c r="G165" s="272" t="s">
        <v>331</v>
      </c>
      <c r="H165" s="272" t="s">
        <v>10</v>
      </c>
      <c r="I165" s="273" t="s">
        <v>1515</v>
      </c>
    </row>
    <row r="166" spans="1:9" ht="20.100000000000001" customHeight="1">
      <c r="A166" s="269"/>
      <c r="B166" s="270" t="s">
        <v>348</v>
      </c>
      <c r="C166" s="282"/>
      <c r="D166" s="282"/>
      <c r="E166" s="275"/>
      <c r="F166" s="272" t="s">
        <v>33</v>
      </c>
      <c r="G166" s="272" t="s">
        <v>34</v>
      </c>
      <c r="H166" s="275"/>
      <c r="I166" s="276">
        <v>244217</v>
      </c>
    </row>
    <row r="167" spans="1:9" ht="20.100000000000001" customHeight="1">
      <c r="A167" s="269"/>
      <c r="B167" s="283"/>
      <c r="C167" s="284"/>
      <c r="D167" s="284"/>
      <c r="E167" s="285"/>
      <c r="F167" s="284" t="s">
        <v>632</v>
      </c>
      <c r="G167" s="281" t="s">
        <v>632</v>
      </c>
      <c r="H167" s="285"/>
      <c r="I167" s="286"/>
    </row>
    <row r="168" spans="1:9" ht="20.100000000000001" customHeight="1">
      <c r="A168" s="269"/>
      <c r="B168" s="274" t="s">
        <v>913</v>
      </c>
      <c r="C168" s="282" t="s">
        <v>633</v>
      </c>
      <c r="D168" s="282" t="s">
        <v>633</v>
      </c>
      <c r="E168" s="272" t="s">
        <v>32</v>
      </c>
      <c r="F168" s="272" t="s">
        <v>331</v>
      </c>
      <c r="G168" s="272" t="s">
        <v>331</v>
      </c>
      <c r="H168" s="272" t="s">
        <v>10</v>
      </c>
      <c r="I168" s="273" t="s">
        <v>1516</v>
      </c>
    </row>
    <row r="169" spans="1:9" ht="20.100000000000001" customHeight="1">
      <c r="A169" s="269"/>
      <c r="B169" s="274" t="s">
        <v>339</v>
      </c>
      <c r="C169" s="282"/>
      <c r="D169" s="282"/>
      <c r="E169" s="275"/>
      <c r="F169" s="272" t="s">
        <v>33</v>
      </c>
      <c r="G169" s="272" t="s">
        <v>34</v>
      </c>
      <c r="H169" s="275"/>
      <c r="I169" s="345">
        <v>244217</v>
      </c>
    </row>
    <row r="170" spans="1:9" ht="20.100000000000001" customHeight="1">
      <c r="A170" s="269"/>
      <c r="B170" s="283"/>
      <c r="C170" s="284"/>
      <c r="D170" s="284"/>
      <c r="E170" s="285"/>
      <c r="F170" s="284" t="s">
        <v>633</v>
      </c>
      <c r="G170" s="281" t="s">
        <v>633</v>
      </c>
      <c r="H170" s="285"/>
      <c r="I170" s="347"/>
    </row>
    <row r="171" spans="1:9" ht="20.100000000000001" customHeight="1">
      <c r="A171" s="269"/>
      <c r="B171" s="270" t="s">
        <v>833</v>
      </c>
      <c r="C171" s="282" t="s">
        <v>921</v>
      </c>
      <c r="D171" s="282" t="s">
        <v>921</v>
      </c>
      <c r="E171" s="272" t="s">
        <v>32</v>
      </c>
      <c r="F171" s="282" t="s">
        <v>44</v>
      </c>
      <c r="G171" s="271" t="s">
        <v>44</v>
      </c>
      <c r="H171" s="272" t="s">
        <v>10</v>
      </c>
      <c r="I171" s="276" t="s">
        <v>1517</v>
      </c>
    </row>
    <row r="172" spans="1:9" ht="20.100000000000001" customHeight="1">
      <c r="A172" s="269"/>
      <c r="B172" s="270" t="s">
        <v>1518</v>
      </c>
      <c r="C172" s="282"/>
      <c r="D172" s="282"/>
      <c r="E172" s="275"/>
      <c r="F172" s="272" t="s">
        <v>33</v>
      </c>
      <c r="G172" s="272" t="s">
        <v>34</v>
      </c>
      <c r="H172" s="275"/>
      <c r="I172" s="276">
        <v>244217</v>
      </c>
    </row>
    <row r="173" spans="1:9" ht="20.100000000000001" customHeight="1">
      <c r="A173" s="269"/>
      <c r="B173" s="283"/>
      <c r="C173" s="284"/>
      <c r="D173" s="284"/>
      <c r="E173" s="285"/>
      <c r="F173" s="284" t="s">
        <v>921</v>
      </c>
      <c r="G173" s="281" t="s">
        <v>921</v>
      </c>
      <c r="H173" s="285"/>
      <c r="I173" s="347"/>
    </row>
    <row r="174" spans="1:9" ht="20.100000000000001" customHeight="1">
      <c r="A174" s="269"/>
      <c r="B174" s="270" t="s">
        <v>607</v>
      </c>
      <c r="C174" s="282" t="s">
        <v>1519</v>
      </c>
      <c r="D174" s="282" t="s">
        <v>1519</v>
      </c>
      <c r="E174" s="272" t="s">
        <v>32</v>
      </c>
      <c r="F174" s="272" t="s">
        <v>608</v>
      </c>
      <c r="G174" s="272" t="s">
        <v>608</v>
      </c>
      <c r="H174" s="272" t="s">
        <v>10</v>
      </c>
      <c r="I174" s="276" t="s">
        <v>1520</v>
      </c>
    </row>
    <row r="175" spans="1:9" ht="20.100000000000001" customHeight="1">
      <c r="A175" s="269"/>
      <c r="B175" s="274"/>
      <c r="C175" s="282"/>
      <c r="D175" s="282"/>
      <c r="E175" s="275"/>
      <c r="F175" s="272" t="s">
        <v>33</v>
      </c>
      <c r="G175" s="272" t="s">
        <v>34</v>
      </c>
      <c r="H175" s="275"/>
      <c r="I175" s="276">
        <v>244218</v>
      </c>
    </row>
    <row r="176" spans="1:9" ht="20.100000000000001" customHeight="1">
      <c r="A176" s="277"/>
      <c r="B176" s="283"/>
      <c r="C176" s="284"/>
      <c r="D176" s="284"/>
      <c r="E176" s="285"/>
      <c r="F176" s="284" t="s">
        <v>1519</v>
      </c>
      <c r="G176" s="281" t="s">
        <v>1519</v>
      </c>
      <c r="H176" s="285"/>
      <c r="I176" s="286"/>
    </row>
    <row r="177" spans="1:9" ht="20.100000000000001" customHeight="1">
      <c r="A177" s="269"/>
      <c r="B177" s="270" t="s">
        <v>596</v>
      </c>
      <c r="C177" s="282" t="s">
        <v>932</v>
      </c>
      <c r="D177" s="282" t="s">
        <v>932</v>
      </c>
      <c r="E177" s="272" t="s">
        <v>32</v>
      </c>
      <c r="F177" s="271" t="s">
        <v>349</v>
      </c>
      <c r="G177" s="271" t="s">
        <v>349</v>
      </c>
      <c r="H177" s="272" t="s">
        <v>10</v>
      </c>
      <c r="I177" s="273" t="s">
        <v>1521</v>
      </c>
    </row>
    <row r="178" spans="1:9" ht="20.100000000000001" customHeight="1">
      <c r="A178" s="269"/>
      <c r="B178" s="274"/>
      <c r="C178" s="282"/>
      <c r="D178" s="282"/>
      <c r="E178" s="275"/>
      <c r="F178" s="272" t="s">
        <v>33</v>
      </c>
      <c r="G178" s="272" t="s">
        <v>34</v>
      </c>
      <c r="H178" s="275"/>
      <c r="I178" s="276">
        <v>244218</v>
      </c>
    </row>
    <row r="179" spans="1:9" ht="20.100000000000001" customHeight="1">
      <c r="A179" s="269"/>
      <c r="B179" s="283"/>
      <c r="C179" s="284"/>
      <c r="D179" s="284"/>
      <c r="E179" s="285"/>
      <c r="F179" s="284" t="s">
        <v>932</v>
      </c>
      <c r="G179" s="281" t="s">
        <v>932</v>
      </c>
      <c r="H179" s="285"/>
      <c r="I179" s="277"/>
    </row>
    <row r="180" spans="1:9" ht="20.100000000000001" customHeight="1">
      <c r="A180" s="269"/>
      <c r="B180" s="270" t="s">
        <v>466</v>
      </c>
      <c r="C180" s="271" t="s">
        <v>1522</v>
      </c>
      <c r="D180" s="271" t="s">
        <v>1522</v>
      </c>
      <c r="E180" s="272" t="s">
        <v>32</v>
      </c>
      <c r="F180" s="282" t="s">
        <v>467</v>
      </c>
      <c r="G180" s="282" t="s">
        <v>467</v>
      </c>
      <c r="H180" s="272" t="s">
        <v>10</v>
      </c>
      <c r="I180" s="307" t="s">
        <v>1523</v>
      </c>
    </row>
    <row r="181" spans="1:9" ht="20.100000000000001" customHeight="1">
      <c r="A181" s="269"/>
      <c r="B181" s="270"/>
      <c r="C181" s="271"/>
      <c r="D181" s="271"/>
      <c r="E181" s="275"/>
      <c r="F181" s="272" t="s">
        <v>33</v>
      </c>
      <c r="G181" s="272" t="s">
        <v>34</v>
      </c>
      <c r="H181" s="275"/>
      <c r="I181" s="276">
        <v>244219</v>
      </c>
    </row>
    <row r="182" spans="1:9" ht="20.100000000000001" customHeight="1">
      <c r="A182" s="269"/>
      <c r="B182" s="283"/>
      <c r="C182" s="284"/>
      <c r="D182" s="284"/>
      <c r="E182" s="285"/>
      <c r="F182" s="281" t="s">
        <v>1522</v>
      </c>
      <c r="G182" s="281" t="s">
        <v>1522</v>
      </c>
      <c r="H182" s="285"/>
      <c r="I182" s="286"/>
    </row>
    <row r="183" spans="1:9" ht="20.100000000000001" customHeight="1">
      <c r="A183" s="269"/>
      <c r="B183" s="274" t="s">
        <v>909</v>
      </c>
      <c r="C183" s="282" t="s">
        <v>910</v>
      </c>
      <c r="D183" s="282" t="s">
        <v>910</v>
      </c>
      <c r="E183" s="272" t="s">
        <v>32</v>
      </c>
      <c r="F183" s="272" t="s">
        <v>600</v>
      </c>
      <c r="G183" s="272" t="s">
        <v>600</v>
      </c>
      <c r="H183" s="272" t="s">
        <v>10</v>
      </c>
      <c r="I183" s="276" t="s">
        <v>1524</v>
      </c>
    </row>
    <row r="184" spans="1:9" ht="20.100000000000001" customHeight="1">
      <c r="A184" s="269"/>
      <c r="B184" s="274" t="s">
        <v>601</v>
      </c>
      <c r="C184" s="282"/>
      <c r="D184" s="282"/>
      <c r="E184" s="275"/>
      <c r="F184" s="272" t="s">
        <v>33</v>
      </c>
      <c r="G184" s="272" t="s">
        <v>34</v>
      </c>
      <c r="H184" s="275"/>
      <c r="I184" s="276">
        <v>244219</v>
      </c>
    </row>
    <row r="185" spans="1:9" ht="20.100000000000001" customHeight="1">
      <c r="A185" s="269"/>
      <c r="B185" s="290"/>
      <c r="C185" s="284"/>
      <c r="D185" s="284"/>
      <c r="E185" s="285"/>
      <c r="F185" s="284" t="s">
        <v>910</v>
      </c>
      <c r="G185" s="281" t="s">
        <v>910</v>
      </c>
      <c r="H185" s="285"/>
      <c r="I185" s="286"/>
    </row>
    <row r="186" spans="1:9" ht="20.100000000000001" customHeight="1">
      <c r="A186" s="269"/>
      <c r="B186" s="270" t="s">
        <v>916</v>
      </c>
      <c r="C186" s="282" t="s">
        <v>1525</v>
      </c>
      <c r="D186" s="282" t="s">
        <v>1525</v>
      </c>
      <c r="E186" s="272" t="s">
        <v>32</v>
      </c>
      <c r="F186" s="271" t="s">
        <v>349</v>
      </c>
      <c r="G186" s="271" t="s">
        <v>349</v>
      </c>
      <c r="H186" s="272" t="s">
        <v>10</v>
      </c>
      <c r="I186" s="273" t="s">
        <v>1526</v>
      </c>
    </row>
    <row r="187" spans="1:9" ht="20.100000000000001" customHeight="1">
      <c r="A187" s="269"/>
      <c r="B187" s="274"/>
      <c r="C187" s="282"/>
      <c r="D187" s="282"/>
      <c r="E187" s="275"/>
      <c r="F187" s="272" t="s">
        <v>33</v>
      </c>
      <c r="G187" s="272" t="s">
        <v>34</v>
      </c>
      <c r="H187" s="275"/>
      <c r="I187" s="276">
        <v>244220</v>
      </c>
    </row>
    <row r="188" spans="1:9" ht="20.100000000000001" customHeight="1">
      <c r="A188" s="269"/>
      <c r="B188" s="283"/>
      <c r="C188" s="284"/>
      <c r="D188" s="284"/>
      <c r="E188" s="285"/>
      <c r="F188" s="284" t="s">
        <v>1525</v>
      </c>
      <c r="G188" s="281" t="s">
        <v>1525</v>
      </c>
      <c r="H188" s="285"/>
      <c r="I188" s="277"/>
    </row>
    <row r="189" spans="1:9" ht="20.100000000000001" customHeight="1">
      <c r="A189" s="269"/>
      <c r="B189" s="274" t="s">
        <v>914</v>
      </c>
      <c r="C189" s="282" t="s">
        <v>262</v>
      </c>
      <c r="D189" s="282" t="s">
        <v>262</v>
      </c>
      <c r="E189" s="272" t="s">
        <v>32</v>
      </c>
      <c r="F189" s="272" t="s">
        <v>600</v>
      </c>
      <c r="G189" s="272" t="s">
        <v>600</v>
      </c>
      <c r="H189" s="272" t="s">
        <v>10</v>
      </c>
      <c r="I189" s="276" t="s">
        <v>1527</v>
      </c>
    </row>
    <row r="190" spans="1:9" ht="20.100000000000001" customHeight="1">
      <c r="A190" s="269"/>
      <c r="B190" s="274" t="s">
        <v>604</v>
      </c>
      <c r="C190" s="282"/>
      <c r="D190" s="282"/>
      <c r="E190" s="275"/>
      <c r="F190" s="272" t="s">
        <v>33</v>
      </c>
      <c r="G190" s="272" t="s">
        <v>34</v>
      </c>
      <c r="H190" s="275"/>
      <c r="I190" s="276">
        <v>244220</v>
      </c>
    </row>
    <row r="191" spans="1:9" ht="20.100000000000001" customHeight="1">
      <c r="A191" s="269"/>
      <c r="B191" s="290"/>
      <c r="C191" s="284"/>
      <c r="D191" s="284"/>
      <c r="E191" s="285"/>
      <c r="F191" s="284" t="s">
        <v>262</v>
      </c>
      <c r="G191" s="281" t="s">
        <v>262</v>
      </c>
      <c r="H191" s="285"/>
      <c r="I191" s="286"/>
    </row>
    <row r="192" spans="1:9" ht="20.100000000000001" customHeight="1">
      <c r="A192" s="269"/>
      <c r="B192" s="270" t="s">
        <v>468</v>
      </c>
      <c r="C192" s="282" t="s">
        <v>1528</v>
      </c>
      <c r="D192" s="282" t="s">
        <v>1528</v>
      </c>
      <c r="E192" s="272" t="s">
        <v>32</v>
      </c>
      <c r="F192" s="282" t="s">
        <v>1529</v>
      </c>
      <c r="G192" s="282" t="s">
        <v>1529</v>
      </c>
      <c r="H192" s="272" t="s">
        <v>10</v>
      </c>
      <c r="I192" s="307" t="s">
        <v>1530</v>
      </c>
    </row>
    <row r="193" spans="1:9" ht="20.100000000000001" customHeight="1">
      <c r="A193" s="269"/>
      <c r="B193" s="270"/>
      <c r="C193" s="282"/>
      <c r="D193" s="282"/>
      <c r="E193" s="275"/>
      <c r="F193" s="272" t="s">
        <v>33</v>
      </c>
      <c r="G193" s="272" t="s">
        <v>34</v>
      </c>
      <c r="H193" s="292"/>
      <c r="I193" s="276">
        <v>244221</v>
      </c>
    </row>
    <row r="194" spans="1:9" ht="20.100000000000001" customHeight="1">
      <c r="A194" s="277"/>
      <c r="B194" s="283"/>
      <c r="C194" s="284"/>
      <c r="D194" s="284"/>
      <c r="E194" s="285"/>
      <c r="F194" s="284" t="s">
        <v>1528</v>
      </c>
      <c r="G194" s="281" t="s">
        <v>1528</v>
      </c>
      <c r="H194" s="285"/>
      <c r="I194" s="286"/>
    </row>
    <row r="195" spans="1:9" ht="20.100000000000001" customHeight="1">
      <c r="A195" s="269"/>
      <c r="B195" s="270" t="s">
        <v>596</v>
      </c>
      <c r="C195" s="282" t="s">
        <v>1531</v>
      </c>
      <c r="D195" s="282" t="s">
        <v>1531</v>
      </c>
      <c r="E195" s="272" t="s">
        <v>32</v>
      </c>
      <c r="F195" s="282" t="s">
        <v>1532</v>
      </c>
      <c r="G195" s="282" t="s">
        <v>1532</v>
      </c>
      <c r="H195" s="272" t="s">
        <v>10</v>
      </c>
      <c r="I195" s="276" t="s">
        <v>1533</v>
      </c>
    </row>
    <row r="196" spans="1:9" ht="20.100000000000001" customHeight="1">
      <c r="A196" s="269"/>
      <c r="B196" s="270"/>
      <c r="C196" s="282"/>
      <c r="D196" s="282"/>
      <c r="E196" s="275"/>
      <c r="F196" s="272" t="s">
        <v>33</v>
      </c>
      <c r="G196" s="272" t="s">
        <v>34</v>
      </c>
      <c r="H196" s="275"/>
      <c r="I196" s="276">
        <v>244221</v>
      </c>
    </row>
    <row r="197" spans="1:9" ht="20.100000000000001" customHeight="1">
      <c r="A197" s="269"/>
      <c r="B197" s="283"/>
      <c r="C197" s="284"/>
      <c r="D197" s="284"/>
      <c r="E197" s="285"/>
      <c r="F197" s="284" t="s">
        <v>1531</v>
      </c>
      <c r="G197" s="281" t="s">
        <v>1531</v>
      </c>
      <c r="H197" s="285"/>
      <c r="I197" s="286"/>
    </row>
    <row r="198" spans="1:9" ht="20.100000000000001" customHeight="1">
      <c r="A198" s="269"/>
      <c r="B198" s="270" t="s">
        <v>335</v>
      </c>
      <c r="C198" s="271" t="s">
        <v>1534</v>
      </c>
      <c r="D198" s="271" t="s">
        <v>1534</v>
      </c>
      <c r="E198" s="272" t="s">
        <v>32</v>
      </c>
      <c r="F198" s="272" t="s">
        <v>331</v>
      </c>
      <c r="G198" s="272" t="s">
        <v>331</v>
      </c>
      <c r="H198" s="272" t="s">
        <v>10</v>
      </c>
      <c r="I198" s="273" t="s">
        <v>1535</v>
      </c>
    </row>
    <row r="199" spans="1:9" ht="20.100000000000001" customHeight="1">
      <c r="A199" s="269"/>
      <c r="B199" s="270" t="s">
        <v>336</v>
      </c>
      <c r="C199" s="271"/>
      <c r="D199" s="271"/>
      <c r="E199" s="275"/>
      <c r="F199" s="272" t="s">
        <v>33</v>
      </c>
      <c r="G199" s="272" t="s">
        <v>34</v>
      </c>
      <c r="H199" s="275"/>
      <c r="I199" s="276">
        <v>244221</v>
      </c>
    </row>
    <row r="200" spans="1:9" ht="20.100000000000001" customHeight="1">
      <c r="A200" s="269"/>
      <c r="B200" s="283"/>
      <c r="C200" s="284"/>
      <c r="D200" s="284"/>
      <c r="E200" s="285"/>
      <c r="F200" s="281" t="s">
        <v>1534</v>
      </c>
      <c r="G200" s="281" t="s">
        <v>1534</v>
      </c>
      <c r="H200" s="285"/>
      <c r="I200" s="286"/>
    </row>
    <row r="201" spans="1:9" ht="20.100000000000001" customHeight="1">
      <c r="A201" s="269"/>
      <c r="B201" s="309" t="s">
        <v>1536</v>
      </c>
      <c r="C201" s="282" t="s">
        <v>1537</v>
      </c>
      <c r="D201" s="282" t="s">
        <v>1537</v>
      </c>
      <c r="E201" s="272" t="s">
        <v>32</v>
      </c>
      <c r="F201" s="282" t="s">
        <v>758</v>
      </c>
      <c r="G201" s="282" t="s">
        <v>758</v>
      </c>
      <c r="H201" s="272" t="s">
        <v>10</v>
      </c>
      <c r="I201" s="276" t="s">
        <v>1538</v>
      </c>
    </row>
    <row r="202" spans="1:9" ht="20.100000000000001" customHeight="1">
      <c r="A202" s="269"/>
      <c r="B202" s="311"/>
      <c r="C202" s="282"/>
      <c r="D202" s="282"/>
      <c r="E202" s="275"/>
      <c r="F202" s="272" t="s">
        <v>33</v>
      </c>
      <c r="G202" s="272" t="s">
        <v>34</v>
      </c>
      <c r="H202" s="275"/>
      <c r="I202" s="276">
        <v>244221</v>
      </c>
    </row>
    <row r="203" spans="1:9" ht="20.100000000000001" customHeight="1">
      <c r="A203" s="269"/>
      <c r="B203" s="278"/>
      <c r="C203" s="284"/>
      <c r="D203" s="284"/>
      <c r="E203" s="285"/>
      <c r="F203" s="284" t="s">
        <v>1537</v>
      </c>
      <c r="G203" s="281" t="s">
        <v>1537</v>
      </c>
      <c r="H203" s="285"/>
      <c r="I203" s="286"/>
    </row>
    <row r="204" spans="1:9" ht="20.100000000000001" customHeight="1">
      <c r="A204" s="269"/>
      <c r="B204" s="270" t="s">
        <v>916</v>
      </c>
      <c r="C204" s="282" t="s">
        <v>1539</v>
      </c>
      <c r="D204" s="282" t="s">
        <v>1539</v>
      </c>
      <c r="E204" s="272" t="s">
        <v>32</v>
      </c>
      <c r="F204" s="282" t="s">
        <v>530</v>
      </c>
      <c r="G204" s="282" t="s">
        <v>530</v>
      </c>
      <c r="H204" s="272" t="s">
        <v>10</v>
      </c>
      <c r="I204" s="276" t="s">
        <v>1540</v>
      </c>
    </row>
    <row r="205" spans="1:9" ht="20.100000000000001" customHeight="1">
      <c r="A205" s="269"/>
      <c r="B205" s="311"/>
      <c r="C205" s="282"/>
      <c r="D205" s="282"/>
      <c r="E205" s="275"/>
      <c r="F205" s="272" t="s">
        <v>33</v>
      </c>
      <c r="G205" s="272" t="s">
        <v>34</v>
      </c>
      <c r="H205" s="275"/>
      <c r="I205" s="276">
        <v>244221</v>
      </c>
    </row>
    <row r="206" spans="1:9" ht="20.100000000000001" customHeight="1">
      <c r="A206" s="269"/>
      <c r="B206" s="278"/>
      <c r="C206" s="284"/>
      <c r="D206" s="284"/>
      <c r="E206" s="285"/>
      <c r="F206" s="284" t="s">
        <v>1539</v>
      </c>
      <c r="G206" s="281" t="s">
        <v>1539</v>
      </c>
      <c r="H206" s="285"/>
      <c r="I206" s="286"/>
    </row>
    <row r="207" spans="1:9" ht="20.100000000000001" customHeight="1">
      <c r="A207" s="269"/>
      <c r="B207" s="270" t="s">
        <v>468</v>
      </c>
      <c r="C207" s="282" t="s">
        <v>1541</v>
      </c>
      <c r="D207" s="282" t="s">
        <v>1541</v>
      </c>
      <c r="E207" s="272" t="s">
        <v>32</v>
      </c>
      <c r="F207" s="271" t="s">
        <v>349</v>
      </c>
      <c r="G207" s="271" t="s">
        <v>349</v>
      </c>
      <c r="H207" s="272" t="s">
        <v>10</v>
      </c>
      <c r="I207" s="307" t="s">
        <v>1542</v>
      </c>
    </row>
    <row r="208" spans="1:9" ht="20.100000000000001" customHeight="1">
      <c r="A208" s="269"/>
      <c r="B208" s="270"/>
      <c r="C208" s="291"/>
      <c r="D208" s="291"/>
      <c r="E208" s="292"/>
      <c r="F208" s="272" t="s">
        <v>33</v>
      </c>
      <c r="G208" s="272" t="s">
        <v>34</v>
      </c>
      <c r="H208" s="292"/>
      <c r="I208" s="276">
        <v>244222</v>
      </c>
    </row>
    <row r="209" spans="1:9" ht="20.100000000000001" customHeight="1">
      <c r="A209" s="277"/>
      <c r="B209" s="278"/>
      <c r="C209" s="279"/>
      <c r="D209" s="279"/>
      <c r="E209" s="280"/>
      <c r="F209" s="284" t="s">
        <v>1541</v>
      </c>
      <c r="G209" s="281" t="s">
        <v>1541</v>
      </c>
      <c r="H209" s="280"/>
      <c r="I209" s="286"/>
    </row>
    <row r="210" spans="1:9" ht="20.100000000000001" customHeight="1">
      <c r="A210" s="269"/>
      <c r="B210" s="309" t="s">
        <v>1543</v>
      </c>
      <c r="C210" s="282" t="s">
        <v>318</v>
      </c>
      <c r="D210" s="282" t="s">
        <v>318</v>
      </c>
      <c r="E210" s="272" t="s">
        <v>32</v>
      </c>
      <c r="F210" s="282" t="s">
        <v>1447</v>
      </c>
      <c r="G210" s="282" t="s">
        <v>1447</v>
      </c>
      <c r="H210" s="272" t="s">
        <v>10</v>
      </c>
      <c r="I210" s="276" t="s">
        <v>1544</v>
      </c>
    </row>
    <row r="211" spans="1:9" ht="20.100000000000001" customHeight="1">
      <c r="A211" s="269"/>
      <c r="B211" s="311"/>
      <c r="C211" s="282"/>
      <c r="D211" s="282"/>
      <c r="E211" s="275"/>
      <c r="F211" s="272" t="s">
        <v>33</v>
      </c>
      <c r="G211" s="272" t="s">
        <v>34</v>
      </c>
      <c r="H211" s="275"/>
      <c r="I211" s="276">
        <v>244218</v>
      </c>
    </row>
    <row r="212" spans="1:9" ht="20.100000000000001" customHeight="1">
      <c r="A212" s="269"/>
      <c r="B212" s="278"/>
      <c r="C212" s="284"/>
      <c r="D212" s="284"/>
      <c r="E212" s="285"/>
      <c r="F212" s="284" t="s">
        <v>318</v>
      </c>
      <c r="G212" s="281" t="s">
        <v>318</v>
      </c>
      <c r="H212" s="285"/>
      <c r="I212" s="286"/>
    </row>
    <row r="213" spans="1:9" ht="20.100000000000001" customHeight="1">
      <c r="A213" s="269"/>
      <c r="B213" s="270" t="s">
        <v>1545</v>
      </c>
      <c r="C213" s="282" t="s">
        <v>1546</v>
      </c>
      <c r="D213" s="282" t="s">
        <v>1546</v>
      </c>
      <c r="E213" s="272" t="s">
        <v>32</v>
      </c>
      <c r="F213" s="272" t="s">
        <v>331</v>
      </c>
      <c r="G213" s="272" t="s">
        <v>331</v>
      </c>
      <c r="H213" s="272" t="s">
        <v>10</v>
      </c>
      <c r="I213" s="273" t="s">
        <v>1547</v>
      </c>
    </row>
    <row r="214" spans="1:9" ht="20.100000000000001" customHeight="1">
      <c r="A214" s="269"/>
      <c r="B214" s="274" t="s">
        <v>750</v>
      </c>
      <c r="C214" s="282"/>
      <c r="D214" s="282"/>
      <c r="E214" s="275"/>
      <c r="F214" s="272" t="s">
        <v>33</v>
      </c>
      <c r="G214" s="272" t="s">
        <v>34</v>
      </c>
      <c r="H214" s="275"/>
      <c r="I214" s="276">
        <v>244223</v>
      </c>
    </row>
    <row r="215" spans="1:9" ht="20.100000000000001" customHeight="1">
      <c r="A215" s="277"/>
      <c r="B215" s="283"/>
      <c r="C215" s="284"/>
      <c r="D215" s="284"/>
      <c r="E215" s="285"/>
      <c r="F215" s="284" t="s">
        <v>1546</v>
      </c>
      <c r="G215" s="281" t="s">
        <v>1546</v>
      </c>
      <c r="H215" s="285"/>
      <c r="I215" s="286"/>
    </row>
    <row r="216" spans="1:9" ht="20.100000000000001" customHeight="1">
      <c r="A216" s="269"/>
      <c r="B216" s="270" t="s">
        <v>468</v>
      </c>
      <c r="C216" s="282" t="s">
        <v>428</v>
      </c>
      <c r="D216" s="282" t="s">
        <v>428</v>
      </c>
      <c r="E216" s="272" t="s">
        <v>32</v>
      </c>
      <c r="F216" s="282" t="s">
        <v>197</v>
      </c>
      <c r="G216" s="282" t="s">
        <v>197</v>
      </c>
      <c r="H216" s="272" t="s">
        <v>10</v>
      </c>
      <c r="I216" s="307" t="s">
        <v>1548</v>
      </c>
    </row>
    <row r="217" spans="1:9" ht="20.100000000000001" customHeight="1">
      <c r="A217" s="269"/>
      <c r="B217" s="270"/>
      <c r="C217" s="282"/>
      <c r="D217" s="282"/>
      <c r="E217" s="275"/>
      <c r="F217" s="272" t="s">
        <v>33</v>
      </c>
      <c r="G217" s="272" t="s">
        <v>34</v>
      </c>
      <c r="H217" s="292"/>
      <c r="I217" s="276">
        <v>244223</v>
      </c>
    </row>
    <row r="218" spans="1:9" ht="20.100000000000001" customHeight="1">
      <c r="A218" s="269"/>
      <c r="B218" s="283"/>
      <c r="C218" s="284"/>
      <c r="D218" s="284"/>
      <c r="E218" s="285"/>
      <c r="F218" s="284" t="s">
        <v>428</v>
      </c>
      <c r="G218" s="281" t="s">
        <v>428</v>
      </c>
      <c r="H218" s="285"/>
      <c r="I218" s="286"/>
    </row>
    <row r="219" spans="1:9" ht="20.100000000000001" customHeight="1">
      <c r="A219" s="269"/>
      <c r="B219" s="270" t="s">
        <v>468</v>
      </c>
      <c r="C219" s="282" t="s">
        <v>1549</v>
      </c>
      <c r="D219" s="282" t="s">
        <v>1549</v>
      </c>
      <c r="E219" s="272" t="s">
        <v>32</v>
      </c>
      <c r="F219" s="282" t="s">
        <v>467</v>
      </c>
      <c r="G219" s="282" t="s">
        <v>467</v>
      </c>
      <c r="H219" s="272" t="s">
        <v>10</v>
      </c>
      <c r="I219" s="307" t="s">
        <v>1550</v>
      </c>
    </row>
    <row r="220" spans="1:9" ht="20.100000000000001" customHeight="1">
      <c r="A220" s="269"/>
      <c r="B220" s="270"/>
      <c r="C220" s="282"/>
      <c r="D220" s="282"/>
      <c r="E220" s="275"/>
      <c r="F220" s="272" t="s">
        <v>33</v>
      </c>
      <c r="G220" s="272" t="s">
        <v>34</v>
      </c>
      <c r="H220" s="275"/>
      <c r="I220" s="276">
        <v>244224</v>
      </c>
    </row>
    <row r="221" spans="1:9" ht="20.100000000000001" customHeight="1">
      <c r="A221" s="269"/>
      <c r="B221" s="283"/>
      <c r="C221" s="284"/>
      <c r="D221" s="284"/>
      <c r="E221" s="285"/>
      <c r="F221" s="284" t="s">
        <v>1549</v>
      </c>
      <c r="G221" s="281" t="s">
        <v>1549</v>
      </c>
      <c r="H221" s="285"/>
      <c r="I221" s="286"/>
    </row>
    <row r="222" spans="1:9" ht="20.100000000000001" customHeight="1">
      <c r="A222" s="269"/>
      <c r="B222" s="274" t="s">
        <v>914</v>
      </c>
      <c r="C222" s="282" t="s">
        <v>262</v>
      </c>
      <c r="D222" s="282" t="s">
        <v>262</v>
      </c>
      <c r="E222" s="272" t="s">
        <v>32</v>
      </c>
      <c r="F222" s="272" t="s">
        <v>600</v>
      </c>
      <c r="G222" s="272" t="s">
        <v>600</v>
      </c>
      <c r="H222" s="272" t="s">
        <v>10</v>
      </c>
      <c r="I222" s="276" t="s">
        <v>1551</v>
      </c>
    </row>
    <row r="223" spans="1:9" ht="20.100000000000001" customHeight="1">
      <c r="A223" s="269"/>
      <c r="B223" s="274" t="s">
        <v>601</v>
      </c>
      <c r="C223" s="282"/>
      <c r="D223" s="282"/>
      <c r="E223" s="275"/>
      <c r="F223" s="272" t="s">
        <v>33</v>
      </c>
      <c r="G223" s="272" t="s">
        <v>34</v>
      </c>
      <c r="H223" s="275"/>
      <c r="I223" s="276">
        <v>244224</v>
      </c>
    </row>
    <row r="224" spans="1:9" ht="20.100000000000001" customHeight="1">
      <c r="A224" s="269"/>
      <c r="B224" s="290"/>
      <c r="C224" s="284"/>
      <c r="D224" s="284"/>
      <c r="E224" s="285"/>
      <c r="F224" s="284" t="s">
        <v>262</v>
      </c>
      <c r="G224" s="281" t="s">
        <v>262</v>
      </c>
      <c r="H224" s="285"/>
      <c r="I224" s="286"/>
    </row>
    <row r="225" spans="1:9" ht="20.100000000000001" customHeight="1">
      <c r="A225" s="269"/>
      <c r="B225" s="270" t="s">
        <v>335</v>
      </c>
      <c r="C225" s="271" t="s">
        <v>1534</v>
      </c>
      <c r="D225" s="271" t="s">
        <v>1534</v>
      </c>
      <c r="E225" s="272" t="s">
        <v>32</v>
      </c>
      <c r="F225" s="272" t="s">
        <v>331</v>
      </c>
      <c r="G225" s="272" t="s">
        <v>331</v>
      </c>
      <c r="H225" s="272" t="s">
        <v>10</v>
      </c>
      <c r="I225" s="273" t="s">
        <v>1552</v>
      </c>
    </row>
    <row r="226" spans="1:9" ht="20.100000000000001" customHeight="1">
      <c r="A226" s="269"/>
      <c r="B226" s="270" t="s">
        <v>338</v>
      </c>
      <c r="C226" s="271"/>
      <c r="D226" s="271"/>
      <c r="E226" s="275"/>
      <c r="F226" s="272" t="s">
        <v>33</v>
      </c>
      <c r="G226" s="272" t="s">
        <v>34</v>
      </c>
      <c r="H226" s="275"/>
      <c r="I226" s="276">
        <v>244224</v>
      </c>
    </row>
    <row r="227" spans="1:9" ht="20.100000000000001" customHeight="1">
      <c r="A227" s="277"/>
      <c r="B227" s="283"/>
      <c r="C227" s="284"/>
      <c r="D227" s="284"/>
      <c r="E227" s="285"/>
      <c r="F227" s="281" t="s">
        <v>1534</v>
      </c>
      <c r="G227" s="281" t="s">
        <v>1534</v>
      </c>
      <c r="H227" s="285"/>
      <c r="I227" s="286"/>
    </row>
    <row r="228" spans="1:9" ht="20.100000000000001" customHeight="1">
      <c r="A228" s="269"/>
      <c r="B228" s="270" t="s">
        <v>746</v>
      </c>
      <c r="C228" s="282" t="s">
        <v>1553</v>
      </c>
      <c r="D228" s="282" t="s">
        <v>1553</v>
      </c>
      <c r="E228" s="272" t="s">
        <v>32</v>
      </c>
      <c r="F228" s="272" t="s">
        <v>331</v>
      </c>
      <c r="G228" s="272" t="s">
        <v>331</v>
      </c>
      <c r="H228" s="272" t="s">
        <v>10</v>
      </c>
      <c r="I228" s="273" t="s">
        <v>1554</v>
      </c>
    </row>
    <row r="229" spans="1:9" ht="20.100000000000001" customHeight="1">
      <c r="A229" s="269"/>
      <c r="B229" s="274" t="s">
        <v>601</v>
      </c>
      <c r="C229" s="282"/>
      <c r="D229" s="282"/>
      <c r="E229" s="275"/>
      <c r="F229" s="272" t="s">
        <v>33</v>
      </c>
      <c r="G229" s="272" t="s">
        <v>34</v>
      </c>
      <c r="H229" s="275"/>
      <c r="I229" s="276">
        <v>244224</v>
      </c>
    </row>
    <row r="230" spans="1:9" ht="20.100000000000001" customHeight="1">
      <c r="A230" s="269"/>
      <c r="B230" s="283"/>
      <c r="C230" s="284"/>
      <c r="D230" s="284"/>
      <c r="E230" s="285"/>
      <c r="F230" s="284" t="s">
        <v>1553</v>
      </c>
      <c r="G230" s="281" t="s">
        <v>1553</v>
      </c>
      <c r="H230" s="285"/>
      <c r="I230" s="286"/>
    </row>
    <row r="231" spans="1:9" ht="20.100000000000001" customHeight="1">
      <c r="A231" s="269"/>
      <c r="B231" s="270" t="s">
        <v>746</v>
      </c>
      <c r="C231" s="282" t="s">
        <v>1553</v>
      </c>
      <c r="D231" s="282" t="s">
        <v>1553</v>
      </c>
      <c r="E231" s="272" t="s">
        <v>32</v>
      </c>
      <c r="F231" s="272" t="s">
        <v>331</v>
      </c>
      <c r="G231" s="272" t="s">
        <v>331</v>
      </c>
      <c r="H231" s="272" t="s">
        <v>10</v>
      </c>
      <c r="I231" s="273" t="s">
        <v>1555</v>
      </c>
    </row>
    <row r="232" spans="1:9" ht="20.100000000000001" customHeight="1">
      <c r="A232" s="269"/>
      <c r="B232" s="274" t="s">
        <v>602</v>
      </c>
      <c r="C232" s="282"/>
      <c r="D232" s="282"/>
      <c r="E232" s="275"/>
      <c r="F232" s="272" t="s">
        <v>33</v>
      </c>
      <c r="G232" s="272" t="s">
        <v>34</v>
      </c>
      <c r="H232" s="275"/>
      <c r="I232" s="276">
        <v>244224</v>
      </c>
    </row>
    <row r="233" spans="1:9" ht="20.100000000000001" customHeight="1">
      <c r="A233" s="277"/>
      <c r="B233" s="283"/>
      <c r="C233" s="284"/>
      <c r="D233" s="284"/>
      <c r="E233" s="285"/>
      <c r="F233" s="284" t="s">
        <v>1553</v>
      </c>
      <c r="G233" s="281" t="s">
        <v>1553</v>
      </c>
      <c r="H233" s="285"/>
      <c r="I233" s="286"/>
    </row>
    <row r="234" spans="1:9" ht="20.100000000000001" customHeight="1">
      <c r="A234" s="269"/>
      <c r="B234" s="274" t="s">
        <v>909</v>
      </c>
      <c r="C234" s="282" t="s">
        <v>910</v>
      </c>
      <c r="D234" s="282" t="s">
        <v>910</v>
      </c>
      <c r="E234" s="272" t="s">
        <v>32</v>
      </c>
      <c r="F234" s="272" t="s">
        <v>600</v>
      </c>
      <c r="G234" s="272" t="s">
        <v>600</v>
      </c>
      <c r="H234" s="272" t="s">
        <v>10</v>
      </c>
      <c r="I234" s="307" t="s">
        <v>1556</v>
      </c>
    </row>
    <row r="235" spans="1:9" ht="20.100000000000001" customHeight="1">
      <c r="A235" s="269"/>
      <c r="B235" s="274" t="s">
        <v>602</v>
      </c>
      <c r="C235" s="282"/>
      <c r="D235" s="282"/>
      <c r="E235" s="275"/>
      <c r="F235" s="272" t="s">
        <v>33</v>
      </c>
      <c r="G235" s="272" t="s">
        <v>34</v>
      </c>
      <c r="H235" s="275"/>
      <c r="I235" s="276">
        <v>244224</v>
      </c>
    </row>
    <row r="236" spans="1:9" ht="20.100000000000001" customHeight="1">
      <c r="A236" s="269"/>
      <c r="B236" s="290"/>
      <c r="C236" s="284"/>
      <c r="D236" s="284"/>
      <c r="E236" s="285"/>
      <c r="F236" s="284" t="s">
        <v>910</v>
      </c>
      <c r="G236" s="281" t="s">
        <v>910</v>
      </c>
      <c r="H236" s="285"/>
      <c r="I236" s="286"/>
    </row>
    <row r="237" spans="1:9" ht="20.100000000000001" customHeight="1">
      <c r="A237" s="269"/>
      <c r="B237" s="270" t="s">
        <v>746</v>
      </c>
      <c r="C237" s="282" t="s">
        <v>1553</v>
      </c>
      <c r="D237" s="282" t="s">
        <v>1553</v>
      </c>
      <c r="E237" s="272" t="s">
        <v>32</v>
      </c>
      <c r="F237" s="272" t="s">
        <v>331</v>
      </c>
      <c r="G237" s="272" t="s">
        <v>331</v>
      </c>
      <c r="H237" s="272" t="s">
        <v>10</v>
      </c>
      <c r="I237" s="273" t="s">
        <v>1557</v>
      </c>
    </row>
    <row r="238" spans="1:9" ht="20.100000000000001" customHeight="1">
      <c r="A238" s="269"/>
      <c r="B238" s="274" t="s">
        <v>604</v>
      </c>
      <c r="C238" s="282"/>
      <c r="D238" s="282"/>
      <c r="E238" s="275"/>
      <c r="F238" s="272" t="s">
        <v>33</v>
      </c>
      <c r="G238" s="272" t="s">
        <v>34</v>
      </c>
      <c r="H238" s="275"/>
      <c r="I238" s="276">
        <v>244224</v>
      </c>
    </row>
    <row r="239" spans="1:9" ht="20.100000000000001" customHeight="1">
      <c r="A239" s="269"/>
      <c r="B239" s="283"/>
      <c r="C239" s="284"/>
      <c r="D239" s="284"/>
      <c r="E239" s="285"/>
      <c r="F239" s="284" t="s">
        <v>1553</v>
      </c>
      <c r="G239" s="281" t="s">
        <v>1553</v>
      </c>
      <c r="H239" s="285"/>
      <c r="I239" s="286"/>
    </row>
    <row r="240" spans="1:9" ht="20.100000000000001" customHeight="1">
      <c r="A240" s="269"/>
      <c r="B240" s="270" t="s">
        <v>1558</v>
      </c>
      <c r="C240" s="282" t="s">
        <v>1559</v>
      </c>
      <c r="D240" s="282" t="s">
        <v>1559</v>
      </c>
      <c r="E240" s="272" t="s">
        <v>32</v>
      </c>
      <c r="F240" s="271" t="s">
        <v>340</v>
      </c>
      <c r="G240" s="271" t="s">
        <v>340</v>
      </c>
      <c r="H240" s="272" t="s">
        <v>10</v>
      </c>
      <c r="I240" s="276" t="s">
        <v>923</v>
      </c>
    </row>
    <row r="241" spans="1:9" ht="20.100000000000001" customHeight="1">
      <c r="A241" s="269"/>
      <c r="B241" s="309"/>
      <c r="C241" s="291"/>
      <c r="D241" s="291"/>
      <c r="E241" s="292"/>
      <c r="F241" s="272" t="s">
        <v>33</v>
      </c>
      <c r="G241" s="272" t="s">
        <v>34</v>
      </c>
      <c r="H241" s="292"/>
      <c r="I241" s="276">
        <v>244224</v>
      </c>
    </row>
    <row r="242" spans="1:9" ht="20.100000000000001" customHeight="1">
      <c r="A242" s="269"/>
      <c r="B242" s="278"/>
      <c r="C242" s="279"/>
      <c r="D242" s="279"/>
      <c r="E242" s="280"/>
      <c r="F242" s="284" t="s">
        <v>1559</v>
      </c>
      <c r="G242" s="281" t="s">
        <v>1559</v>
      </c>
      <c r="H242" s="280"/>
      <c r="I242" s="277"/>
    </row>
    <row r="243" spans="1:9" ht="20.100000000000001" customHeight="1">
      <c r="A243" s="269"/>
      <c r="B243" s="270" t="s">
        <v>596</v>
      </c>
      <c r="C243" s="282" t="s">
        <v>1560</v>
      </c>
      <c r="D243" s="282" t="s">
        <v>1560</v>
      </c>
      <c r="E243" s="272" t="s">
        <v>32</v>
      </c>
      <c r="F243" s="282" t="s">
        <v>1529</v>
      </c>
      <c r="G243" s="282" t="s">
        <v>1529</v>
      </c>
      <c r="H243" s="272" t="s">
        <v>10</v>
      </c>
      <c r="I243" s="307" t="s">
        <v>1561</v>
      </c>
    </row>
    <row r="244" spans="1:9" ht="20.100000000000001" customHeight="1">
      <c r="A244" s="269"/>
      <c r="B244" s="270"/>
      <c r="C244" s="282"/>
      <c r="D244" s="282"/>
      <c r="E244" s="275"/>
      <c r="F244" s="272" t="s">
        <v>33</v>
      </c>
      <c r="G244" s="272" t="s">
        <v>34</v>
      </c>
      <c r="H244" s="292"/>
      <c r="I244" s="276">
        <v>244225</v>
      </c>
    </row>
    <row r="245" spans="1:9" ht="20.100000000000001" customHeight="1">
      <c r="A245" s="269"/>
      <c r="B245" s="283"/>
      <c r="C245" s="284"/>
      <c r="D245" s="284"/>
      <c r="E245" s="285"/>
      <c r="F245" s="284" t="s">
        <v>1560</v>
      </c>
      <c r="G245" s="281" t="s">
        <v>1560</v>
      </c>
      <c r="H245" s="285"/>
      <c r="I245" s="286"/>
    </row>
    <row r="246" spans="1:9" ht="20.100000000000001" customHeight="1">
      <c r="A246" s="269"/>
      <c r="B246" s="274"/>
      <c r="C246" s="282"/>
      <c r="D246" s="282"/>
      <c r="E246" s="272"/>
      <c r="F246" s="272"/>
      <c r="G246" s="272"/>
      <c r="H246" s="272"/>
      <c r="I246" s="276"/>
    </row>
    <row r="247" spans="1:9" ht="20.100000000000001" customHeight="1">
      <c r="A247" s="269"/>
      <c r="B247" s="274"/>
      <c r="C247" s="282"/>
      <c r="D247" s="282"/>
      <c r="E247" s="275"/>
      <c r="F247" s="272"/>
      <c r="G247" s="272"/>
      <c r="H247" s="275"/>
      <c r="I247" s="276"/>
    </row>
    <row r="248" spans="1:9" ht="20.100000000000001" customHeight="1">
      <c r="A248" s="269"/>
      <c r="B248" s="290"/>
      <c r="C248" s="284"/>
      <c r="D248" s="284"/>
      <c r="E248" s="285"/>
      <c r="F248" s="284"/>
      <c r="G248" s="281"/>
      <c r="H248" s="285"/>
      <c r="I248" s="286"/>
    </row>
    <row r="249" spans="1:9" ht="20.100000000000001" customHeight="1">
      <c r="A249" s="269"/>
      <c r="B249" s="270"/>
      <c r="C249" s="282"/>
      <c r="D249" s="282"/>
      <c r="E249" s="272"/>
      <c r="F249" s="271"/>
      <c r="G249" s="271"/>
      <c r="H249" s="272"/>
      <c r="I249" s="307"/>
    </row>
    <row r="250" spans="1:9" ht="20.100000000000001" customHeight="1">
      <c r="A250" s="269"/>
      <c r="B250" s="270"/>
      <c r="C250" s="291"/>
      <c r="D250" s="291"/>
      <c r="E250" s="292"/>
      <c r="F250" s="272"/>
      <c r="G250" s="272"/>
      <c r="H250" s="292"/>
      <c r="I250" s="276"/>
    </row>
    <row r="251" spans="1:9" ht="20.100000000000001" customHeight="1">
      <c r="A251" s="269"/>
      <c r="B251" s="278"/>
      <c r="C251" s="279"/>
      <c r="D251" s="279"/>
      <c r="E251" s="280"/>
      <c r="F251" s="284"/>
      <c r="G251" s="281"/>
      <c r="H251" s="280"/>
      <c r="I251" s="277"/>
    </row>
    <row r="252" spans="1:9" ht="20.100000000000001" customHeight="1">
      <c r="A252" s="269"/>
      <c r="B252" s="309"/>
      <c r="C252" s="282"/>
      <c r="D252" s="282"/>
      <c r="E252" s="272"/>
      <c r="F252" s="282"/>
      <c r="G252" s="282"/>
      <c r="H252" s="272"/>
      <c r="I252" s="307"/>
    </row>
    <row r="253" spans="1:9" ht="20.100000000000001" customHeight="1">
      <c r="A253" s="269"/>
      <c r="B253" s="270"/>
      <c r="C253" s="291"/>
      <c r="D253" s="291"/>
      <c r="E253" s="292"/>
      <c r="F253" s="272"/>
      <c r="G253" s="272"/>
      <c r="H253" s="292"/>
      <c r="I253" s="276"/>
    </row>
    <row r="254" spans="1:9" ht="20.100000000000001" customHeight="1">
      <c r="A254" s="269"/>
      <c r="B254" s="278"/>
      <c r="C254" s="279"/>
      <c r="D254" s="279"/>
      <c r="E254" s="280"/>
      <c r="F254" s="284"/>
      <c r="G254" s="281"/>
      <c r="H254" s="280"/>
      <c r="I254" s="277"/>
    </row>
    <row r="255" spans="1:9" ht="20.100000000000001" customHeight="1">
      <c r="A255" s="269"/>
      <c r="B255" s="270"/>
      <c r="C255" s="282"/>
      <c r="D255" s="282"/>
      <c r="E255" s="272"/>
      <c r="F255" s="272"/>
      <c r="G255" s="272"/>
      <c r="H255" s="272"/>
      <c r="I255" s="273"/>
    </row>
    <row r="256" spans="1:9" ht="20.100000000000001" customHeight="1">
      <c r="A256" s="269"/>
      <c r="B256" s="274"/>
      <c r="C256" s="282"/>
      <c r="D256" s="282"/>
      <c r="E256" s="275"/>
      <c r="F256" s="272"/>
      <c r="G256" s="272"/>
      <c r="H256" s="275"/>
      <c r="I256" s="276"/>
    </row>
    <row r="257" spans="1:9" ht="20.100000000000001" customHeight="1">
      <c r="A257" s="277"/>
      <c r="B257" s="283"/>
      <c r="C257" s="284"/>
      <c r="D257" s="284"/>
      <c r="E257" s="285"/>
      <c r="F257" s="284"/>
      <c r="G257" s="281"/>
      <c r="H257" s="285"/>
      <c r="I257" s="286"/>
    </row>
    <row r="258" spans="1:9" ht="20.100000000000001" customHeight="1">
      <c r="A258" s="269"/>
      <c r="B258" s="274"/>
      <c r="C258" s="271"/>
      <c r="D258" s="271"/>
      <c r="E258" s="272"/>
      <c r="F258" s="272"/>
      <c r="G258" s="272"/>
      <c r="H258" s="272"/>
      <c r="I258" s="273"/>
    </row>
    <row r="259" spans="1:9" ht="20.100000000000001" customHeight="1">
      <c r="A259" s="269"/>
      <c r="B259" s="270"/>
      <c r="C259" s="271"/>
      <c r="D259" s="271"/>
      <c r="E259" s="275"/>
      <c r="F259" s="272"/>
      <c r="G259" s="272"/>
      <c r="H259" s="275"/>
      <c r="I259" s="276"/>
    </row>
    <row r="260" spans="1:9" ht="20.100000000000001" customHeight="1">
      <c r="A260" s="277"/>
      <c r="B260" s="283"/>
      <c r="C260" s="284"/>
      <c r="D260" s="281"/>
      <c r="E260" s="306"/>
      <c r="F260" s="281"/>
      <c r="G260" s="281"/>
      <c r="H260" s="285"/>
      <c r="I260" s="286"/>
    </row>
    <row r="261" spans="1:9" ht="20.100000000000001" customHeight="1">
      <c r="A261" s="269"/>
      <c r="B261" s="274"/>
      <c r="C261" s="282"/>
      <c r="D261" s="282"/>
      <c r="E261" s="272"/>
      <c r="F261" s="272"/>
      <c r="G261" s="272"/>
      <c r="H261" s="272"/>
      <c r="I261" s="273"/>
    </row>
    <row r="262" spans="1:9" ht="20.100000000000001" customHeight="1">
      <c r="A262" s="269"/>
      <c r="B262" s="270"/>
      <c r="C262" s="282"/>
      <c r="D262" s="282"/>
      <c r="E262" s="275"/>
      <c r="F262" s="272"/>
      <c r="G262" s="272"/>
      <c r="H262" s="275"/>
      <c r="I262" s="276"/>
    </row>
    <row r="263" spans="1:9" ht="20.100000000000001" customHeight="1">
      <c r="A263" s="277"/>
      <c r="B263" s="283"/>
      <c r="C263" s="284"/>
      <c r="D263" s="284"/>
      <c r="E263" s="285"/>
      <c r="F263" s="284"/>
      <c r="G263" s="281"/>
      <c r="H263" s="285"/>
      <c r="I263" s="286"/>
    </row>
    <row r="264" spans="1:9" ht="20.100000000000001" customHeight="1">
      <c r="A264" s="269"/>
      <c r="B264" s="270"/>
      <c r="C264" s="282"/>
      <c r="D264" s="282"/>
      <c r="E264" s="272"/>
      <c r="F264" s="282"/>
      <c r="G264" s="282"/>
      <c r="H264" s="272"/>
      <c r="I264" s="276"/>
    </row>
    <row r="265" spans="1:9" ht="20.100000000000001" customHeight="1">
      <c r="A265" s="269"/>
      <c r="B265" s="270"/>
      <c r="C265" s="282"/>
      <c r="D265" s="282"/>
      <c r="E265" s="275"/>
      <c r="F265" s="272"/>
      <c r="G265" s="272"/>
      <c r="H265" s="275"/>
      <c r="I265" s="276"/>
    </row>
    <row r="266" spans="1:9" ht="20.100000000000001" customHeight="1">
      <c r="A266" s="277"/>
      <c r="B266" s="283"/>
      <c r="C266" s="284"/>
      <c r="D266" s="284"/>
      <c r="E266" s="285"/>
      <c r="F266" s="284"/>
      <c r="G266" s="281"/>
      <c r="H266" s="285"/>
      <c r="I266" s="286"/>
    </row>
    <row r="267" spans="1:9" ht="20.100000000000001" customHeight="1">
      <c r="A267" s="269"/>
      <c r="B267" s="270"/>
      <c r="C267" s="282"/>
      <c r="D267" s="282"/>
      <c r="E267" s="272"/>
      <c r="F267" s="282"/>
      <c r="G267" s="282"/>
      <c r="H267" s="272"/>
      <c r="I267" s="276"/>
    </row>
    <row r="268" spans="1:9" ht="20.100000000000001" customHeight="1">
      <c r="A268" s="269"/>
      <c r="B268" s="270"/>
      <c r="C268" s="282"/>
      <c r="D268" s="282"/>
      <c r="E268" s="275"/>
      <c r="F268" s="272"/>
      <c r="G268" s="272"/>
      <c r="H268" s="275"/>
      <c r="I268" s="276"/>
    </row>
    <row r="269" spans="1:9" ht="20.100000000000001" customHeight="1">
      <c r="A269" s="277"/>
      <c r="B269" s="283"/>
      <c r="C269" s="284"/>
      <c r="D269" s="284"/>
      <c r="E269" s="285"/>
      <c r="F269" s="284"/>
      <c r="G269" s="281"/>
      <c r="H269" s="285"/>
      <c r="I269" s="286"/>
    </row>
    <row r="270" spans="1:9" ht="20.100000000000001" customHeight="1">
      <c r="A270" s="269"/>
      <c r="B270" s="270"/>
      <c r="C270" s="282"/>
      <c r="D270" s="282"/>
      <c r="E270" s="272"/>
      <c r="F270" s="282"/>
      <c r="G270" s="282"/>
      <c r="H270" s="272"/>
      <c r="I270" s="276"/>
    </row>
    <row r="271" spans="1:9" ht="20.100000000000001" customHeight="1">
      <c r="A271" s="269"/>
      <c r="B271" s="270"/>
      <c r="C271" s="282"/>
      <c r="D271" s="282"/>
      <c r="E271" s="275"/>
      <c r="F271" s="272"/>
      <c r="G271" s="272"/>
      <c r="H271" s="275"/>
      <c r="I271" s="276"/>
    </row>
    <row r="272" spans="1:9" ht="20.100000000000001" customHeight="1">
      <c r="A272" s="269"/>
      <c r="B272" s="283"/>
      <c r="C272" s="284"/>
      <c r="D272" s="284"/>
      <c r="E272" s="285"/>
      <c r="F272" s="284"/>
      <c r="G272" s="281"/>
      <c r="H272" s="285"/>
      <c r="I272" s="286"/>
    </row>
    <row r="273" spans="1:9" ht="20.100000000000001" customHeight="1">
      <c r="A273" s="269"/>
      <c r="B273" s="270"/>
      <c r="C273" s="282"/>
      <c r="D273" s="282"/>
      <c r="E273" s="272"/>
      <c r="F273" s="282"/>
      <c r="G273" s="282"/>
      <c r="H273" s="272"/>
      <c r="I273" s="276"/>
    </row>
    <row r="274" spans="1:9" ht="20.100000000000001" customHeight="1">
      <c r="A274" s="269"/>
      <c r="B274" s="270"/>
      <c r="C274" s="282"/>
      <c r="D274" s="282"/>
      <c r="E274" s="275"/>
      <c r="F274" s="272"/>
      <c r="G274" s="272"/>
      <c r="H274" s="275"/>
      <c r="I274" s="276"/>
    </row>
    <row r="275" spans="1:9" ht="20.100000000000001" customHeight="1">
      <c r="A275" s="269"/>
      <c r="B275" s="283"/>
      <c r="C275" s="284"/>
      <c r="D275" s="284"/>
      <c r="E275" s="285"/>
      <c r="F275" s="284"/>
      <c r="G275" s="281"/>
      <c r="H275" s="285"/>
      <c r="I275" s="286"/>
    </row>
    <row r="276" spans="1:9" ht="20.100000000000001" customHeight="1">
      <c r="A276" s="269"/>
      <c r="B276" s="274"/>
      <c r="C276" s="282"/>
      <c r="D276" s="282"/>
      <c r="E276" s="272"/>
      <c r="F276" s="272"/>
      <c r="G276" s="272"/>
      <c r="H276" s="272"/>
      <c r="I276" s="273"/>
    </row>
    <row r="277" spans="1:9" ht="20.100000000000001" customHeight="1">
      <c r="A277" s="269"/>
      <c r="B277" s="270"/>
      <c r="C277" s="282"/>
      <c r="D277" s="282"/>
      <c r="E277" s="275"/>
      <c r="F277" s="272"/>
      <c r="G277" s="272"/>
      <c r="H277" s="275"/>
      <c r="I277" s="276"/>
    </row>
    <row r="278" spans="1:9" ht="20.100000000000001" customHeight="1">
      <c r="A278" s="277"/>
      <c r="B278" s="283"/>
      <c r="C278" s="284"/>
      <c r="D278" s="284"/>
      <c r="E278" s="285"/>
      <c r="F278" s="284"/>
      <c r="G278" s="281"/>
      <c r="H278" s="285"/>
      <c r="I278" s="286"/>
    </row>
    <row r="279" spans="1:9" ht="20.100000000000001" customHeight="1">
      <c r="A279" s="269"/>
      <c r="B279" s="270"/>
      <c r="C279" s="282"/>
      <c r="D279" s="282"/>
      <c r="E279" s="272"/>
      <c r="F279" s="272"/>
      <c r="G279" s="272"/>
      <c r="H279" s="272"/>
      <c r="I279" s="273"/>
    </row>
    <row r="280" spans="1:9" ht="20.100000000000001" customHeight="1">
      <c r="A280" s="269"/>
      <c r="B280" s="270"/>
      <c r="C280" s="282"/>
      <c r="D280" s="282"/>
      <c r="E280" s="275"/>
      <c r="F280" s="272"/>
      <c r="G280" s="272"/>
      <c r="H280" s="275"/>
      <c r="I280" s="276"/>
    </row>
    <row r="281" spans="1:9" ht="20.100000000000001" customHeight="1">
      <c r="A281" s="277"/>
      <c r="B281" s="283"/>
      <c r="C281" s="284"/>
      <c r="D281" s="284"/>
      <c r="E281" s="285"/>
      <c r="F281" s="284"/>
      <c r="G281" s="281"/>
      <c r="H281" s="285"/>
      <c r="I281" s="286"/>
    </row>
    <row r="282" spans="1:9" ht="20.100000000000001" customHeight="1">
      <c r="A282" s="269"/>
      <c r="B282" s="274"/>
      <c r="C282" s="271"/>
      <c r="D282" s="271"/>
      <c r="E282" s="272"/>
      <c r="F282" s="272"/>
      <c r="G282" s="272"/>
      <c r="H282" s="272"/>
      <c r="I282" s="273"/>
    </row>
    <row r="283" spans="1:9" ht="20.100000000000001" customHeight="1">
      <c r="A283" s="269"/>
      <c r="B283" s="270"/>
      <c r="C283" s="271"/>
      <c r="D283" s="271"/>
      <c r="E283" s="275"/>
      <c r="F283" s="272"/>
      <c r="G283" s="272"/>
      <c r="H283" s="275"/>
      <c r="I283" s="276"/>
    </row>
    <row r="284" spans="1:9" ht="20.100000000000001" customHeight="1">
      <c r="A284" s="277"/>
      <c r="B284" s="283"/>
      <c r="C284" s="284"/>
      <c r="D284" s="281"/>
      <c r="E284" s="306"/>
      <c r="F284" s="281"/>
      <c r="G284" s="281"/>
      <c r="H284" s="285"/>
      <c r="I284" s="277"/>
    </row>
    <row r="285" spans="1:9" ht="20.100000000000001" customHeight="1">
      <c r="A285" s="269"/>
      <c r="B285" s="270"/>
      <c r="C285" s="282"/>
      <c r="D285" s="282"/>
      <c r="E285" s="272"/>
      <c r="F285" s="272"/>
      <c r="G285" s="272"/>
      <c r="H285" s="272"/>
      <c r="I285" s="273"/>
    </row>
    <row r="286" spans="1:9" ht="20.100000000000001" customHeight="1">
      <c r="A286" s="269"/>
      <c r="B286" s="270"/>
      <c r="C286" s="282"/>
      <c r="D286" s="282"/>
      <c r="E286" s="275"/>
      <c r="F286" s="272"/>
      <c r="G286" s="272"/>
      <c r="H286" s="275"/>
      <c r="I286" s="276"/>
    </row>
    <row r="287" spans="1:9" ht="20.100000000000001" customHeight="1">
      <c r="A287" s="277"/>
      <c r="B287" s="283"/>
      <c r="C287" s="284"/>
      <c r="D287" s="284"/>
      <c r="E287" s="285"/>
      <c r="F287" s="284"/>
      <c r="G287" s="281"/>
      <c r="H287" s="285"/>
      <c r="I287" s="286"/>
    </row>
    <row r="288" spans="1:9" ht="20.100000000000001" customHeight="1">
      <c r="A288" s="269"/>
      <c r="B288" s="270"/>
      <c r="C288" s="282"/>
      <c r="D288" s="282"/>
      <c r="E288" s="272"/>
      <c r="F288" s="272"/>
      <c r="G288" s="272"/>
      <c r="H288" s="272"/>
      <c r="I288" s="276"/>
    </row>
    <row r="289" spans="1:9" ht="20.100000000000001" customHeight="1">
      <c r="A289" s="269"/>
      <c r="B289" s="274"/>
      <c r="C289" s="282"/>
      <c r="D289" s="282"/>
      <c r="E289" s="275"/>
      <c r="F289" s="272"/>
      <c r="G289" s="272"/>
      <c r="H289" s="275"/>
      <c r="I289" s="276"/>
    </row>
    <row r="290" spans="1:9" ht="20.100000000000001" customHeight="1">
      <c r="A290" s="277"/>
      <c r="B290" s="283"/>
      <c r="C290" s="284"/>
      <c r="D290" s="284"/>
      <c r="E290" s="285"/>
      <c r="F290" s="284"/>
      <c r="G290" s="281"/>
      <c r="H290" s="285"/>
      <c r="I290" s="286"/>
    </row>
    <row r="291" spans="1:9" ht="20.100000000000001" customHeight="1">
      <c r="A291" s="269"/>
      <c r="B291" s="270"/>
      <c r="C291" s="282"/>
      <c r="D291" s="282"/>
      <c r="E291" s="272"/>
      <c r="F291" s="272"/>
      <c r="G291" s="272"/>
      <c r="H291" s="272"/>
      <c r="I291" s="273"/>
    </row>
    <row r="292" spans="1:9" ht="20.100000000000001" customHeight="1">
      <c r="A292" s="269"/>
      <c r="B292" s="274"/>
      <c r="C292" s="282"/>
      <c r="D292" s="282"/>
      <c r="E292" s="275"/>
      <c r="F292" s="272"/>
      <c r="G292" s="272"/>
      <c r="H292" s="275"/>
      <c r="I292" s="276"/>
    </row>
    <row r="293" spans="1:9" ht="20.100000000000001" customHeight="1">
      <c r="A293" s="277"/>
      <c r="B293" s="283"/>
      <c r="C293" s="284"/>
      <c r="D293" s="284"/>
      <c r="E293" s="285"/>
      <c r="F293" s="284"/>
      <c r="G293" s="281"/>
      <c r="H293" s="285"/>
      <c r="I293" s="286"/>
    </row>
    <row r="294" spans="1:9" ht="20.100000000000001" customHeight="1">
      <c r="A294" s="269"/>
      <c r="B294" s="270"/>
      <c r="C294" s="282"/>
      <c r="D294" s="282"/>
      <c r="E294" s="272"/>
      <c r="F294" s="282"/>
      <c r="G294" s="282"/>
      <c r="H294" s="272"/>
      <c r="I294" s="276"/>
    </row>
    <row r="295" spans="1:9" ht="20.100000000000001" customHeight="1">
      <c r="A295" s="269"/>
      <c r="B295" s="270"/>
      <c r="C295" s="282"/>
      <c r="D295" s="282"/>
      <c r="E295" s="275"/>
      <c r="F295" s="272"/>
      <c r="G295" s="272"/>
      <c r="H295" s="275"/>
      <c r="I295" s="276"/>
    </row>
    <row r="296" spans="1:9" ht="20.100000000000001" customHeight="1">
      <c r="A296" s="269"/>
      <c r="B296" s="283"/>
      <c r="C296" s="284"/>
      <c r="D296" s="284"/>
      <c r="E296" s="285"/>
      <c r="F296" s="284"/>
      <c r="G296" s="281"/>
      <c r="H296" s="285"/>
      <c r="I296" s="286"/>
    </row>
    <row r="297" spans="1:9" ht="20.100000000000001" customHeight="1">
      <c r="A297" s="269"/>
      <c r="B297" s="274"/>
      <c r="C297" s="282"/>
      <c r="D297" s="282"/>
      <c r="E297" s="272"/>
      <c r="F297" s="271"/>
      <c r="G297" s="271"/>
      <c r="H297" s="272"/>
      <c r="I297" s="273"/>
    </row>
    <row r="298" spans="1:9" ht="20.100000000000001" customHeight="1">
      <c r="A298" s="269"/>
      <c r="B298" s="270"/>
      <c r="C298" s="291"/>
      <c r="D298" s="291"/>
      <c r="E298" s="292"/>
      <c r="F298" s="272"/>
      <c r="G298" s="272"/>
      <c r="H298" s="292"/>
      <c r="I298" s="276"/>
    </row>
    <row r="299" spans="1:9" ht="20.100000000000001" customHeight="1">
      <c r="A299" s="269"/>
      <c r="B299" s="278"/>
      <c r="C299" s="279"/>
      <c r="D299" s="279"/>
      <c r="E299" s="280"/>
      <c r="F299" s="284"/>
      <c r="G299" s="281"/>
      <c r="H299" s="280"/>
      <c r="I299" s="328"/>
    </row>
    <row r="300" spans="1:9" ht="20.100000000000001" customHeight="1">
      <c r="A300" s="269"/>
      <c r="B300" s="270"/>
      <c r="C300" s="282"/>
      <c r="D300" s="282"/>
      <c r="E300" s="272"/>
      <c r="F300" s="272"/>
      <c r="G300" s="272"/>
      <c r="H300" s="272"/>
      <c r="I300" s="273"/>
    </row>
    <row r="301" spans="1:9" ht="20.100000000000001" customHeight="1">
      <c r="A301" s="269"/>
      <c r="B301" s="270"/>
      <c r="C301" s="282"/>
      <c r="D301" s="282"/>
      <c r="E301" s="275"/>
      <c r="F301" s="272"/>
      <c r="G301" s="272"/>
      <c r="H301" s="275"/>
      <c r="I301" s="276"/>
    </row>
    <row r="302" spans="1:9" ht="20.100000000000001" customHeight="1">
      <c r="A302" s="269"/>
      <c r="B302" s="283"/>
      <c r="C302" s="284"/>
      <c r="D302" s="284"/>
      <c r="E302" s="285"/>
      <c r="F302" s="284"/>
      <c r="G302" s="281"/>
      <c r="H302" s="285"/>
      <c r="I302" s="286"/>
    </row>
    <row r="303" spans="1:9" ht="20.100000000000001" customHeight="1">
      <c r="A303" s="269"/>
      <c r="B303" s="270"/>
      <c r="C303" s="282"/>
      <c r="D303" s="282"/>
      <c r="E303" s="272"/>
      <c r="F303" s="272"/>
      <c r="G303" s="272"/>
      <c r="H303" s="272"/>
      <c r="I303" s="273"/>
    </row>
    <row r="304" spans="1:9" ht="20.100000000000001" customHeight="1">
      <c r="A304" s="269"/>
      <c r="B304" s="270"/>
      <c r="C304" s="282"/>
      <c r="D304" s="282"/>
      <c r="E304" s="275"/>
      <c r="F304" s="272"/>
      <c r="G304" s="272"/>
      <c r="H304" s="275"/>
      <c r="I304" s="276"/>
    </row>
    <row r="305" spans="1:9" ht="20.100000000000001" customHeight="1">
      <c r="A305" s="269"/>
      <c r="B305" s="283"/>
      <c r="C305" s="284"/>
      <c r="D305" s="284"/>
      <c r="E305" s="285"/>
      <c r="F305" s="284"/>
      <c r="G305" s="281"/>
      <c r="H305" s="285"/>
      <c r="I305" s="286"/>
    </row>
    <row r="306" spans="1:9" ht="20.100000000000001" customHeight="1">
      <c r="A306" s="269"/>
      <c r="B306" s="274"/>
      <c r="C306" s="282"/>
      <c r="D306" s="282"/>
      <c r="E306" s="272"/>
      <c r="F306" s="271"/>
      <c r="G306" s="271"/>
      <c r="H306" s="272"/>
      <c r="I306" s="273"/>
    </row>
    <row r="307" spans="1:9" ht="20.100000000000001" customHeight="1">
      <c r="A307" s="269"/>
      <c r="B307" s="270"/>
      <c r="C307" s="291"/>
      <c r="D307" s="291"/>
      <c r="E307" s="292"/>
      <c r="F307" s="272"/>
      <c r="G307" s="272"/>
      <c r="H307" s="292"/>
      <c r="I307" s="276"/>
    </row>
    <row r="308" spans="1:9" ht="20.100000000000001" customHeight="1">
      <c r="A308" s="269"/>
      <c r="B308" s="278"/>
      <c r="C308" s="279"/>
      <c r="D308" s="279"/>
      <c r="E308" s="280"/>
      <c r="F308" s="284"/>
      <c r="G308" s="281"/>
      <c r="H308" s="280"/>
      <c r="I308" s="286"/>
    </row>
    <row r="309" spans="1:9" ht="20.100000000000001" customHeight="1">
      <c r="A309" s="269"/>
      <c r="B309" s="270"/>
      <c r="C309" s="282"/>
      <c r="D309" s="282"/>
      <c r="E309" s="272"/>
      <c r="F309" s="282"/>
      <c r="G309" s="282"/>
      <c r="H309" s="272"/>
      <c r="I309" s="276"/>
    </row>
    <row r="310" spans="1:9" ht="20.100000000000001" customHeight="1">
      <c r="A310" s="269"/>
      <c r="B310" s="270"/>
      <c r="C310" s="282"/>
      <c r="D310" s="282"/>
      <c r="E310" s="275"/>
      <c r="F310" s="272"/>
      <c r="G310" s="272"/>
      <c r="H310" s="275"/>
      <c r="I310" s="276"/>
    </row>
    <row r="311" spans="1:9" ht="20.100000000000001" customHeight="1">
      <c r="A311" s="269"/>
      <c r="B311" s="283"/>
      <c r="C311" s="284"/>
      <c r="D311" s="284"/>
      <c r="E311" s="285"/>
      <c r="F311" s="284"/>
      <c r="G311" s="281"/>
      <c r="H311" s="285"/>
      <c r="I311" s="286"/>
    </row>
    <row r="312" spans="1:9" ht="20.100000000000001" customHeight="1">
      <c r="A312" s="269"/>
      <c r="B312" s="270"/>
      <c r="C312" s="282"/>
      <c r="D312" s="282"/>
      <c r="E312" s="272"/>
      <c r="F312" s="282"/>
      <c r="G312" s="282"/>
      <c r="H312" s="272"/>
      <c r="I312" s="307"/>
    </row>
    <row r="313" spans="1:9" ht="20.100000000000001" customHeight="1">
      <c r="A313" s="269"/>
      <c r="B313" s="270"/>
      <c r="C313" s="282"/>
      <c r="D313" s="282"/>
      <c r="E313" s="275"/>
      <c r="F313" s="272"/>
      <c r="G313" s="272"/>
      <c r="H313" s="275"/>
      <c r="I313" s="276"/>
    </row>
    <row r="314" spans="1:9" ht="20.100000000000001" customHeight="1">
      <c r="A314" s="269"/>
      <c r="B314" s="283"/>
      <c r="C314" s="284"/>
      <c r="D314" s="284"/>
      <c r="E314" s="285"/>
      <c r="F314" s="284"/>
      <c r="G314" s="281"/>
      <c r="H314" s="285"/>
      <c r="I314" s="286"/>
    </row>
    <row r="315" spans="1:9" ht="20.100000000000001" customHeight="1">
      <c r="A315" s="269"/>
      <c r="B315" s="270"/>
      <c r="C315" s="282"/>
      <c r="D315" s="282"/>
      <c r="E315" s="272"/>
      <c r="F315" s="282"/>
      <c r="G315" s="282"/>
      <c r="H315" s="272"/>
      <c r="I315" s="307"/>
    </row>
    <row r="316" spans="1:9" ht="20.100000000000001" customHeight="1">
      <c r="A316" s="269"/>
      <c r="B316" s="311"/>
      <c r="C316" s="291"/>
      <c r="D316" s="291"/>
      <c r="E316" s="292"/>
      <c r="F316" s="272"/>
      <c r="G316" s="272"/>
      <c r="H316" s="292"/>
      <c r="I316" s="276"/>
    </row>
    <row r="317" spans="1:9" ht="20.100000000000001" customHeight="1">
      <c r="A317" s="269"/>
      <c r="B317" s="278"/>
      <c r="C317" s="279"/>
      <c r="D317" s="279"/>
      <c r="E317" s="280"/>
      <c r="F317" s="284"/>
      <c r="G317" s="281"/>
      <c r="H317" s="280"/>
      <c r="I317" s="277"/>
    </row>
    <row r="318" spans="1:9" ht="20.100000000000001" customHeight="1">
      <c r="A318" s="269"/>
      <c r="B318" s="270"/>
      <c r="C318" s="282"/>
      <c r="D318" s="282"/>
      <c r="E318" s="272"/>
      <c r="F318" s="272"/>
      <c r="G318" s="272"/>
      <c r="H318" s="272"/>
      <c r="I318" s="273"/>
    </row>
    <row r="319" spans="1:9" ht="20.100000000000001" customHeight="1">
      <c r="A319" s="269"/>
      <c r="B319" s="270"/>
      <c r="C319" s="282"/>
      <c r="D319" s="282"/>
      <c r="E319" s="275"/>
      <c r="F319" s="272"/>
      <c r="G319" s="272"/>
      <c r="H319" s="275"/>
      <c r="I319" s="276"/>
    </row>
    <row r="320" spans="1:9" ht="20.100000000000001" customHeight="1">
      <c r="A320" s="269"/>
      <c r="B320" s="283"/>
      <c r="C320" s="284"/>
      <c r="D320" s="284"/>
      <c r="E320" s="285"/>
      <c r="F320" s="284"/>
      <c r="G320" s="281"/>
      <c r="H320" s="285"/>
      <c r="I320" s="286"/>
    </row>
    <row r="321" spans="1:9" ht="20.100000000000001" customHeight="1">
      <c r="A321" s="269">
        <v>2</v>
      </c>
      <c r="B321" s="270"/>
      <c r="C321" s="282"/>
      <c r="D321" s="282"/>
      <c r="E321" s="272"/>
      <c r="F321" s="272"/>
      <c r="G321" s="272"/>
      <c r="H321" s="272"/>
      <c r="I321" s="273"/>
    </row>
    <row r="322" spans="1:9" ht="20.100000000000001" customHeight="1">
      <c r="A322" s="269"/>
      <c r="B322" s="270"/>
      <c r="C322" s="282"/>
      <c r="D322" s="282"/>
      <c r="E322" s="275"/>
      <c r="F322" s="272"/>
      <c r="G322" s="272"/>
      <c r="H322" s="275"/>
      <c r="I322" s="276"/>
    </row>
    <row r="323" spans="1:9" ht="20.100000000000001" customHeight="1">
      <c r="A323" s="277"/>
      <c r="B323" s="283"/>
      <c r="C323" s="284"/>
      <c r="D323" s="284"/>
      <c r="E323" s="285"/>
      <c r="F323" s="284"/>
      <c r="G323" s="281"/>
      <c r="H323" s="285"/>
      <c r="I323" s="286"/>
    </row>
    <row r="324" spans="1:9" ht="20.100000000000001" customHeight="1">
      <c r="A324" s="269"/>
      <c r="B324" s="270"/>
      <c r="C324" s="282"/>
      <c r="D324" s="282"/>
      <c r="E324" s="272"/>
      <c r="F324" s="272"/>
      <c r="G324" s="272"/>
      <c r="H324" s="272"/>
      <c r="I324" s="273"/>
    </row>
    <row r="325" spans="1:9" ht="20.100000000000001" customHeight="1">
      <c r="A325" s="269"/>
      <c r="B325" s="274"/>
      <c r="C325" s="282"/>
      <c r="D325" s="282"/>
      <c r="E325" s="275"/>
      <c r="F325" s="272"/>
      <c r="G325" s="272"/>
      <c r="H325" s="275"/>
      <c r="I325" s="276"/>
    </row>
    <row r="326" spans="1:9" ht="20.100000000000001" customHeight="1">
      <c r="A326" s="269"/>
      <c r="B326" s="283"/>
      <c r="C326" s="284"/>
      <c r="D326" s="284"/>
      <c r="E326" s="285"/>
      <c r="F326" s="284"/>
      <c r="G326" s="281"/>
      <c r="H326" s="285"/>
      <c r="I326" s="286"/>
    </row>
    <row r="327" spans="1:9" ht="20.100000000000001" customHeight="1">
      <c r="A327" s="269"/>
      <c r="B327" s="270"/>
      <c r="C327" s="282"/>
      <c r="D327" s="282"/>
      <c r="E327" s="272"/>
      <c r="F327" s="272"/>
      <c r="G327" s="272"/>
      <c r="H327" s="272"/>
      <c r="I327" s="273"/>
    </row>
    <row r="328" spans="1:9" ht="20.100000000000001" customHeight="1">
      <c r="A328" s="269"/>
      <c r="B328" s="270"/>
      <c r="C328" s="282"/>
      <c r="D328" s="282"/>
      <c r="E328" s="275"/>
      <c r="F328" s="272"/>
      <c r="G328" s="272"/>
      <c r="H328" s="275"/>
      <c r="I328" s="276"/>
    </row>
    <row r="329" spans="1:9" ht="20.100000000000001" customHeight="1">
      <c r="A329" s="269"/>
      <c r="B329" s="283"/>
      <c r="C329" s="284"/>
      <c r="D329" s="284"/>
      <c r="E329" s="285"/>
      <c r="F329" s="284"/>
      <c r="G329" s="281"/>
      <c r="H329" s="285"/>
      <c r="I329" s="286"/>
    </row>
    <row r="330" spans="1:9" ht="20.100000000000001" customHeight="1">
      <c r="A330" s="269"/>
      <c r="B330" s="270"/>
      <c r="C330" s="282"/>
      <c r="D330" s="282"/>
      <c r="E330" s="272"/>
      <c r="F330" s="282"/>
      <c r="G330" s="271"/>
      <c r="H330" s="272"/>
      <c r="I330" s="276"/>
    </row>
    <row r="331" spans="1:9" ht="20.100000000000001" customHeight="1">
      <c r="A331" s="269"/>
      <c r="B331" s="270"/>
      <c r="C331" s="282"/>
      <c r="D331" s="282"/>
      <c r="E331" s="275"/>
      <c r="F331" s="272"/>
      <c r="G331" s="272"/>
      <c r="H331" s="272"/>
      <c r="I331" s="276"/>
    </row>
    <row r="332" spans="1:9" ht="20.100000000000001" customHeight="1">
      <c r="A332" s="269"/>
      <c r="B332" s="283"/>
      <c r="C332" s="284"/>
      <c r="D332" s="284"/>
      <c r="E332" s="285"/>
      <c r="F332" s="284"/>
      <c r="G332" s="281"/>
      <c r="H332" s="285"/>
      <c r="I332" s="286"/>
    </row>
    <row r="333" spans="1:9" ht="20.100000000000001" customHeight="1">
      <c r="A333" s="269"/>
      <c r="B333" s="270"/>
      <c r="C333" s="282"/>
      <c r="D333" s="282"/>
      <c r="E333" s="272"/>
      <c r="F333" s="282"/>
      <c r="G333" s="282"/>
      <c r="H333" s="272"/>
      <c r="I333" s="276"/>
    </row>
    <row r="334" spans="1:9" ht="20.100000000000001" customHeight="1">
      <c r="A334" s="269"/>
      <c r="B334" s="270"/>
      <c r="C334" s="282"/>
      <c r="D334" s="282"/>
      <c r="E334" s="275"/>
      <c r="F334" s="272"/>
      <c r="G334" s="272"/>
      <c r="H334" s="275"/>
      <c r="I334" s="276"/>
    </row>
    <row r="335" spans="1:9" ht="20.100000000000001" customHeight="1">
      <c r="A335" s="269"/>
      <c r="B335" s="283"/>
      <c r="C335" s="284"/>
      <c r="D335" s="284"/>
      <c r="E335" s="285"/>
      <c r="F335" s="284"/>
      <c r="G335" s="281"/>
      <c r="H335" s="285"/>
      <c r="I335" s="286"/>
    </row>
    <row r="336" spans="1:9" ht="20.100000000000001" customHeight="1">
      <c r="A336" s="269"/>
      <c r="B336" s="270"/>
      <c r="C336" s="282"/>
      <c r="D336" s="282"/>
      <c r="E336" s="272"/>
      <c r="F336" s="271"/>
      <c r="G336" s="271"/>
      <c r="H336" s="272"/>
      <c r="I336" s="307"/>
    </row>
    <row r="337" spans="1:9" ht="20.100000000000001" customHeight="1">
      <c r="A337" s="269"/>
      <c r="B337" s="270"/>
      <c r="C337" s="291"/>
      <c r="D337" s="291"/>
      <c r="E337" s="292"/>
      <c r="F337" s="272"/>
      <c r="G337" s="272"/>
      <c r="H337" s="292"/>
      <c r="I337" s="276"/>
    </row>
    <row r="338" spans="1:9" ht="20.100000000000001" customHeight="1">
      <c r="A338" s="269"/>
      <c r="B338" s="278"/>
      <c r="C338" s="279"/>
      <c r="D338" s="279"/>
      <c r="E338" s="280"/>
      <c r="F338" s="284"/>
      <c r="G338" s="281"/>
      <c r="H338" s="280"/>
      <c r="I338" s="277"/>
    </row>
    <row r="339" spans="1:9" ht="20.100000000000001" customHeight="1">
      <c r="A339" s="269"/>
      <c r="B339" s="274"/>
      <c r="C339" s="282"/>
      <c r="D339" s="282"/>
      <c r="E339" s="272"/>
      <c r="F339" s="271"/>
      <c r="G339" s="271"/>
      <c r="H339" s="272"/>
      <c r="I339" s="273"/>
    </row>
    <row r="340" spans="1:9" ht="20.100000000000001" customHeight="1">
      <c r="A340" s="269"/>
      <c r="B340" s="270"/>
      <c r="C340" s="291"/>
      <c r="D340" s="291"/>
      <c r="E340" s="292"/>
      <c r="F340" s="272"/>
      <c r="G340" s="272"/>
      <c r="H340" s="292"/>
      <c r="I340" s="276"/>
    </row>
    <row r="341" spans="1:9" ht="20.100000000000001" customHeight="1">
      <c r="A341" s="269"/>
      <c r="B341" s="278"/>
      <c r="C341" s="279"/>
      <c r="D341" s="279"/>
      <c r="E341" s="280"/>
      <c r="F341" s="284"/>
      <c r="G341" s="281"/>
      <c r="H341" s="280"/>
      <c r="I341" s="286"/>
    </row>
    <row r="342" spans="1:9" ht="20.100000000000001" customHeight="1">
      <c r="A342" s="269"/>
      <c r="B342" s="274"/>
      <c r="C342" s="282"/>
      <c r="D342" s="282"/>
      <c r="E342" s="272"/>
      <c r="F342" s="271"/>
      <c r="G342" s="271"/>
      <c r="H342" s="272"/>
      <c r="I342" s="273"/>
    </row>
    <row r="343" spans="1:9" ht="20.100000000000001" customHeight="1">
      <c r="A343" s="269"/>
      <c r="B343" s="270"/>
      <c r="C343" s="291"/>
      <c r="D343" s="291"/>
      <c r="E343" s="292"/>
      <c r="F343" s="272"/>
      <c r="G343" s="272"/>
      <c r="H343" s="292"/>
      <c r="I343" s="276"/>
    </row>
    <row r="344" spans="1:9" ht="20.100000000000001" customHeight="1">
      <c r="A344" s="269"/>
      <c r="B344" s="278"/>
      <c r="C344" s="279"/>
      <c r="D344" s="279"/>
      <c r="E344" s="280"/>
      <c r="F344" s="284"/>
      <c r="G344" s="281"/>
      <c r="H344" s="280"/>
      <c r="I344" s="286"/>
    </row>
    <row r="345" spans="1:9" ht="20.100000000000001" customHeight="1">
      <c r="A345" s="269"/>
      <c r="B345" s="274"/>
      <c r="C345" s="282"/>
      <c r="D345" s="282"/>
      <c r="E345" s="272"/>
      <c r="F345" s="282"/>
      <c r="G345" s="282"/>
      <c r="H345" s="272"/>
      <c r="I345" s="307"/>
    </row>
    <row r="346" spans="1:9" ht="20.100000000000001" customHeight="1">
      <c r="A346" s="269"/>
      <c r="B346" s="270"/>
      <c r="C346" s="291"/>
      <c r="D346" s="291"/>
      <c r="E346" s="292"/>
      <c r="F346" s="272"/>
      <c r="G346" s="272"/>
      <c r="H346" s="292"/>
      <c r="I346" s="276"/>
    </row>
    <row r="347" spans="1:9" ht="20.100000000000001" customHeight="1">
      <c r="A347" s="269"/>
      <c r="B347" s="278"/>
      <c r="C347" s="279"/>
      <c r="D347" s="279"/>
      <c r="E347" s="280"/>
      <c r="F347" s="284"/>
      <c r="G347" s="281"/>
      <c r="H347" s="280"/>
      <c r="I347" s="286"/>
    </row>
    <row r="348" spans="1:9" ht="20.100000000000001" customHeight="1">
      <c r="A348" s="269"/>
      <c r="B348" s="274"/>
      <c r="C348" s="282"/>
      <c r="D348" s="282"/>
      <c r="E348" s="272"/>
      <c r="F348" s="271"/>
      <c r="G348" s="271"/>
      <c r="H348" s="272"/>
      <c r="I348" s="273"/>
    </row>
    <row r="349" spans="1:9" ht="20.100000000000001" customHeight="1">
      <c r="A349" s="269"/>
      <c r="B349" s="270"/>
      <c r="C349" s="291"/>
      <c r="D349" s="291"/>
      <c r="E349" s="292"/>
      <c r="F349" s="272"/>
      <c r="G349" s="272"/>
      <c r="H349" s="292"/>
      <c r="I349" s="276"/>
    </row>
    <row r="350" spans="1:9" ht="20.100000000000001" customHeight="1">
      <c r="A350" s="269"/>
      <c r="B350" s="278"/>
      <c r="C350" s="279"/>
      <c r="D350" s="279"/>
      <c r="E350" s="280"/>
      <c r="F350" s="284"/>
      <c r="G350" s="281"/>
      <c r="H350" s="280"/>
      <c r="I350" s="286"/>
    </row>
    <row r="351" spans="1:9" ht="20.100000000000001" customHeight="1">
      <c r="A351" s="269"/>
      <c r="B351" s="309"/>
      <c r="C351" s="282"/>
      <c r="D351" s="282"/>
      <c r="E351" s="272"/>
      <c r="F351" s="282"/>
      <c r="G351" s="282"/>
      <c r="H351" s="272"/>
      <c r="I351" s="307"/>
    </row>
    <row r="352" spans="1:9" ht="20.100000000000001" customHeight="1">
      <c r="A352" s="269"/>
      <c r="B352" s="309"/>
      <c r="C352" s="291"/>
      <c r="D352" s="291"/>
      <c r="E352" s="292"/>
      <c r="F352" s="272"/>
      <c r="G352" s="272"/>
      <c r="H352" s="292"/>
      <c r="I352" s="276"/>
    </row>
    <row r="353" spans="1:9" ht="20.100000000000001" customHeight="1">
      <c r="A353" s="269"/>
      <c r="B353" s="278"/>
      <c r="C353" s="279"/>
      <c r="D353" s="279"/>
      <c r="E353" s="280"/>
      <c r="F353" s="284"/>
      <c r="G353" s="281"/>
      <c r="H353" s="280"/>
      <c r="I353" s="277"/>
    </row>
    <row r="354" spans="1:9" ht="20.100000000000001" customHeight="1">
      <c r="A354" s="269"/>
      <c r="B354" s="309"/>
      <c r="C354" s="282"/>
      <c r="D354" s="282"/>
      <c r="E354" s="272"/>
      <c r="F354" s="282"/>
      <c r="G354" s="282"/>
      <c r="H354" s="272"/>
      <c r="I354" s="307"/>
    </row>
    <row r="355" spans="1:9" ht="20.100000000000001" customHeight="1">
      <c r="A355" s="269"/>
      <c r="B355" s="309"/>
      <c r="C355" s="291"/>
      <c r="D355" s="291"/>
      <c r="E355" s="292"/>
      <c r="F355" s="272"/>
      <c r="G355" s="272"/>
      <c r="H355" s="292"/>
      <c r="I355" s="276"/>
    </row>
    <row r="356" spans="1:9" ht="20.100000000000001" customHeight="1">
      <c r="A356" s="269"/>
      <c r="B356" s="278"/>
      <c r="C356" s="279"/>
      <c r="D356" s="279"/>
      <c r="E356" s="280"/>
      <c r="F356" s="284"/>
      <c r="G356" s="281"/>
      <c r="H356" s="280"/>
      <c r="I356" s="277"/>
    </row>
    <row r="357" spans="1:9" ht="20.100000000000001" customHeight="1">
      <c r="A357" s="269"/>
      <c r="B357" s="274"/>
      <c r="C357" s="282"/>
      <c r="D357" s="282"/>
      <c r="E357" s="272"/>
      <c r="F357" s="282"/>
      <c r="G357" s="282"/>
      <c r="H357" s="272"/>
      <c r="I357" s="307"/>
    </row>
    <row r="358" spans="1:9" ht="20.100000000000001" customHeight="1">
      <c r="A358" s="269"/>
      <c r="B358" s="270"/>
      <c r="C358" s="291"/>
      <c r="D358" s="291"/>
      <c r="E358" s="292"/>
      <c r="F358" s="272"/>
      <c r="G358" s="272"/>
      <c r="H358" s="292"/>
      <c r="I358" s="276"/>
    </row>
    <row r="359" spans="1:9" ht="20.100000000000001" customHeight="1">
      <c r="A359" s="269"/>
      <c r="B359" s="278"/>
      <c r="C359" s="279"/>
      <c r="D359" s="279"/>
      <c r="E359" s="280"/>
      <c r="F359" s="284"/>
      <c r="G359" s="281"/>
      <c r="H359" s="280"/>
      <c r="I359" s="286"/>
    </row>
    <row r="360" spans="1:9" ht="20.100000000000001" customHeight="1">
      <c r="A360" s="269"/>
      <c r="B360" s="274"/>
      <c r="C360" s="282"/>
      <c r="D360" s="282"/>
      <c r="E360" s="272"/>
      <c r="F360" s="282"/>
      <c r="G360" s="282"/>
      <c r="H360" s="272"/>
      <c r="I360" s="307"/>
    </row>
    <row r="361" spans="1:9" ht="20.100000000000001" customHeight="1">
      <c r="A361" s="269"/>
      <c r="B361" s="270"/>
      <c r="C361" s="291"/>
      <c r="D361" s="291"/>
      <c r="E361" s="292"/>
      <c r="F361" s="272"/>
      <c r="G361" s="272"/>
      <c r="H361" s="292"/>
      <c r="I361" s="276"/>
    </row>
    <row r="362" spans="1:9" ht="20.100000000000001" customHeight="1">
      <c r="A362" s="269"/>
      <c r="B362" s="278"/>
      <c r="C362" s="279"/>
      <c r="D362" s="279"/>
      <c r="E362" s="280"/>
      <c r="F362" s="284"/>
      <c r="G362" s="281"/>
      <c r="H362" s="280"/>
      <c r="I362" s="286"/>
    </row>
    <row r="363" spans="1:9" ht="20.100000000000001" customHeight="1">
      <c r="A363" s="269"/>
      <c r="B363" s="274"/>
      <c r="C363" s="282"/>
      <c r="D363" s="282"/>
      <c r="E363" s="272"/>
      <c r="F363" s="282"/>
      <c r="G363" s="282"/>
      <c r="H363" s="272"/>
      <c r="I363" s="307"/>
    </row>
    <row r="364" spans="1:9" ht="20.100000000000001" customHeight="1">
      <c r="A364" s="269"/>
      <c r="B364" s="270"/>
      <c r="C364" s="291"/>
      <c r="D364" s="291"/>
      <c r="E364" s="292"/>
      <c r="F364" s="272"/>
      <c r="G364" s="272"/>
      <c r="H364" s="292"/>
      <c r="I364" s="276"/>
    </row>
    <row r="365" spans="1:9" ht="20.100000000000001" customHeight="1">
      <c r="A365" s="269"/>
      <c r="B365" s="278"/>
      <c r="C365" s="279"/>
      <c r="D365" s="279"/>
      <c r="E365" s="280"/>
      <c r="F365" s="284"/>
      <c r="G365" s="281"/>
      <c r="H365" s="280"/>
      <c r="I365" s="286"/>
    </row>
    <row r="366" spans="1:9" ht="20.100000000000001" customHeight="1">
      <c r="A366" s="269"/>
      <c r="B366" s="309"/>
      <c r="C366" s="282"/>
      <c r="D366" s="282"/>
      <c r="E366" s="272"/>
      <c r="F366" s="282"/>
      <c r="G366" s="282"/>
      <c r="H366" s="272"/>
      <c r="I366" s="307"/>
    </row>
    <row r="367" spans="1:9" ht="20.100000000000001" customHeight="1">
      <c r="A367" s="269"/>
      <c r="B367" s="270"/>
      <c r="C367" s="291"/>
      <c r="D367" s="291"/>
      <c r="E367" s="292"/>
      <c r="F367" s="272"/>
      <c r="G367" s="272"/>
      <c r="H367" s="292"/>
      <c r="I367" s="276"/>
    </row>
    <row r="368" spans="1:9" ht="20.100000000000001" customHeight="1">
      <c r="A368" s="269"/>
      <c r="B368" s="313"/>
      <c r="C368" s="279"/>
      <c r="D368" s="279"/>
      <c r="E368" s="280"/>
      <c r="F368" s="284"/>
      <c r="G368" s="281"/>
      <c r="H368" s="280"/>
      <c r="I368" s="277"/>
    </row>
    <row r="369" spans="1:9" ht="20.100000000000001" customHeight="1">
      <c r="A369" s="269"/>
      <c r="B369" s="270"/>
      <c r="C369" s="282"/>
      <c r="D369" s="282"/>
      <c r="E369" s="272"/>
      <c r="F369" s="282"/>
      <c r="G369" s="282"/>
      <c r="H369" s="272"/>
      <c r="I369" s="307"/>
    </row>
    <row r="370" spans="1:9" ht="20.100000000000001" customHeight="1">
      <c r="A370" s="269"/>
      <c r="B370" s="270"/>
      <c r="C370" s="291"/>
      <c r="D370" s="291"/>
      <c r="E370" s="292"/>
      <c r="F370" s="272"/>
      <c r="G370" s="272"/>
      <c r="H370" s="292"/>
      <c r="I370" s="276"/>
    </row>
    <row r="371" spans="1:9" ht="20.100000000000001" customHeight="1">
      <c r="A371" s="269"/>
      <c r="B371" s="313"/>
      <c r="C371" s="279"/>
      <c r="D371" s="279"/>
      <c r="E371" s="280"/>
      <c r="F371" s="284"/>
      <c r="G371" s="281"/>
      <c r="H371" s="280"/>
      <c r="I371" s="277"/>
    </row>
    <row r="372" spans="1:9" ht="20.100000000000001" customHeight="1">
      <c r="A372" s="269"/>
      <c r="B372" s="270"/>
      <c r="C372" s="282"/>
      <c r="D372" s="282"/>
      <c r="E372" s="272"/>
      <c r="F372" s="282"/>
      <c r="G372" s="282"/>
      <c r="H372" s="272"/>
      <c r="I372" s="276"/>
    </row>
    <row r="373" spans="1:9" ht="20.100000000000001" customHeight="1">
      <c r="A373" s="269"/>
      <c r="B373" s="270"/>
      <c r="C373" s="282"/>
      <c r="D373" s="282"/>
      <c r="E373" s="275"/>
      <c r="F373" s="272"/>
      <c r="G373" s="272"/>
      <c r="H373" s="275"/>
      <c r="I373" s="276"/>
    </row>
    <row r="374" spans="1:9" ht="20.100000000000001" customHeight="1">
      <c r="A374" s="269"/>
      <c r="B374" s="283"/>
      <c r="C374" s="284"/>
      <c r="D374" s="284"/>
      <c r="E374" s="285"/>
      <c r="F374" s="284"/>
      <c r="G374" s="281"/>
      <c r="H374" s="285"/>
      <c r="I374" s="286"/>
    </row>
    <row r="375" spans="1:9" ht="20.100000000000001" customHeight="1">
      <c r="A375" s="269"/>
      <c r="B375" s="270"/>
      <c r="C375" s="282"/>
      <c r="D375" s="282"/>
      <c r="E375" s="272"/>
      <c r="F375" s="282"/>
      <c r="G375" s="282"/>
      <c r="H375" s="272"/>
      <c r="I375" s="307"/>
    </row>
    <row r="376" spans="1:9" ht="20.100000000000001" customHeight="1">
      <c r="A376" s="269"/>
      <c r="B376" s="270"/>
      <c r="C376" s="282"/>
      <c r="D376" s="282"/>
      <c r="E376" s="275"/>
      <c r="F376" s="272"/>
      <c r="G376" s="272"/>
      <c r="H376" s="275"/>
      <c r="I376" s="276"/>
    </row>
    <row r="377" spans="1:9" ht="20.100000000000001" customHeight="1">
      <c r="A377" s="269"/>
      <c r="B377" s="283"/>
      <c r="C377" s="284"/>
      <c r="D377" s="284"/>
      <c r="E377" s="285"/>
      <c r="F377" s="284"/>
      <c r="G377" s="281"/>
      <c r="H377" s="285"/>
      <c r="I377" s="319"/>
    </row>
    <row r="378" spans="1:9" ht="20.100000000000001" customHeight="1">
      <c r="A378" s="269"/>
      <c r="B378" s="270"/>
      <c r="C378" s="282"/>
      <c r="D378" s="282"/>
      <c r="E378" s="272"/>
      <c r="F378" s="271"/>
      <c r="G378" s="271"/>
      <c r="H378" s="272"/>
      <c r="I378" s="276"/>
    </row>
    <row r="379" spans="1:9" ht="20.100000000000001" customHeight="1">
      <c r="A379" s="269"/>
      <c r="B379" s="309"/>
      <c r="C379" s="291"/>
      <c r="D379" s="291"/>
      <c r="E379" s="292"/>
      <c r="F379" s="272"/>
      <c r="G379" s="272"/>
      <c r="H379" s="292"/>
      <c r="I379" s="276"/>
    </row>
    <row r="380" spans="1:9" ht="20.100000000000001" customHeight="1">
      <c r="A380" s="269"/>
      <c r="B380" s="278"/>
      <c r="C380" s="279"/>
      <c r="D380" s="279"/>
      <c r="E380" s="280"/>
      <c r="F380" s="284"/>
      <c r="G380" s="281"/>
      <c r="H380" s="280"/>
      <c r="I380" s="277"/>
    </row>
    <row r="381" spans="1:9" ht="20.100000000000001" customHeight="1">
      <c r="A381" s="269"/>
      <c r="B381" s="274"/>
      <c r="C381" s="271"/>
      <c r="D381" s="271"/>
      <c r="E381" s="272"/>
      <c r="F381" s="272"/>
      <c r="G381" s="272"/>
      <c r="H381" s="272"/>
      <c r="I381" s="273"/>
    </row>
    <row r="382" spans="1:9" ht="20.100000000000001" customHeight="1">
      <c r="A382" s="269"/>
      <c r="B382" s="270"/>
      <c r="C382" s="271"/>
      <c r="D382" s="271"/>
      <c r="E382" s="275"/>
      <c r="F382" s="272"/>
      <c r="G382" s="272"/>
      <c r="H382" s="275"/>
      <c r="I382" s="276"/>
    </row>
    <row r="383" spans="1:9" ht="20.100000000000001" customHeight="1">
      <c r="A383" s="269"/>
      <c r="B383" s="283"/>
      <c r="C383" s="284"/>
      <c r="D383" s="281"/>
      <c r="E383" s="306"/>
      <c r="F383" s="281"/>
      <c r="G383" s="281"/>
      <c r="H383" s="285"/>
      <c r="I383" s="286"/>
    </row>
    <row r="384" spans="1:9" ht="20.100000000000001" customHeight="1">
      <c r="A384" s="269">
        <v>3</v>
      </c>
      <c r="B384" s="270"/>
      <c r="C384" s="282"/>
      <c r="D384" s="282"/>
      <c r="E384" s="272"/>
      <c r="F384" s="272"/>
      <c r="G384" s="272"/>
      <c r="H384" s="272"/>
      <c r="I384" s="273"/>
    </row>
    <row r="385" spans="1:9" ht="20.100000000000001" customHeight="1">
      <c r="A385" s="269"/>
      <c r="B385" s="274"/>
      <c r="C385" s="282"/>
      <c r="D385" s="282"/>
      <c r="E385" s="275"/>
      <c r="F385" s="272"/>
      <c r="G385" s="272"/>
      <c r="H385" s="275"/>
      <c r="I385" s="276"/>
    </row>
    <row r="386" spans="1:9" ht="20.100000000000001" customHeight="1">
      <c r="A386" s="277"/>
      <c r="B386" s="283"/>
      <c r="C386" s="284"/>
      <c r="D386" s="284"/>
      <c r="E386" s="285"/>
      <c r="F386" s="284"/>
      <c r="G386" s="281"/>
      <c r="H386" s="285"/>
      <c r="I386" s="286"/>
    </row>
    <row r="387" spans="1:9" ht="20.100000000000001" customHeight="1">
      <c r="A387" s="269"/>
      <c r="B387" s="274"/>
      <c r="C387" s="282"/>
      <c r="D387" s="282"/>
      <c r="E387" s="272"/>
      <c r="F387" s="272"/>
      <c r="G387" s="272"/>
      <c r="H387" s="272"/>
      <c r="I387" s="273"/>
    </row>
    <row r="388" spans="1:9" ht="20.100000000000001" customHeight="1">
      <c r="A388" s="269"/>
      <c r="B388" s="274"/>
      <c r="C388" s="282"/>
      <c r="D388" s="282"/>
      <c r="E388" s="275"/>
      <c r="F388" s="272"/>
      <c r="G388" s="272"/>
      <c r="H388" s="275"/>
      <c r="I388" s="276"/>
    </row>
    <row r="389" spans="1:9" ht="20.100000000000001" customHeight="1">
      <c r="A389" s="269"/>
      <c r="B389" s="290"/>
      <c r="C389" s="284"/>
      <c r="D389" s="284"/>
      <c r="E389" s="285"/>
      <c r="F389" s="284"/>
      <c r="G389" s="281"/>
      <c r="H389" s="285"/>
      <c r="I389" s="277"/>
    </row>
    <row r="390" spans="1:9" ht="20.100000000000001" customHeight="1">
      <c r="A390" s="269"/>
      <c r="B390" s="274"/>
      <c r="C390" s="271"/>
      <c r="D390" s="271"/>
      <c r="E390" s="272"/>
      <c r="F390" s="272"/>
      <c r="G390" s="272"/>
      <c r="H390" s="272"/>
      <c r="I390" s="273"/>
    </row>
    <row r="391" spans="1:9" ht="20.100000000000001" customHeight="1">
      <c r="A391" s="269"/>
      <c r="B391" s="270"/>
      <c r="C391" s="271"/>
      <c r="D391" s="271"/>
      <c r="E391" s="275"/>
      <c r="F391" s="272"/>
      <c r="G391" s="272"/>
      <c r="H391" s="275"/>
      <c r="I391" s="276"/>
    </row>
    <row r="392" spans="1:9" ht="20.100000000000001" customHeight="1">
      <c r="A392" s="269"/>
      <c r="B392" s="283"/>
      <c r="C392" s="284"/>
      <c r="D392" s="281"/>
      <c r="E392" s="306"/>
      <c r="F392" s="281"/>
      <c r="G392" s="281"/>
      <c r="H392" s="285"/>
      <c r="I392" s="286"/>
    </row>
    <row r="393" spans="1:9" ht="20.100000000000001" customHeight="1">
      <c r="A393" s="269"/>
      <c r="B393" s="274"/>
      <c r="C393" s="282"/>
      <c r="D393" s="282"/>
      <c r="E393" s="272"/>
      <c r="F393" s="272"/>
      <c r="G393" s="272"/>
      <c r="H393" s="272"/>
      <c r="I393" s="273"/>
    </row>
    <row r="394" spans="1:9" ht="20.100000000000001" customHeight="1">
      <c r="A394" s="269"/>
      <c r="B394" s="270"/>
      <c r="C394" s="282"/>
      <c r="D394" s="282"/>
      <c r="E394" s="275"/>
      <c r="F394" s="272"/>
      <c r="G394" s="272"/>
      <c r="H394" s="275"/>
      <c r="I394" s="276"/>
    </row>
    <row r="395" spans="1:9" ht="20.100000000000001" customHeight="1">
      <c r="A395" s="269"/>
      <c r="B395" s="283"/>
      <c r="C395" s="284"/>
      <c r="D395" s="284"/>
      <c r="E395" s="285"/>
      <c r="F395" s="284"/>
      <c r="G395" s="281"/>
      <c r="H395" s="285"/>
      <c r="I395" s="286"/>
    </row>
    <row r="396" spans="1:9" ht="20.100000000000001" customHeight="1">
      <c r="A396" s="269"/>
      <c r="B396" s="270"/>
      <c r="C396" s="282"/>
      <c r="D396" s="271"/>
      <c r="E396" s="272"/>
      <c r="F396" s="271"/>
      <c r="G396" s="271"/>
      <c r="H396" s="272"/>
      <c r="I396" s="276"/>
    </row>
    <row r="397" spans="1:9" ht="20.100000000000001" customHeight="1">
      <c r="A397" s="269"/>
      <c r="B397" s="270"/>
      <c r="C397" s="282"/>
      <c r="D397" s="271"/>
      <c r="E397" s="307"/>
      <c r="F397" s="272"/>
      <c r="G397" s="272"/>
      <c r="H397" s="275"/>
      <c r="I397" s="276"/>
    </row>
    <row r="398" spans="1:9" ht="20.100000000000001" customHeight="1">
      <c r="A398" s="269"/>
      <c r="B398" s="283"/>
      <c r="C398" s="284"/>
      <c r="D398" s="281"/>
      <c r="E398" s="306"/>
      <c r="F398" s="284"/>
      <c r="G398" s="281"/>
      <c r="H398" s="285"/>
      <c r="I398" s="286"/>
    </row>
    <row r="399" spans="1:9" ht="20.100000000000001" customHeight="1">
      <c r="A399" s="269"/>
      <c r="B399" s="270"/>
      <c r="C399" s="282"/>
      <c r="D399" s="282"/>
      <c r="E399" s="272"/>
      <c r="F399" s="271"/>
      <c r="G399" s="271"/>
      <c r="H399" s="272"/>
      <c r="I399" s="276"/>
    </row>
    <row r="400" spans="1:9" ht="20.100000000000001" customHeight="1">
      <c r="A400" s="269"/>
      <c r="B400" s="270"/>
      <c r="C400" s="282"/>
      <c r="D400" s="271"/>
      <c r="E400" s="307"/>
      <c r="F400" s="272"/>
      <c r="G400" s="272"/>
      <c r="H400" s="275"/>
      <c r="I400" s="276"/>
    </row>
    <row r="401" spans="1:9" ht="20.100000000000001" customHeight="1">
      <c r="A401" s="269"/>
      <c r="B401" s="283"/>
      <c r="C401" s="284"/>
      <c r="D401" s="281"/>
      <c r="E401" s="306"/>
      <c r="F401" s="284"/>
      <c r="G401" s="281"/>
      <c r="H401" s="285"/>
      <c r="I401" s="286"/>
    </row>
    <row r="402" spans="1:9" ht="20.100000000000001" customHeight="1">
      <c r="A402" s="269"/>
      <c r="B402" s="270"/>
      <c r="C402" s="282"/>
      <c r="D402" s="282"/>
      <c r="E402" s="272"/>
      <c r="F402" s="272"/>
      <c r="G402" s="272"/>
      <c r="H402" s="272"/>
      <c r="I402" s="273"/>
    </row>
    <row r="403" spans="1:9" ht="20.100000000000001" customHeight="1">
      <c r="A403" s="269"/>
      <c r="B403" s="270"/>
      <c r="C403" s="282"/>
      <c r="D403" s="282"/>
      <c r="E403" s="275"/>
      <c r="F403" s="272"/>
      <c r="G403" s="272"/>
      <c r="H403" s="275"/>
      <c r="I403" s="276"/>
    </row>
    <row r="404" spans="1:9" ht="20.100000000000001" customHeight="1">
      <c r="A404" s="269"/>
      <c r="B404" s="283"/>
      <c r="C404" s="284"/>
      <c r="D404" s="284"/>
      <c r="E404" s="285"/>
      <c r="F404" s="284"/>
      <c r="G404" s="281"/>
      <c r="H404" s="285"/>
      <c r="I404" s="286"/>
    </row>
    <row r="405" spans="1:9" ht="20.100000000000001" customHeight="1">
      <c r="A405" s="269"/>
      <c r="B405" s="270"/>
      <c r="C405" s="271"/>
      <c r="D405" s="271"/>
      <c r="E405" s="272"/>
      <c r="F405" s="272"/>
      <c r="G405" s="272"/>
      <c r="H405" s="272"/>
      <c r="I405" s="273"/>
    </row>
    <row r="406" spans="1:9" ht="20.100000000000001" customHeight="1">
      <c r="A406" s="269"/>
      <c r="B406" s="274"/>
      <c r="C406" s="271"/>
      <c r="D406" s="271"/>
      <c r="E406" s="275"/>
      <c r="F406" s="272"/>
      <c r="G406" s="272"/>
      <c r="H406" s="275"/>
      <c r="I406" s="276"/>
    </row>
    <row r="407" spans="1:9" ht="20.100000000000001" customHeight="1">
      <c r="A407" s="269"/>
      <c r="B407" s="290"/>
      <c r="C407" s="284"/>
      <c r="D407" s="284"/>
      <c r="E407" s="285"/>
      <c r="F407" s="281"/>
      <c r="G407" s="281"/>
      <c r="H407" s="285"/>
      <c r="I407" s="286"/>
    </row>
    <row r="408" spans="1:9" ht="20.100000000000001" customHeight="1">
      <c r="A408" s="269"/>
      <c r="B408" s="274"/>
      <c r="C408" s="271"/>
      <c r="D408" s="271"/>
      <c r="E408" s="272"/>
      <c r="F408" s="272"/>
      <c r="G408" s="272"/>
      <c r="H408" s="272"/>
      <c r="I408" s="273"/>
    </row>
    <row r="409" spans="1:9" ht="20.100000000000001" customHeight="1">
      <c r="A409" s="269"/>
      <c r="B409" s="270"/>
      <c r="C409" s="271"/>
      <c r="D409" s="271"/>
      <c r="E409" s="275"/>
      <c r="F409" s="272"/>
      <c r="G409" s="272"/>
      <c r="H409" s="275"/>
      <c r="I409" s="276"/>
    </row>
    <row r="410" spans="1:9" ht="20.100000000000001" customHeight="1">
      <c r="A410" s="269"/>
      <c r="B410" s="283"/>
      <c r="C410" s="284"/>
      <c r="D410" s="284"/>
      <c r="E410" s="285"/>
      <c r="F410" s="281"/>
      <c r="G410" s="281"/>
      <c r="H410" s="285"/>
      <c r="I410" s="286"/>
    </row>
    <row r="411" spans="1:9" ht="20.100000000000001" customHeight="1">
      <c r="A411" s="269"/>
      <c r="B411" s="270"/>
      <c r="C411" s="271"/>
      <c r="D411" s="271"/>
      <c r="E411" s="272"/>
      <c r="F411" s="272"/>
      <c r="G411" s="272"/>
      <c r="H411" s="272"/>
      <c r="I411" s="273"/>
    </row>
    <row r="412" spans="1:9" ht="20.100000000000001" customHeight="1">
      <c r="A412" s="269"/>
      <c r="B412" s="270"/>
      <c r="C412" s="271"/>
      <c r="D412" s="271"/>
      <c r="E412" s="275"/>
      <c r="F412" s="272"/>
      <c r="G412" s="272"/>
      <c r="H412" s="275"/>
      <c r="I412" s="276"/>
    </row>
    <row r="413" spans="1:9" ht="20.100000000000001" customHeight="1">
      <c r="A413" s="269"/>
      <c r="B413" s="283"/>
      <c r="C413" s="284"/>
      <c r="D413" s="284"/>
      <c r="E413" s="285"/>
      <c r="F413" s="281"/>
      <c r="G413" s="281"/>
      <c r="H413" s="285"/>
      <c r="I413" s="286"/>
    </row>
    <row r="414" spans="1:9" ht="20.100000000000001" customHeight="1">
      <c r="A414" s="269"/>
      <c r="B414" s="274"/>
      <c r="C414" s="282"/>
      <c r="D414" s="282"/>
      <c r="E414" s="272"/>
      <c r="F414" s="272"/>
      <c r="G414" s="272"/>
      <c r="H414" s="272"/>
      <c r="I414" s="273"/>
    </row>
    <row r="415" spans="1:9" ht="20.100000000000001" customHeight="1">
      <c r="A415" s="269"/>
      <c r="B415" s="270"/>
      <c r="C415" s="282"/>
      <c r="D415" s="282"/>
      <c r="E415" s="275"/>
      <c r="F415" s="272"/>
      <c r="G415" s="272"/>
      <c r="H415" s="275"/>
      <c r="I415" s="276"/>
    </row>
    <row r="416" spans="1:9" ht="20.100000000000001" customHeight="1">
      <c r="A416" s="269"/>
      <c r="B416" s="283"/>
      <c r="C416" s="284"/>
      <c r="D416" s="284"/>
      <c r="E416" s="285"/>
      <c r="F416" s="284"/>
      <c r="G416" s="281"/>
      <c r="H416" s="285"/>
      <c r="I416" s="277"/>
    </row>
    <row r="417" spans="1:9" ht="20.100000000000001" customHeight="1">
      <c r="A417" s="269"/>
      <c r="B417" s="270"/>
      <c r="C417" s="282"/>
      <c r="D417" s="282"/>
      <c r="E417" s="272"/>
      <c r="F417" s="272"/>
      <c r="G417" s="272"/>
      <c r="H417" s="272"/>
      <c r="I417" s="273"/>
    </row>
    <row r="418" spans="1:9" ht="20.100000000000001" customHeight="1">
      <c r="A418" s="269"/>
      <c r="B418" s="274"/>
      <c r="C418" s="282"/>
      <c r="D418" s="282"/>
      <c r="E418" s="275"/>
      <c r="F418" s="272"/>
      <c r="G418" s="272"/>
      <c r="H418" s="275"/>
      <c r="I418" s="276"/>
    </row>
    <row r="419" spans="1:9" ht="20.100000000000001" customHeight="1">
      <c r="A419" s="269"/>
      <c r="B419" s="290"/>
      <c r="C419" s="284"/>
      <c r="D419" s="284"/>
      <c r="E419" s="285"/>
      <c r="F419" s="284"/>
      <c r="G419" s="281"/>
      <c r="H419" s="285"/>
      <c r="I419" s="286"/>
    </row>
    <row r="420" spans="1:9" ht="20.100000000000001" customHeight="1">
      <c r="A420" s="269"/>
      <c r="B420" s="274"/>
      <c r="C420" s="282"/>
      <c r="D420" s="282"/>
      <c r="E420" s="272"/>
      <c r="F420" s="272"/>
      <c r="G420" s="272"/>
      <c r="H420" s="272"/>
      <c r="I420" s="273"/>
    </row>
    <row r="421" spans="1:9" ht="20.100000000000001" customHeight="1">
      <c r="A421" s="269"/>
      <c r="B421" s="274"/>
      <c r="C421" s="282"/>
      <c r="D421" s="282"/>
      <c r="E421" s="275"/>
      <c r="F421" s="272"/>
      <c r="G421" s="272"/>
      <c r="H421" s="275"/>
      <c r="I421" s="276"/>
    </row>
    <row r="422" spans="1:9" ht="20.100000000000001" customHeight="1">
      <c r="A422" s="269"/>
      <c r="B422" s="290"/>
      <c r="C422" s="284"/>
      <c r="D422" s="284"/>
      <c r="E422" s="285"/>
      <c r="F422" s="284"/>
      <c r="G422" s="281"/>
      <c r="H422" s="285"/>
      <c r="I422" s="277"/>
    </row>
    <row r="423" spans="1:9" ht="20.100000000000001" customHeight="1">
      <c r="A423" s="269"/>
      <c r="B423" s="274"/>
      <c r="C423" s="282"/>
      <c r="D423" s="282"/>
      <c r="E423" s="272"/>
      <c r="F423" s="272"/>
      <c r="G423" s="272"/>
      <c r="H423" s="272"/>
      <c r="I423" s="273"/>
    </row>
    <row r="424" spans="1:9" ht="20.100000000000001" customHeight="1">
      <c r="A424" s="269"/>
      <c r="B424" s="274"/>
      <c r="C424" s="282"/>
      <c r="D424" s="282"/>
      <c r="E424" s="275"/>
      <c r="F424" s="272"/>
      <c r="G424" s="272"/>
      <c r="H424" s="275"/>
      <c r="I424" s="276"/>
    </row>
    <row r="425" spans="1:9" ht="20.100000000000001" customHeight="1">
      <c r="A425" s="269"/>
      <c r="B425" s="290"/>
      <c r="C425" s="284"/>
      <c r="D425" s="284"/>
      <c r="E425" s="285"/>
      <c r="F425" s="284"/>
      <c r="G425" s="281"/>
      <c r="H425" s="285"/>
      <c r="I425" s="277"/>
    </row>
    <row r="426" spans="1:9" ht="20.100000000000001" customHeight="1">
      <c r="A426" s="269"/>
      <c r="B426" s="309"/>
      <c r="C426" s="282"/>
      <c r="D426" s="282"/>
      <c r="E426" s="272"/>
      <c r="F426" s="272"/>
      <c r="G426" s="272"/>
      <c r="H426" s="272"/>
      <c r="I426" s="307"/>
    </row>
    <row r="427" spans="1:9" ht="20.100000000000001" customHeight="1">
      <c r="A427" s="269"/>
      <c r="B427" s="270"/>
      <c r="C427" s="282"/>
      <c r="D427" s="282"/>
      <c r="E427" s="275"/>
      <c r="F427" s="272"/>
      <c r="G427" s="272"/>
      <c r="H427" s="292"/>
      <c r="I427" s="276"/>
    </row>
    <row r="428" spans="1:9" ht="20.100000000000001" customHeight="1">
      <c r="A428" s="269"/>
      <c r="B428" s="278"/>
      <c r="C428" s="284"/>
      <c r="D428" s="284"/>
      <c r="E428" s="285"/>
      <c r="F428" s="284"/>
      <c r="G428" s="281"/>
      <c r="H428" s="280"/>
      <c r="I428" s="277"/>
    </row>
    <row r="429" spans="1:9" ht="20.100000000000001" customHeight="1">
      <c r="A429" s="269"/>
      <c r="B429" s="312"/>
      <c r="C429" s="282"/>
      <c r="D429" s="282"/>
      <c r="E429" s="272"/>
      <c r="F429" s="272"/>
      <c r="G429" s="272"/>
      <c r="H429" s="272"/>
      <c r="I429" s="307"/>
    </row>
    <row r="430" spans="1:9" ht="20.100000000000001" customHeight="1">
      <c r="A430" s="269"/>
      <c r="B430" s="274"/>
      <c r="C430" s="291"/>
      <c r="D430" s="291"/>
      <c r="E430" s="292"/>
      <c r="F430" s="272"/>
      <c r="G430" s="272"/>
      <c r="H430" s="292"/>
      <c r="I430" s="276"/>
    </row>
    <row r="431" spans="1:9" ht="20.100000000000001" customHeight="1">
      <c r="A431" s="269"/>
      <c r="B431" s="278"/>
      <c r="C431" s="279"/>
      <c r="D431" s="279"/>
      <c r="E431" s="280"/>
      <c r="F431" s="284"/>
      <c r="G431" s="281"/>
      <c r="H431" s="280"/>
      <c r="I431" s="277"/>
    </row>
    <row r="432" spans="1:9" ht="20.100000000000001" customHeight="1">
      <c r="A432" s="269"/>
      <c r="B432" s="309"/>
      <c r="C432" s="282"/>
      <c r="D432" s="282"/>
      <c r="E432" s="272"/>
      <c r="F432" s="272"/>
      <c r="G432" s="272"/>
      <c r="H432" s="272"/>
      <c r="I432" s="307"/>
    </row>
    <row r="433" spans="1:9" ht="20.100000000000001" customHeight="1">
      <c r="A433" s="269"/>
      <c r="B433" s="270"/>
      <c r="C433" s="291"/>
      <c r="D433" s="291"/>
      <c r="E433" s="292"/>
      <c r="F433" s="272"/>
      <c r="G433" s="272"/>
      <c r="H433" s="292"/>
      <c r="I433" s="276"/>
    </row>
    <row r="434" spans="1:9" ht="20.100000000000001" customHeight="1">
      <c r="A434" s="269"/>
      <c r="B434" s="313"/>
      <c r="C434" s="284"/>
      <c r="D434" s="284"/>
      <c r="E434" s="285"/>
      <c r="F434" s="284"/>
      <c r="G434" s="281"/>
      <c r="H434" s="285"/>
      <c r="I434" s="306"/>
    </row>
    <row r="435" spans="1:9" ht="20.100000000000001" customHeight="1">
      <c r="A435" s="269"/>
      <c r="B435" s="274"/>
      <c r="C435" s="271"/>
      <c r="D435" s="271"/>
      <c r="E435" s="272"/>
      <c r="F435" s="272"/>
      <c r="G435" s="272"/>
      <c r="H435" s="272"/>
      <c r="I435" s="273"/>
    </row>
    <row r="436" spans="1:9" ht="20.100000000000001" customHeight="1">
      <c r="A436" s="269"/>
      <c r="B436" s="270"/>
      <c r="C436" s="271"/>
      <c r="D436" s="271"/>
      <c r="E436" s="275"/>
      <c r="F436" s="272"/>
      <c r="G436" s="272"/>
      <c r="H436" s="275"/>
      <c r="I436" s="276"/>
    </row>
    <row r="437" spans="1:9" ht="20.100000000000001" customHeight="1">
      <c r="A437" s="269"/>
      <c r="B437" s="283"/>
      <c r="C437" s="284"/>
      <c r="D437" s="281"/>
      <c r="E437" s="306"/>
      <c r="F437" s="281"/>
      <c r="G437" s="281"/>
      <c r="H437" s="285"/>
      <c r="I437" s="286"/>
    </row>
    <row r="438" spans="1:9" ht="20.100000000000001" customHeight="1">
      <c r="A438" s="269"/>
      <c r="B438" s="274"/>
      <c r="C438" s="282"/>
      <c r="D438" s="282"/>
      <c r="E438" s="272"/>
      <c r="F438" s="272"/>
      <c r="G438" s="272"/>
      <c r="H438" s="272"/>
      <c r="I438" s="273"/>
    </row>
    <row r="439" spans="1:9" ht="20.100000000000001" customHeight="1">
      <c r="A439" s="269"/>
      <c r="B439" s="274"/>
      <c r="C439" s="291"/>
      <c r="D439" s="291"/>
      <c r="E439" s="292"/>
      <c r="F439" s="272"/>
      <c r="G439" s="272"/>
      <c r="H439" s="272"/>
      <c r="I439" s="345"/>
    </row>
    <row r="440" spans="1:9" ht="20.100000000000001" customHeight="1">
      <c r="A440" s="269"/>
      <c r="B440" s="278"/>
      <c r="C440" s="279"/>
      <c r="D440" s="279"/>
      <c r="E440" s="280"/>
      <c r="F440" s="284"/>
      <c r="G440" s="281"/>
      <c r="H440" s="280"/>
      <c r="I440" s="277"/>
    </row>
    <row r="441" spans="1:9" ht="20.100000000000001" customHeight="1">
      <c r="A441" s="269"/>
      <c r="B441" s="270"/>
      <c r="C441" s="282"/>
      <c r="D441" s="282"/>
      <c r="E441" s="272"/>
      <c r="F441" s="272"/>
      <c r="G441" s="272"/>
      <c r="H441" s="272"/>
      <c r="I441" s="276"/>
    </row>
    <row r="442" spans="1:9" ht="20.100000000000001" customHeight="1">
      <c r="A442" s="269"/>
      <c r="B442" s="274"/>
      <c r="C442" s="282"/>
      <c r="D442" s="282"/>
      <c r="E442" s="275"/>
      <c r="F442" s="272"/>
      <c r="G442" s="272"/>
      <c r="H442" s="275"/>
      <c r="I442" s="276"/>
    </row>
    <row r="443" spans="1:9" ht="20.100000000000001" customHeight="1">
      <c r="A443" s="269"/>
      <c r="B443" s="283"/>
      <c r="C443" s="284"/>
      <c r="D443" s="284"/>
      <c r="E443" s="285"/>
      <c r="F443" s="284"/>
      <c r="G443" s="281"/>
      <c r="H443" s="285"/>
      <c r="I443" s="286"/>
    </row>
    <row r="444" spans="1:9" ht="20.100000000000001" customHeight="1">
      <c r="A444" s="269"/>
      <c r="B444" s="270"/>
      <c r="C444" s="282"/>
      <c r="D444" s="282"/>
      <c r="E444" s="272"/>
      <c r="F444" s="272"/>
      <c r="G444" s="272"/>
      <c r="H444" s="272"/>
      <c r="I444" s="273"/>
    </row>
    <row r="445" spans="1:9" ht="20.100000000000001" customHeight="1">
      <c r="A445" s="269"/>
      <c r="B445" s="274"/>
      <c r="C445" s="282"/>
      <c r="D445" s="282"/>
      <c r="E445" s="275"/>
      <c r="F445" s="272"/>
      <c r="G445" s="272"/>
      <c r="H445" s="275"/>
      <c r="I445" s="276"/>
    </row>
    <row r="446" spans="1:9" ht="20.100000000000001" customHeight="1">
      <c r="A446" s="269"/>
      <c r="B446" s="283"/>
      <c r="C446" s="284"/>
      <c r="D446" s="284"/>
      <c r="E446" s="285"/>
      <c r="F446" s="284"/>
      <c r="G446" s="281"/>
      <c r="H446" s="285"/>
      <c r="I446" s="286"/>
    </row>
    <row r="447" spans="1:9" ht="20.100000000000001" customHeight="1">
      <c r="A447" s="269"/>
      <c r="B447" s="270"/>
      <c r="C447" s="282"/>
      <c r="D447" s="282"/>
      <c r="E447" s="272"/>
      <c r="F447" s="272"/>
      <c r="G447" s="272"/>
      <c r="H447" s="272"/>
      <c r="I447" s="273"/>
    </row>
    <row r="448" spans="1:9" ht="20.100000000000001" customHeight="1">
      <c r="A448" s="269"/>
      <c r="B448" s="274"/>
      <c r="C448" s="282"/>
      <c r="D448" s="282"/>
      <c r="E448" s="275"/>
      <c r="F448" s="272"/>
      <c r="G448" s="272"/>
      <c r="H448" s="275"/>
      <c r="I448" s="276"/>
    </row>
    <row r="449" spans="1:9" ht="20.100000000000001" customHeight="1">
      <c r="A449" s="277"/>
      <c r="B449" s="283"/>
      <c r="C449" s="284"/>
      <c r="D449" s="284"/>
      <c r="E449" s="285"/>
      <c r="F449" s="284"/>
      <c r="G449" s="281"/>
      <c r="H449" s="285"/>
      <c r="I449" s="286"/>
    </row>
    <row r="450" spans="1:9" ht="20.100000000000001" customHeight="1">
      <c r="A450" s="269"/>
      <c r="B450" s="270"/>
      <c r="C450" s="282"/>
      <c r="D450" s="282"/>
      <c r="E450" s="272"/>
      <c r="F450" s="272"/>
      <c r="G450" s="272"/>
      <c r="H450" s="272"/>
      <c r="I450" s="273"/>
    </row>
    <row r="451" spans="1:9" ht="20.100000000000001" customHeight="1">
      <c r="A451" s="269"/>
      <c r="B451" s="274"/>
      <c r="C451" s="282"/>
      <c r="D451" s="282"/>
      <c r="E451" s="275"/>
      <c r="F451" s="272"/>
      <c r="G451" s="272"/>
      <c r="H451" s="275"/>
      <c r="I451" s="276"/>
    </row>
    <row r="452" spans="1:9" ht="20.100000000000001" customHeight="1">
      <c r="A452" s="269"/>
      <c r="B452" s="283"/>
      <c r="C452" s="284"/>
      <c r="D452" s="284"/>
      <c r="E452" s="285"/>
      <c r="F452" s="284"/>
      <c r="G452" s="281"/>
      <c r="H452" s="285"/>
      <c r="I452" s="286"/>
    </row>
    <row r="453" spans="1:9" ht="20.100000000000001" customHeight="1">
      <c r="A453" s="269"/>
      <c r="B453" s="270"/>
      <c r="C453" s="282"/>
      <c r="D453" s="282"/>
      <c r="E453" s="272"/>
      <c r="F453" s="272"/>
      <c r="G453" s="272"/>
      <c r="H453" s="272"/>
      <c r="I453" s="273"/>
    </row>
    <row r="454" spans="1:9" ht="20.100000000000001" customHeight="1">
      <c r="A454" s="269"/>
      <c r="B454" s="274"/>
      <c r="C454" s="282"/>
      <c r="D454" s="282"/>
      <c r="E454" s="275"/>
      <c r="F454" s="272"/>
      <c r="G454" s="272"/>
      <c r="H454" s="275"/>
      <c r="I454" s="276"/>
    </row>
    <row r="455" spans="1:9" ht="20.100000000000001" customHeight="1">
      <c r="A455" s="269"/>
      <c r="B455" s="283"/>
      <c r="C455" s="284"/>
      <c r="D455" s="284"/>
      <c r="E455" s="285"/>
      <c r="F455" s="284"/>
      <c r="G455" s="281"/>
      <c r="H455" s="285"/>
      <c r="I455" s="286"/>
    </row>
    <row r="456" spans="1:9" ht="20.100000000000001" customHeight="1">
      <c r="A456" s="269"/>
      <c r="B456" s="270"/>
      <c r="C456" s="282"/>
      <c r="D456" s="282"/>
      <c r="E456" s="272"/>
      <c r="F456" s="272"/>
      <c r="G456" s="272"/>
      <c r="H456" s="272"/>
      <c r="I456" s="273"/>
    </row>
    <row r="457" spans="1:9" ht="20.100000000000001" customHeight="1">
      <c r="A457" s="269"/>
      <c r="B457" s="270"/>
      <c r="C457" s="282"/>
      <c r="D457" s="282"/>
      <c r="E457" s="275"/>
      <c r="F457" s="272"/>
      <c r="G457" s="272"/>
      <c r="H457" s="272"/>
      <c r="I457" s="345"/>
    </row>
    <row r="458" spans="1:9" ht="20.100000000000001" customHeight="1">
      <c r="A458" s="269"/>
      <c r="B458" s="283"/>
      <c r="C458" s="284"/>
      <c r="D458" s="284"/>
      <c r="E458" s="285"/>
      <c r="F458" s="284"/>
      <c r="G458" s="281"/>
      <c r="H458" s="285"/>
      <c r="I458" s="277"/>
    </row>
    <row r="459" spans="1:9" ht="20.100000000000001" customHeight="1">
      <c r="A459" s="269"/>
      <c r="B459" s="274"/>
      <c r="C459" s="282"/>
      <c r="D459" s="282"/>
      <c r="E459" s="272"/>
      <c r="F459" s="272"/>
      <c r="G459" s="272"/>
      <c r="H459" s="272"/>
      <c r="I459" s="273"/>
    </row>
    <row r="460" spans="1:9" ht="20.100000000000001" customHeight="1">
      <c r="A460" s="269"/>
      <c r="B460" s="270"/>
      <c r="C460" s="282"/>
      <c r="D460" s="282"/>
      <c r="E460" s="275"/>
      <c r="F460" s="272"/>
      <c r="G460" s="272"/>
      <c r="H460" s="275"/>
      <c r="I460" s="276"/>
    </row>
    <row r="461" spans="1:9" ht="20.100000000000001" customHeight="1">
      <c r="A461" s="269"/>
      <c r="B461" s="283"/>
      <c r="C461" s="284"/>
      <c r="D461" s="284"/>
      <c r="E461" s="285"/>
      <c r="F461" s="284"/>
      <c r="G461" s="281"/>
      <c r="H461" s="285"/>
      <c r="I461" s="286"/>
    </row>
    <row r="462" spans="1:9" ht="20.100000000000001" customHeight="1">
      <c r="A462" s="269"/>
      <c r="B462" s="270"/>
      <c r="C462" s="282"/>
      <c r="D462" s="282"/>
      <c r="E462" s="272"/>
      <c r="F462" s="282"/>
      <c r="G462" s="282"/>
      <c r="H462" s="272"/>
      <c r="I462" s="307"/>
    </row>
    <row r="463" spans="1:9" ht="20.100000000000001" customHeight="1">
      <c r="A463" s="269"/>
      <c r="B463" s="311"/>
      <c r="C463" s="291"/>
      <c r="D463" s="291"/>
      <c r="E463" s="292"/>
      <c r="F463" s="272"/>
      <c r="G463" s="272"/>
      <c r="H463" s="292"/>
      <c r="I463" s="276"/>
    </row>
    <row r="464" spans="1:9" ht="20.100000000000001" customHeight="1">
      <c r="A464" s="269"/>
      <c r="B464" s="278"/>
      <c r="C464" s="279"/>
      <c r="D464" s="279"/>
      <c r="E464" s="280"/>
      <c r="F464" s="284"/>
      <c r="G464" s="281"/>
      <c r="H464" s="280"/>
      <c r="I464" s="277"/>
    </row>
    <row r="465" spans="1:9" ht="20.100000000000001" customHeight="1">
      <c r="A465" s="269"/>
      <c r="B465" s="270"/>
      <c r="C465" s="282"/>
      <c r="D465" s="282"/>
      <c r="E465" s="272"/>
      <c r="F465" s="282"/>
      <c r="G465" s="282"/>
      <c r="H465" s="272"/>
      <c r="I465" s="307"/>
    </row>
    <row r="466" spans="1:9" ht="20.100000000000001" customHeight="1">
      <c r="A466" s="269"/>
      <c r="B466" s="311"/>
      <c r="C466" s="291"/>
      <c r="D466" s="291"/>
      <c r="E466" s="292"/>
      <c r="F466" s="272"/>
      <c r="G466" s="272"/>
      <c r="H466" s="292"/>
      <c r="I466" s="276"/>
    </row>
    <row r="467" spans="1:9" ht="20.100000000000001" customHeight="1">
      <c r="A467" s="269"/>
      <c r="B467" s="278"/>
      <c r="C467" s="279"/>
      <c r="D467" s="279"/>
      <c r="E467" s="280"/>
      <c r="F467" s="284"/>
      <c r="G467" s="281"/>
      <c r="H467" s="280"/>
      <c r="I467" s="277"/>
    </row>
    <row r="468" spans="1:9" ht="20.100000000000001" customHeight="1">
      <c r="A468" s="269"/>
      <c r="B468" s="270"/>
      <c r="C468" s="282"/>
      <c r="D468" s="282"/>
      <c r="E468" s="272"/>
      <c r="F468" s="282"/>
      <c r="G468" s="282"/>
      <c r="H468" s="272"/>
      <c r="I468" s="307"/>
    </row>
    <row r="469" spans="1:9" ht="20.100000000000001" customHeight="1">
      <c r="A469" s="269"/>
      <c r="B469" s="311"/>
      <c r="C469" s="291"/>
      <c r="D469" s="291"/>
      <c r="E469" s="292"/>
      <c r="F469" s="272"/>
      <c r="G469" s="272"/>
      <c r="H469" s="292"/>
      <c r="I469" s="276"/>
    </row>
    <row r="470" spans="1:9" ht="20.100000000000001" customHeight="1">
      <c r="A470" s="269"/>
      <c r="B470" s="278"/>
      <c r="C470" s="279"/>
      <c r="D470" s="279"/>
      <c r="E470" s="280"/>
      <c r="F470" s="284"/>
      <c r="G470" s="281"/>
      <c r="H470" s="280"/>
      <c r="I470" s="277"/>
    </row>
    <row r="471" spans="1:9" ht="20.100000000000001" customHeight="1">
      <c r="A471" s="269"/>
      <c r="B471" s="270"/>
      <c r="C471" s="282"/>
      <c r="D471" s="282"/>
      <c r="E471" s="272"/>
      <c r="F471" s="282"/>
      <c r="G471" s="282"/>
      <c r="H471" s="272"/>
      <c r="I471" s="307"/>
    </row>
    <row r="472" spans="1:9" ht="20.100000000000001" customHeight="1">
      <c r="A472" s="269"/>
      <c r="B472" s="311"/>
      <c r="C472" s="291"/>
      <c r="D472" s="291"/>
      <c r="E472" s="292"/>
      <c r="F472" s="272"/>
      <c r="G472" s="272"/>
      <c r="H472" s="292"/>
      <c r="I472" s="276"/>
    </row>
    <row r="473" spans="1:9" ht="20.100000000000001" customHeight="1">
      <c r="A473" s="269"/>
      <c r="B473" s="278"/>
      <c r="C473" s="279"/>
      <c r="D473" s="279"/>
      <c r="E473" s="280"/>
      <c r="F473" s="284"/>
      <c r="G473" s="281"/>
      <c r="H473" s="280"/>
      <c r="I473" s="277"/>
    </row>
    <row r="474" spans="1:9" ht="20.100000000000001" customHeight="1">
      <c r="A474" s="269"/>
      <c r="B474" s="274"/>
      <c r="C474" s="282"/>
      <c r="D474" s="282"/>
      <c r="E474" s="272"/>
      <c r="F474" s="271"/>
      <c r="G474" s="271"/>
      <c r="H474" s="272"/>
      <c r="I474" s="273"/>
    </row>
    <row r="475" spans="1:9" ht="20.100000000000001" customHeight="1">
      <c r="A475" s="269"/>
      <c r="B475" s="270"/>
      <c r="C475" s="291"/>
      <c r="D475" s="291"/>
      <c r="E475" s="292"/>
      <c r="F475" s="272"/>
      <c r="G475" s="272"/>
      <c r="H475" s="292"/>
      <c r="I475" s="276"/>
    </row>
    <row r="476" spans="1:9" ht="20.100000000000001" customHeight="1">
      <c r="A476" s="269"/>
      <c r="B476" s="278"/>
      <c r="C476" s="284"/>
      <c r="D476" s="279"/>
      <c r="E476" s="284"/>
      <c r="F476" s="284"/>
      <c r="G476" s="281"/>
      <c r="H476" s="280"/>
      <c r="I476" s="277"/>
    </row>
    <row r="477" spans="1:9" ht="20.100000000000001" customHeight="1">
      <c r="A477" s="269"/>
      <c r="B477" s="274"/>
      <c r="C477" s="282"/>
      <c r="D477" s="282"/>
      <c r="E477" s="272"/>
      <c r="F477" s="271"/>
      <c r="G477" s="271"/>
      <c r="H477" s="272"/>
      <c r="I477" s="273"/>
    </row>
    <row r="478" spans="1:9" ht="20.100000000000001" customHeight="1">
      <c r="A478" s="269"/>
      <c r="B478" s="270"/>
      <c r="C478" s="291"/>
      <c r="D478" s="291"/>
      <c r="E478" s="292"/>
      <c r="F478" s="272"/>
      <c r="G478" s="272"/>
      <c r="H478" s="292"/>
      <c r="I478" s="276"/>
    </row>
    <row r="479" spans="1:9" ht="20.100000000000001" customHeight="1">
      <c r="A479" s="269"/>
      <c r="B479" s="278"/>
      <c r="C479" s="279"/>
      <c r="D479" s="279"/>
      <c r="E479" s="284"/>
      <c r="F479" s="284"/>
      <c r="G479" s="281"/>
      <c r="H479" s="280"/>
      <c r="I479" s="277"/>
    </row>
    <row r="480" spans="1:9" ht="20.100000000000001" customHeight="1">
      <c r="A480" s="269"/>
      <c r="B480" s="270"/>
      <c r="C480" s="282"/>
      <c r="D480" s="282"/>
      <c r="E480" s="272"/>
      <c r="F480" s="271"/>
      <c r="G480" s="271"/>
      <c r="H480" s="272"/>
      <c r="I480" s="276"/>
    </row>
    <row r="481" spans="1:9" ht="20.100000000000001" customHeight="1">
      <c r="A481" s="269"/>
      <c r="B481" s="309"/>
      <c r="C481" s="291"/>
      <c r="D481" s="291"/>
      <c r="E481" s="292"/>
      <c r="F481" s="272"/>
      <c r="G481" s="272"/>
      <c r="H481" s="292"/>
      <c r="I481" s="276"/>
    </row>
    <row r="482" spans="1:9" ht="20.100000000000001" customHeight="1">
      <c r="A482" s="277"/>
      <c r="B482" s="278"/>
      <c r="C482" s="279"/>
      <c r="D482" s="279"/>
      <c r="E482" s="280"/>
      <c r="F482" s="284"/>
      <c r="G482" s="281"/>
      <c r="H482" s="280"/>
      <c r="I482" s="277"/>
    </row>
    <row r="483" spans="1:9" ht="20.100000000000001" customHeight="1">
      <c r="A483" s="269"/>
      <c r="B483" s="274"/>
      <c r="C483" s="282"/>
      <c r="D483" s="282"/>
      <c r="E483" s="272"/>
      <c r="F483" s="272"/>
      <c r="G483" s="272"/>
      <c r="H483" s="272"/>
      <c r="I483" s="273"/>
    </row>
    <row r="484" spans="1:9" ht="20.100000000000001" customHeight="1">
      <c r="A484" s="269"/>
      <c r="B484" s="270"/>
      <c r="C484" s="282"/>
      <c r="D484" s="282"/>
      <c r="E484" s="275"/>
      <c r="F484" s="272"/>
      <c r="G484" s="272"/>
      <c r="H484" s="275"/>
      <c r="I484" s="276"/>
    </row>
    <row r="485" spans="1:9" ht="20.100000000000001" customHeight="1">
      <c r="A485" s="269"/>
      <c r="B485" s="283"/>
      <c r="C485" s="284"/>
      <c r="D485" s="284"/>
      <c r="E485" s="285"/>
      <c r="F485" s="284"/>
      <c r="G485" s="281"/>
      <c r="H485" s="285"/>
      <c r="I485" s="286"/>
    </row>
    <row r="486" spans="1:9" ht="20.100000000000001" customHeight="1">
      <c r="A486" s="269"/>
      <c r="B486" s="270"/>
      <c r="C486" s="282"/>
      <c r="D486" s="282"/>
      <c r="E486" s="272"/>
      <c r="F486" s="272"/>
      <c r="G486" s="272"/>
      <c r="H486" s="272"/>
      <c r="I486" s="273"/>
    </row>
    <row r="487" spans="1:9" ht="20.100000000000001" customHeight="1">
      <c r="A487" s="269"/>
      <c r="B487" s="274"/>
      <c r="C487" s="282"/>
      <c r="D487" s="282"/>
      <c r="E487" s="275"/>
      <c r="F487" s="272"/>
      <c r="G487" s="272"/>
      <c r="H487" s="275"/>
      <c r="I487" s="276"/>
    </row>
    <row r="488" spans="1:9" ht="20.100000000000001" customHeight="1">
      <c r="A488" s="269"/>
      <c r="B488" s="283"/>
      <c r="C488" s="284"/>
      <c r="D488" s="284"/>
      <c r="E488" s="285"/>
      <c r="F488" s="284"/>
      <c r="G488" s="281"/>
      <c r="H488" s="285"/>
      <c r="I488" s="286"/>
    </row>
    <row r="489" spans="1:9" ht="20.100000000000001" customHeight="1">
      <c r="A489" s="269"/>
      <c r="B489" s="270"/>
      <c r="C489" s="282"/>
      <c r="D489" s="282"/>
      <c r="E489" s="272"/>
      <c r="F489" s="272"/>
      <c r="G489" s="272"/>
      <c r="H489" s="272"/>
      <c r="I489" s="273"/>
    </row>
    <row r="490" spans="1:9" ht="20.100000000000001" customHeight="1">
      <c r="A490" s="269"/>
      <c r="B490" s="274"/>
      <c r="C490" s="282"/>
      <c r="D490" s="282"/>
      <c r="E490" s="275"/>
      <c r="F490" s="272"/>
      <c r="G490" s="272"/>
      <c r="H490" s="275"/>
      <c r="I490" s="276"/>
    </row>
    <row r="491" spans="1:9" ht="20.100000000000001" customHeight="1">
      <c r="A491" s="277"/>
      <c r="B491" s="283"/>
      <c r="C491" s="284"/>
      <c r="D491" s="284"/>
      <c r="E491" s="285"/>
      <c r="F491" s="284"/>
      <c r="G491" s="281"/>
      <c r="H491" s="285"/>
      <c r="I491" s="286"/>
    </row>
    <row r="492" spans="1:9" ht="20.100000000000001" customHeight="1">
      <c r="A492" s="269">
        <v>5</v>
      </c>
      <c r="B492" s="270"/>
      <c r="C492" s="282"/>
      <c r="D492" s="282"/>
      <c r="E492" s="272"/>
      <c r="F492" s="272"/>
      <c r="G492" s="272"/>
      <c r="H492" s="272"/>
      <c r="I492" s="273"/>
    </row>
    <row r="493" spans="1:9" ht="20.100000000000001" customHeight="1">
      <c r="A493" s="269"/>
      <c r="B493" s="270"/>
      <c r="C493" s="282"/>
      <c r="D493" s="282"/>
      <c r="E493" s="275"/>
      <c r="F493" s="272"/>
      <c r="G493" s="272"/>
      <c r="H493" s="275"/>
      <c r="I493" s="276"/>
    </row>
    <row r="494" spans="1:9" ht="20.100000000000001" customHeight="1">
      <c r="A494" s="277"/>
      <c r="B494" s="283"/>
      <c r="C494" s="284"/>
      <c r="D494" s="284"/>
      <c r="E494" s="285"/>
      <c r="F494" s="284"/>
      <c r="G494" s="281"/>
      <c r="H494" s="285"/>
      <c r="I494" s="286"/>
    </row>
    <row r="495" spans="1:9" ht="20.100000000000001" customHeight="1">
      <c r="A495" s="269">
        <v>9</v>
      </c>
      <c r="B495" s="274"/>
      <c r="C495" s="282"/>
      <c r="D495" s="282"/>
      <c r="E495" s="272"/>
      <c r="F495" s="272"/>
      <c r="G495" s="272"/>
      <c r="H495" s="272"/>
      <c r="I495" s="273"/>
    </row>
    <row r="496" spans="1:9" ht="20.100000000000001" customHeight="1">
      <c r="A496" s="269"/>
      <c r="B496" s="274"/>
      <c r="C496" s="282"/>
      <c r="D496" s="282"/>
      <c r="E496" s="275"/>
      <c r="F496" s="272"/>
      <c r="G496" s="272"/>
      <c r="H496" s="275"/>
      <c r="I496" s="276"/>
    </row>
    <row r="497" spans="1:9" ht="20.100000000000001" customHeight="1">
      <c r="A497" s="277"/>
      <c r="B497" s="283"/>
      <c r="C497" s="284"/>
      <c r="D497" s="284"/>
      <c r="E497" s="285"/>
      <c r="F497" s="284"/>
      <c r="G497" s="281"/>
      <c r="H497" s="285"/>
      <c r="I497" s="286"/>
    </row>
    <row r="498" spans="1:9" ht="20.100000000000001" customHeight="1">
      <c r="A498" s="269">
        <v>10</v>
      </c>
      <c r="B498" s="274"/>
      <c r="C498" s="282"/>
      <c r="D498" s="282"/>
      <c r="E498" s="272"/>
      <c r="F498" s="272"/>
      <c r="G498" s="272"/>
      <c r="H498" s="272"/>
      <c r="I498" s="273"/>
    </row>
    <row r="499" spans="1:9" ht="20.100000000000001" customHeight="1">
      <c r="A499" s="269"/>
      <c r="B499" s="274"/>
      <c r="C499" s="282"/>
      <c r="D499" s="282"/>
      <c r="E499" s="275"/>
      <c r="F499" s="272"/>
      <c r="G499" s="272"/>
      <c r="H499" s="275"/>
      <c r="I499" s="276"/>
    </row>
    <row r="500" spans="1:9" ht="20.100000000000001" customHeight="1">
      <c r="A500" s="277"/>
      <c r="B500" s="283"/>
      <c r="C500" s="284"/>
      <c r="D500" s="284"/>
      <c r="E500" s="285"/>
      <c r="F500" s="284"/>
      <c r="G500" s="281"/>
      <c r="H500" s="285"/>
      <c r="I500" s="286"/>
    </row>
    <row r="501" spans="1:9" ht="20.100000000000001" customHeight="1">
      <c r="A501" s="269"/>
      <c r="B501" s="270"/>
      <c r="C501" s="282"/>
      <c r="D501" s="282"/>
      <c r="E501" s="272"/>
      <c r="F501" s="272"/>
      <c r="G501" s="272"/>
      <c r="H501" s="272"/>
      <c r="I501" s="273"/>
    </row>
    <row r="502" spans="1:9" ht="20.100000000000001" customHeight="1">
      <c r="A502" s="269"/>
      <c r="B502" s="274"/>
      <c r="C502" s="282"/>
      <c r="D502" s="282"/>
      <c r="E502" s="275"/>
      <c r="F502" s="272"/>
      <c r="G502" s="272"/>
      <c r="H502" s="275"/>
      <c r="I502" s="276"/>
    </row>
    <row r="503" spans="1:9" ht="20.100000000000001" customHeight="1">
      <c r="A503" s="277"/>
      <c r="B503" s="283"/>
      <c r="C503" s="284"/>
      <c r="D503" s="284"/>
      <c r="E503" s="285"/>
      <c r="F503" s="284"/>
      <c r="G503" s="281"/>
      <c r="H503" s="285"/>
      <c r="I503" s="286"/>
    </row>
    <row r="504" spans="1:9" ht="20.100000000000001" customHeight="1">
      <c r="A504" s="269"/>
      <c r="B504" s="270"/>
      <c r="C504" s="282"/>
      <c r="D504" s="282"/>
      <c r="E504" s="272"/>
      <c r="F504" s="282"/>
      <c r="G504" s="282"/>
      <c r="H504" s="272"/>
      <c r="I504" s="276"/>
    </row>
    <row r="505" spans="1:9" ht="20.100000000000001" customHeight="1">
      <c r="A505" s="269"/>
      <c r="B505" s="270"/>
      <c r="C505" s="282"/>
      <c r="D505" s="282"/>
      <c r="E505" s="275"/>
      <c r="F505" s="272"/>
      <c r="G505" s="272"/>
      <c r="H505" s="275"/>
      <c r="I505" s="276"/>
    </row>
    <row r="506" spans="1:9" ht="20.100000000000001" customHeight="1">
      <c r="A506" s="269"/>
      <c r="B506" s="283"/>
      <c r="C506" s="284"/>
      <c r="D506" s="284"/>
      <c r="E506" s="285"/>
      <c r="F506" s="284"/>
      <c r="G506" s="281"/>
      <c r="H506" s="285"/>
      <c r="I506" s="286"/>
    </row>
    <row r="507" spans="1:9" ht="20.100000000000001" customHeight="1">
      <c r="A507" s="269"/>
      <c r="B507" s="270"/>
      <c r="C507" s="282"/>
      <c r="D507" s="282"/>
      <c r="E507" s="272"/>
      <c r="F507" s="272"/>
      <c r="G507" s="272"/>
      <c r="H507" s="272"/>
      <c r="I507" s="273"/>
    </row>
    <row r="508" spans="1:9" ht="20.100000000000001" customHeight="1">
      <c r="A508" s="269"/>
      <c r="B508" s="270"/>
      <c r="C508" s="282"/>
      <c r="D508" s="282"/>
      <c r="E508" s="275"/>
      <c r="F508" s="272"/>
      <c r="G508" s="272"/>
      <c r="H508" s="275"/>
      <c r="I508" s="276"/>
    </row>
    <row r="509" spans="1:9" ht="20.100000000000001" customHeight="1">
      <c r="A509" s="269"/>
      <c r="B509" s="283"/>
      <c r="C509" s="284"/>
      <c r="D509" s="284"/>
      <c r="E509" s="285"/>
      <c r="F509" s="284"/>
      <c r="G509" s="281"/>
      <c r="H509" s="285"/>
      <c r="I509" s="286"/>
    </row>
    <row r="510" spans="1:9" ht="20.100000000000001" customHeight="1">
      <c r="A510" s="269"/>
      <c r="B510" s="270"/>
      <c r="C510" s="282"/>
      <c r="D510" s="282"/>
      <c r="E510" s="272"/>
      <c r="F510" s="271"/>
      <c r="G510" s="271"/>
      <c r="H510" s="272"/>
      <c r="I510" s="276"/>
    </row>
    <row r="511" spans="1:9" ht="20.100000000000001" customHeight="1">
      <c r="A511" s="269"/>
      <c r="B511" s="309"/>
      <c r="C511" s="291"/>
      <c r="D511" s="291"/>
      <c r="E511" s="292"/>
      <c r="F511" s="272"/>
      <c r="G511" s="272"/>
      <c r="H511" s="292"/>
      <c r="I511" s="276"/>
    </row>
    <row r="512" spans="1:9" ht="20.100000000000001" customHeight="1">
      <c r="A512" s="277"/>
      <c r="B512" s="278"/>
      <c r="C512" s="279"/>
      <c r="D512" s="279"/>
      <c r="E512" s="280"/>
      <c r="F512" s="284"/>
      <c r="G512" s="281"/>
      <c r="H512" s="280"/>
      <c r="I512" s="277"/>
    </row>
    <row r="513" spans="1:9" ht="20.100000000000001" customHeight="1">
      <c r="A513" s="269"/>
      <c r="B513" s="309"/>
      <c r="C513" s="282"/>
      <c r="D513" s="282"/>
      <c r="E513" s="272"/>
      <c r="F513" s="271"/>
      <c r="G513" s="271"/>
      <c r="H513" s="272"/>
      <c r="I513" s="276"/>
    </row>
    <row r="514" spans="1:9" ht="20.100000000000001" customHeight="1">
      <c r="A514" s="269"/>
      <c r="B514" s="311"/>
      <c r="C514" s="291"/>
      <c r="D514" s="291"/>
      <c r="E514" s="292"/>
      <c r="F514" s="272"/>
      <c r="G514" s="272"/>
      <c r="H514" s="292"/>
      <c r="I514" s="276"/>
    </row>
    <row r="515" spans="1:9" ht="20.100000000000001" customHeight="1">
      <c r="A515" s="269"/>
      <c r="B515" s="313"/>
      <c r="C515" s="284"/>
      <c r="D515" s="284"/>
      <c r="E515" s="285"/>
      <c r="F515" s="284"/>
      <c r="G515" s="281"/>
      <c r="H515" s="285"/>
      <c r="I515" s="306"/>
    </row>
    <row r="516" spans="1:9" ht="20.100000000000001" customHeight="1">
      <c r="A516" s="269"/>
      <c r="B516" s="309"/>
      <c r="C516" s="282"/>
      <c r="D516" s="282"/>
      <c r="E516" s="272"/>
      <c r="F516" s="282"/>
      <c r="G516" s="282"/>
      <c r="H516" s="272"/>
      <c r="I516" s="307"/>
    </row>
    <row r="517" spans="1:9" ht="20.100000000000001" customHeight="1">
      <c r="A517" s="269"/>
      <c r="B517" s="312"/>
      <c r="C517" s="282"/>
      <c r="D517" s="282"/>
      <c r="E517" s="275"/>
      <c r="F517" s="272"/>
      <c r="G517" s="272"/>
      <c r="H517" s="275"/>
      <c r="I517" s="276"/>
    </row>
    <row r="518" spans="1:9" ht="20.100000000000001" customHeight="1">
      <c r="A518" s="269"/>
      <c r="B518" s="313"/>
      <c r="C518" s="284"/>
      <c r="D518" s="284"/>
      <c r="E518" s="285"/>
      <c r="F518" s="284"/>
      <c r="G518" s="281"/>
      <c r="H518" s="285"/>
      <c r="I518" s="306"/>
    </row>
    <row r="519" spans="1:9" ht="20.100000000000001" customHeight="1">
      <c r="A519" s="269"/>
      <c r="B519" s="270"/>
      <c r="C519" s="282"/>
      <c r="D519" s="282"/>
      <c r="E519" s="272"/>
      <c r="F519" s="272"/>
      <c r="G519" s="272"/>
      <c r="H519" s="272"/>
      <c r="I519" s="273"/>
    </row>
    <row r="520" spans="1:9" ht="20.100000000000001" customHeight="1">
      <c r="A520" s="269"/>
      <c r="B520" s="274"/>
      <c r="C520" s="282"/>
      <c r="D520" s="282"/>
      <c r="E520" s="275"/>
      <c r="F520" s="272"/>
      <c r="G520" s="272"/>
      <c r="H520" s="275"/>
      <c r="I520" s="276"/>
    </row>
    <row r="521" spans="1:9" ht="20.100000000000001" customHeight="1">
      <c r="A521" s="277"/>
      <c r="B521" s="283"/>
      <c r="C521" s="284"/>
      <c r="D521" s="284"/>
      <c r="E521" s="285"/>
      <c r="F521" s="284"/>
      <c r="G521" s="281"/>
      <c r="H521" s="285"/>
      <c r="I521" s="286"/>
    </row>
    <row r="522" spans="1:9" ht="20.100000000000001" customHeight="1">
      <c r="A522" s="269"/>
      <c r="B522" s="274"/>
      <c r="C522" s="282"/>
      <c r="D522" s="282"/>
      <c r="E522" s="272"/>
      <c r="F522" s="282"/>
      <c r="G522" s="282"/>
      <c r="H522" s="272"/>
      <c r="I522" s="273"/>
    </row>
    <row r="523" spans="1:9" ht="20.100000000000001" customHeight="1">
      <c r="A523" s="269"/>
      <c r="B523" s="274"/>
      <c r="C523" s="282"/>
      <c r="D523" s="282"/>
      <c r="E523" s="272"/>
      <c r="F523" s="272"/>
      <c r="G523" s="272"/>
      <c r="H523" s="272"/>
      <c r="I523" s="345"/>
    </row>
    <row r="524" spans="1:9" ht="20.100000000000001" customHeight="1">
      <c r="A524" s="277"/>
      <c r="B524" s="290"/>
      <c r="C524" s="284"/>
      <c r="D524" s="284"/>
      <c r="E524" s="319"/>
      <c r="F524" s="284"/>
      <c r="G524" s="281"/>
      <c r="H524" s="319"/>
      <c r="I524" s="347"/>
    </row>
    <row r="525" spans="1:9" ht="20.100000000000001" customHeight="1">
      <c r="A525" s="269">
        <v>12</v>
      </c>
      <c r="B525" s="274"/>
      <c r="C525" s="282"/>
      <c r="D525" s="282"/>
      <c r="E525" s="272"/>
      <c r="F525" s="282"/>
      <c r="G525" s="282"/>
      <c r="H525" s="272"/>
      <c r="I525" s="273"/>
    </row>
    <row r="526" spans="1:9" ht="20.100000000000001" customHeight="1">
      <c r="A526" s="269"/>
      <c r="B526" s="274"/>
      <c r="C526" s="282"/>
      <c r="D526" s="282"/>
      <c r="E526" s="272"/>
      <c r="F526" s="272"/>
      <c r="G526" s="272"/>
      <c r="H526" s="272"/>
      <c r="I526" s="345"/>
    </row>
    <row r="527" spans="1:9" ht="20.100000000000001" customHeight="1">
      <c r="A527" s="277"/>
      <c r="B527" s="290"/>
      <c r="C527" s="284"/>
      <c r="D527" s="284"/>
      <c r="E527" s="319"/>
      <c r="F527" s="284"/>
      <c r="G527" s="281"/>
      <c r="H527" s="319"/>
      <c r="I527" s="347"/>
    </row>
    <row r="528" spans="1:9" ht="20.100000000000001" customHeight="1">
      <c r="A528" s="269"/>
      <c r="B528" s="270"/>
      <c r="C528" s="282"/>
      <c r="D528" s="282"/>
      <c r="E528" s="272"/>
      <c r="F528" s="282"/>
      <c r="G528" s="282"/>
      <c r="H528" s="272"/>
      <c r="I528" s="307"/>
    </row>
    <row r="529" spans="1:9" ht="20.100000000000001" customHeight="1">
      <c r="A529" s="269"/>
      <c r="B529" s="311"/>
      <c r="C529" s="291"/>
      <c r="D529" s="291"/>
      <c r="E529" s="292"/>
      <c r="F529" s="272"/>
      <c r="G529" s="272"/>
      <c r="H529" s="292"/>
      <c r="I529" s="276"/>
    </row>
    <row r="530" spans="1:9" ht="20.100000000000001" customHeight="1">
      <c r="A530" s="269"/>
      <c r="B530" s="278"/>
      <c r="C530" s="279"/>
      <c r="D530" s="279"/>
      <c r="E530" s="280"/>
      <c r="F530" s="284"/>
      <c r="G530" s="281"/>
      <c r="H530" s="280"/>
      <c r="I530" s="277"/>
    </row>
    <row r="531" spans="1:9" ht="20.100000000000001" customHeight="1">
      <c r="A531" s="269"/>
      <c r="B531" s="274"/>
      <c r="C531" s="282"/>
      <c r="D531" s="282"/>
      <c r="E531" s="272"/>
      <c r="F531" s="272"/>
      <c r="G531" s="272"/>
      <c r="H531" s="272"/>
      <c r="I531" s="273"/>
    </row>
    <row r="532" spans="1:9" ht="20.100000000000001" customHeight="1">
      <c r="A532" s="269"/>
      <c r="B532" s="270"/>
      <c r="C532" s="282"/>
      <c r="D532" s="282"/>
      <c r="E532" s="275"/>
      <c r="F532" s="272"/>
      <c r="G532" s="272"/>
      <c r="H532" s="275"/>
      <c r="I532" s="276"/>
    </row>
    <row r="533" spans="1:9" ht="20.100000000000001" customHeight="1">
      <c r="A533" s="269"/>
      <c r="B533" s="283"/>
      <c r="C533" s="284"/>
      <c r="D533" s="284"/>
      <c r="E533" s="285"/>
      <c r="F533" s="284"/>
      <c r="G533" s="281"/>
      <c r="H533" s="285"/>
      <c r="I533" s="277"/>
    </row>
    <row r="534" spans="1:9" ht="20.100000000000001" customHeight="1">
      <c r="A534" s="269"/>
      <c r="B534" s="274"/>
      <c r="C534" s="282"/>
      <c r="D534" s="282"/>
      <c r="E534" s="272"/>
      <c r="F534" s="272"/>
      <c r="G534" s="272"/>
      <c r="H534" s="272"/>
      <c r="I534" s="273"/>
    </row>
    <row r="535" spans="1:9" ht="20.100000000000001" customHeight="1">
      <c r="A535" s="269"/>
      <c r="B535" s="274"/>
      <c r="C535" s="282"/>
      <c r="D535" s="282"/>
      <c r="E535" s="275"/>
      <c r="F535" s="272"/>
      <c r="G535" s="272"/>
      <c r="H535" s="275"/>
      <c r="I535" s="276"/>
    </row>
    <row r="536" spans="1:9" ht="20.100000000000001" customHeight="1">
      <c r="A536" s="269"/>
      <c r="B536" s="290"/>
      <c r="C536" s="284"/>
      <c r="D536" s="284"/>
      <c r="E536" s="285"/>
      <c r="F536" s="284"/>
      <c r="G536" s="281"/>
      <c r="H536" s="285"/>
      <c r="I536" s="277"/>
    </row>
    <row r="537" spans="1:9" ht="20.100000000000001" customHeight="1">
      <c r="A537" s="269"/>
      <c r="B537" s="270"/>
      <c r="C537" s="282"/>
      <c r="D537" s="282"/>
      <c r="E537" s="272"/>
      <c r="F537" s="272"/>
      <c r="G537" s="272"/>
      <c r="H537" s="272"/>
      <c r="I537" s="273"/>
    </row>
    <row r="538" spans="1:9" ht="20.100000000000001" customHeight="1">
      <c r="A538" s="269"/>
      <c r="B538" s="270"/>
      <c r="C538" s="282"/>
      <c r="D538" s="282"/>
      <c r="E538" s="275"/>
      <c r="F538" s="272"/>
      <c r="G538" s="272"/>
      <c r="H538" s="275"/>
      <c r="I538" s="276"/>
    </row>
    <row r="539" spans="1:9" ht="20.100000000000001" customHeight="1">
      <c r="A539" s="269"/>
      <c r="B539" s="283"/>
      <c r="C539" s="284"/>
      <c r="D539" s="284"/>
      <c r="E539" s="285"/>
      <c r="F539" s="284"/>
      <c r="G539" s="281"/>
      <c r="H539" s="285"/>
      <c r="I539" s="286"/>
    </row>
    <row r="540" spans="1:9" ht="20.100000000000001" customHeight="1">
      <c r="A540" s="269"/>
      <c r="B540" s="270"/>
      <c r="C540" s="282"/>
      <c r="D540" s="282"/>
      <c r="E540" s="272"/>
      <c r="F540" s="272"/>
      <c r="G540" s="272"/>
      <c r="H540" s="272"/>
      <c r="I540" s="273"/>
    </row>
    <row r="541" spans="1:9" ht="20.100000000000001" customHeight="1">
      <c r="A541" s="269"/>
      <c r="B541" s="270"/>
      <c r="C541" s="282"/>
      <c r="D541" s="282"/>
      <c r="E541" s="275"/>
      <c r="F541" s="272"/>
      <c r="G541" s="272"/>
      <c r="H541" s="275"/>
      <c r="I541" s="276"/>
    </row>
    <row r="542" spans="1:9" ht="20.100000000000001" customHeight="1">
      <c r="A542" s="269"/>
      <c r="B542" s="283"/>
      <c r="C542" s="284"/>
      <c r="D542" s="284"/>
      <c r="E542" s="285"/>
      <c r="F542" s="284"/>
      <c r="G542" s="281"/>
      <c r="H542" s="285"/>
      <c r="I542" s="286"/>
    </row>
    <row r="543" spans="1:9" ht="20.100000000000001" customHeight="1">
      <c r="A543" s="269"/>
      <c r="B543" s="270"/>
      <c r="C543" s="282"/>
      <c r="D543" s="282"/>
      <c r="E543" s="272"/>
      <c r="F543" s="282"/>
      <c r="G543" s="282"/>
      <c r="H543" s="272"/>
      <c r="I543" s="276"/>
    </row>
    <row r="544" spans="1:9" ht="20.100000000000001" customHeight="1">
      <c r="A544" s="269"/>
      <c r="B544" s="270"/>
      <c r="C544" s="282"/>
      <c r="D544" s="282"/>
      <c r="E544" s="275"/>
      <c r="F544" s="272"/>
      <c r="G544" s="272"/>
      <c r="H544" s="275"/>
      <c r="I544" s="276"/>
    </row>
    <row r="545" spans="1:9" ht="20.100000000000001" customHeight="1">
      <c r="A545" s="269"/>
      <c r="B545" s="283"/>
      <c r="C545" s="284"/>
      <c r="D545" s="284"/>
      <c r="E545" s="285"/>
      <c r="F545" s="284"/>
      <c r="G545" s="281"/>
      <c r="H545" s="285"/>
      <c r="I545" s="286"/>
    </row>
    <row r="546" spans="1:9" ht="20.100000000000001" customHeight="1">
      <c r="A546" s="269"/>
      <c r="B546" s="270"/>
      <c r="C546" s="282"/>
      <c r="D546" s="282"/>
      <c r="E546" s="272"/>
      <c r="F546" s="282"/>
      <c r="G546" s="282"/>
      <c r="H546" s="272"/>
      <c r="I546" s="307"/>
    </row>
    <row r="547" spans="1:9" ht="20.100000000000001" customHeight="1">
      <c r="A547" s="269"/>
      <c r="B547" s="311"/>
      <c r="C547" s="291"/>
      <c r="D547" s="291"/>
      <c r="E547" s="292"/>
      <c r="F547" s="272"/>
      <c r="G547" s="272"/>
      <c r="H547" s="292"/>
      <c r="I547" s="276"/>
    </row>
    <row r="548" spans="1:9" ht="20.100000000000001" customHeight="1">
      <c r="A548" s="269"/>
      <c r="B548" s="278"/>
      <c r="C548" s="279"/>
      <c r="D548" s="279"/>
      <c r="E548" s="280"/>
      <c r="F548" s="284"/>
      <c r="G548" s="281"/>
      <c r="H548" s="280"/>
      <c r="I548" s="277"/>
    </row>
    <row r="549" spans="1:9" ht="20.100000000000001" customHeight="1">
      <c r="A549" s="269"/>
      <c r="B549" s="270"/>
      <c r="C549" s="282"/>
      <c r="D549" s="282"/>
      <c r="E549" s="272"/>
      <c r="F549" s="282"/>
      <c r="G549" s="282"/>
      <c r="H549" s="272"/>
      <c r="I549" s="307"/>
    </row>
    <row r="550" spans="1:9" ht="20.100000000000001" customHeight="1">
      <c r="A550" s="269"/>
      <c r="B550" s="311"/>
      <c r="C550" s="291"/>
      <c r="D550" s="291"/>
      <c r="E550" s="292"/>
      <c r="F550" s="272"/>
      <c r="G550" s="272"/>
      <c r="H550" s="292"/>
      <c r="I550" s="276"/>
    </row>
    <row r="551" spans="1:9" ht="20.100000000000001" customHeight="1">
      <c r="A551" s="269"/>
      <c r="B551" s="278"/>
      <c r="C551" s="279"/>
      <c r="D551" s="279"/>
      <c r="E551" s="280"/>
      <c r="F551" s="284"/>
      <c r="G551" s="281"/>
      <c r="H551" s="280"/>
      <c r="I551" s="277"/>
    </row>
    <row r="552" spans="1:9" ht="20.100000000000001" customHeight="1">
      <c r="A552" s="269"/>
      <c r="B552" s="274"/>
      <c r="C552" s="282"/>
      <c r="D552" s="282"/>
      <c r="E552" s="272"/>
      <c r="F552" s="272"/>
      <c r="G552" s="272"/>
      <c r="H552" s="272"/>
      <c r="I552" s="273"/>
    </row>
    <row r="553" spans="1:9" ht="20.100000000000001" customHeight="1">
      <c r="A553" s="269"/>
      <c r="B553" s="274"/>
      <c r="C553" s="282"/>
      <c r="D553" s="282"/>
      <c r="E553" s="275"/>
      <c r="F553" s="272"/>
      <c r="G553" s="272"/>
      <c r="H553" s="275"/>
      <c r="I553" s="276"/>
    </row>
    <row r="554" spans="1:9" ht="20.100000000000001" customHeight="1">
      <c r="A554" s="269"/>
      <c r="B554" s="290"/>
      <c r="C554" s="284"/>
      <c r="D554" s="284"/>
      <c r="E554" s="285"/>
      <c r="F554" s="284"/>
      <c r="G554" s="281"/>
      <c r="H554" s="285"/>
      <c r="I554" s="277"/>
    </row>
    <row r="555" spans="1:9" ht="20.100000000000001" customHeight="1">
      <c r="A555" s="269"/>
      <c r="B555" s="274"/>
      <c r="C555" s="282"/>
      <c r="D555" s="282"/>
      <c r="E555" s="272"/>
      <c r="F555" s="272"/>
      <c r="G555" s="272"/>
      <c r="H555" s="272"/>
      <c r="I555" s="273"/>
    </row>
    <row r="556" spans="1:9" ht="20.100000000000001" customHeight="1">
      <c r="A556" s="269"/>
      <c r="B556" s="274"/>
      <c r="C556" s="282"/>
      <c r="D556" s="282"/>
      <c r="E556" s="275"/>
      <c r="F556" s="272"/>
      <c r="G556" s="272"/>
      <c r="H556" s="275"/>
      <c r="I556" s="276"/>
    </row>
    <row r="557" spans="1:9" ht="20.100000000000001" customHeight="1">
      <c r="A557" s="269"/>
      <c r="B557" s="290"/>
      <c r="C557" s="284"/>
      <c r="D557" s="284"/>
      <c r="E557" s="285"/>
      <c r="F557" s="284"/>
      <c r="G557" s="281"/>
      <c r="H557" s="285"/>
      <c r="I557" s="277"/>
    </row>
    <row r="558" spans="1:9" ht="20.100000000000001" customHeight="1">
      <c r="A558" s="269"/>
      <c r="B558" s="270"/>
      <c r="C558" s="282"/>
      <c r="D558" s="282"/>
      <c r="E558" s="272"/>
      <c r="F558" s="282"/>
      <c r="G558" s="282"/>
      <c r="H558" s="272"/>
      <c r="I558" s="307"/>
    </row>
    <row r="559" spans="1:9" ht="20.100000000000001" customHeight="1">
      <c r="A559" s="269"/>
      <c r="B559" s="270"/>
      <c r="C559" s="282"/>
      <c r="D559" s="282"/>
      <c r="E559" s="275"/>
      <c r="F559" s="272"/>
      <c r="G559" s="272"/>
      <c r="H559" s="275"/>
      <c r="I559" s="276"/>
    </row>
    <row r="560" spans="1:9" ht="20.100000000000001" customHeight="1">
      <c r="A560" s="269"/>
      <c r="B560" s="283"/>
      <c r="C560" s="284"/>
      <c r="D560" s="284"/>
      <c r="E560" s="285"/>
      <c r="F560" s="284"/>
      <c r="G560" s="281"/>
      <c r="H560" s="285"/>
      <c r="I560" s="286"/>
    </row>
    <row r="561" spans="1:9" ht="20.100000000000001" customHeight="1">
      <c r="A561" s="269"/>
      <c r="B561" s="270"/>
      <c r="C561" s="282"/>
      <c r="D561" s="282"/>
      <c r="E561" s="272"/>
      <c r="F561" s="282"/>
      <c r="G561" s="282"/>
      <c r="H561" s="272"/>
      <c r="I561" s="276"/>
    </row>
    <row r="562" spans="1:9" ht="20.100000000000001" customHeight="1">
      <c r="A562" s="269"/>
      <c r="B562" s="270"/>
      <c r="C562" s="282"/>
      <c r="D562" s="282"/>
      <c r="E562" s="275"/>
      <c r="F562" s="272"/>
      <c r="G562" s="272"/>
      <c r="H562" s="275"/>
      <c r="I562" s="276"/>
    </row>
    <row r="563" spans="1:9" ht="20.100000000000001" customHeight="1">
      <c r="A563" s="269"/>
      <c r="B563" s="283"/>
      <c r="C563" s="284"/>
      <c r="D563" s="284"/>
      <c r="E563" s="285"/>
      <c r="F563" s="284"/>
      <c r="G563" s="281"/>
      <c r="H563" s="285"/>
      <c r="I563" s="286"/>
    </row>
    <row r="564" spans="1:9" ht="20.100000000000001" customHeight="1">
      <c r="A564" s="269"/>
      <c r="B564" s="270"/>
      <c r="C564" s="282"/>
      <c r="D564" s="282"/>
      <c r="E564" s="272"/>
      <c r="F564" s="272"/>
      <c r="G564" s="272"/>
      <c r="H564" s="272"/>
      <c r="I564" s="273"/>
    </row>
    <row r="565" spans="1:9" ht="20.100000000000001" customHeight="1">
      <c r="A565" s="269"/>
      <c r="B565" s="274"/>
      <c r="C565" s="282"/>
      <c r="D565" s="282"/>
      <c r="E565" s="275"/>
      <c r="F565" s="272"/>
      <c r="G565" s="272"/>
      <c r="H565" s="275"/>
      <c r="I565" s="276"/>
    </row>
    <row r="566" spans="1:9" ht="20.100000000000001" customHeight="1">
      <c r="A566" s="269"/>
      <c r="B566" s="283"/>
      <c r="C566" s="284"/>
      <c r="D566" s="284"/>
      <c r="E566" s="285"/>
      <c r="F566" s="284"/>
      <c r="G566" s="281"/>
      <c r="H566" s="285"/>
      <c r="I566" s="286"/>
    </row>
    <row r="567" spans="1:9" ht="20.100000000000001" customHeight="1">
      <c r="A567" s="269"/>
      <c r="B567" s="270"/>
      <c r="C567" s="282"/>
      <c r="D567" s="282"/>
      <c r="E567" s="272"/>
      <c r="F567" s="272"/>
      <c r="G567" s="272"/>
      <c r="H567" s="272"/>
      <c r="I567" s="273"/>
    </row>
    <row r="568" spans="1:9" ht="20.100000000000001" customHeight="1">
      <c r="A568" s="269"/>
      <c r="B568" s="270"/>
      <c r="C568" s="282"/>
      <c r="D568" s="282"/>
      <c r="E568" s="275"/>
      <c r="F568" s="272"/>
      <c r="G568" s="272"/>
      <c r="H568" s="275"/>
      <c r="I568" s="276"/>
    </row>
    <row r="569" spans="1:9" ht="20.100000000000001" customHeight="1">
      <c r="A569" s="269"/>
      <c r="B569" s="283"/>
      <c r="C569" s="284"/>
      <c r="D569" s="284"/>
      <c r="E569" s="285"/>
      <c r="F569" s="284"/>
      <c r="G569" s="281"/>
      <c r="H569" s="285"/>
      <c r="I569" s="286"/>
    </row>
    <row r="570" spans="1:9" ht="20.100000000000001" customHeight="1">
      <c r="A570" s="269"/>
      <c r="B570" s="270"/>
      <c r="C570" s="271"/>
      <c r="D570" s="271"/>
      <c r="E570" s="272"/>
      <c r="F570" s="272"/>
      <c r="G570" s="272"/>
      <c r="H570" s="272"/>
      <c r="I570" s="273"/>
    </row>
    <row r="571" spans="1:9" ht="20.100000000000001" customHeight="1">
      <c r="A571" s="269"/>
      <c r="B571" s="274"/>
      <c r="C571" s="271"/>
      <c r="D571" s="271"/>
      <c r="E571" s="275"/>
      <c r="F571" s="272"/>
      <c r="G571" s="272"/>
      <c r="H571" s="275"/>
      <c r="I571" s="276"/>
    </row>
    <row r="572" spans="1:9" ht="20.100000000000001" customHeight="1">
      <c r="A572" s="269"/>
      <c r="B572" s="290"/>
      <c r="C572" s="284"/>
      <c r="D572" s="284"/>
      <c r="E572" s="285"/>
      <c r="F572" s="281"/>
      <c r="G572" s="281"/>
      <c r="H572" s="285"/>
      <c r="I572" s="286"/>
    </row>
    <row r="573" spans="1:9" ht="20.100000000000001" customHeight="1">
      <c r="A573" s="269"/>
      <c r="B573" s="274"/>
      <c r="C573" s="282"/>
      <c r="D573" s="282"/>
      <c r="E573" s="272"/>
      <c r="F573" s="272"/>
      <c r="G573" s="272"/>
      <c r="H573" s="272"/>
      <c r="I573" s="273"/>
    </row>
    <row r="574" spans="1:9" ht="20.100000000000001" customHeight="1">
      <c r="A574" s="269"/>
      <c r="B574" s="274"/>
      <c r="C574" s="282"/>
      <c r="D574" s="282"/>
      <c r="E574" s="275"/>
      <c r="F574" s="272"/>
      <c r="G574" s="272"/>
      <c r="H574" s="275"/>
      <c r="I574" s="276"/>
    </row>
    <row r="575" spans="1:9" ht="20.100000000000001" customHeight="1">
      <c r="A575" s="269"/>
      <c r="B575" s="290"/>
      <c r="C575" s="284"/>
      <c r="D575" s="284"/>
      <c r="E575" s="285"/>
      <c r="F575" s="284"/>
      <c r="G575" s="281"/>
      <c r="H575" s="285"/>
      <c r="I575" s="277"/>
    </row>
    <row r="576" spans="1:9" ht="20.100000000000001" customHeight="1">
      <c r="A576" s="269"/>
      <c r="B576" s="270"/>
      <c r="C576" s="282"/>
      <c r="D576" s="282"/>
      <c r="E576" s="272"/>
      <c r="F576" s="282"/>
      <c r="G576" s="282"/>
      <c r="H576" s="272"/>
      <c r="I576" s="307"/>
    </row>
    <row r="577" spans="1:9" ht="20.100000000000001" customHeight="1">
      <c r="A577" s="269"/>
      <c r="B577" s="270"/>
      <c r="C577" s="282"/>
      <c r="D577" s="282"/>
      <c r="E577" s="275"/>
      <c r="F577" s="272"/>
      <c r="G577" s="272"/>
      <c r="H577" s="275"/>
      <c r="I577" s="276"/>
    </row>
    <row r="578" spans="1:9" ht="20.100000000000001" customHeight="1">
      <c r="A578" s="269"/>
      <c r="B578" s="290"/>
      <c r="C578" s="284"/>
      <c r="D578" s="284"/>
      <c r="E578" s="285"/>
      <c r="F578" s="284"/>
      <c r="G578" s="281"/>
      <c r="H578" s="285"/>
      <c r="I578" s="277"/>
    </row>
    <row r="579" spans="1:9" ht="20.100000000000001" customHeight="1">
      <c r="A579" s="269"/>
      <c r="B579" s="270"/>
      <c r="C579" s="282"/>
      <c r="D579" s="282"/>
      <c r="E579" s="272"/>
      <c r="F579" s="272"/>
      <c r="G579" s="272"/>
      <c r="H579" s="272"/>
      <c r="I579" s="273"/>
    </row>
    <row r="580" spans="1:9" ht="20.100000000000001" customHeight="1">
      <c r="A580" s="269"/>
      <c r="B580" s="270"/>
      <c r="C580" s="282"/>
      <c r="D580" s="282"/>
      <c r="E580" s="275"/>
      <c r="F580" s="272"/>
      <c r="G580" s="272"/>
      <c r="H580" s="275"/>
      <c r="I580" s="276"/>
    </row>
    <row r="581" spans="1:9" ht="20.100000000000001" customHeight="1">
      <c r="A581" s="269"/>
      <c r="B581" s="283"/>
      <c r="C581" s="284"/>
      <c r="D581" s="284"/>
      <c r="E581" s="285"/>
      <c r="F581" s="284"/>
      <c r="G581" s="281"/>
      <c r="H581" s="285"/>
      <c r="I581" s="286"/>
    </row>
    <row r="582" spans="1:9" ht="20.100000000000001" customHeight="1">
      <c r="A582" s="269"/>
      <c r="B582" s="274"/>
      <c r="C582" s="282"/>
      <c r="D582" s="282"/>
      <c r="E582" s="272"/>
      <c r="F582" s="271"/>
      <c r="G582" s="271"/>
      <c r="H582" s="272"/>
      <c r="I582" s="273"/>
    </row>
    <row r="583" spans="1:9" ht="20.100000000000001" customHeight="1">
      <c r="A583" s="269"/>
      <c r="B583" s="270"/>
      <c r="C583" s="291"/>
      <c r="D583" s="291"/>
      <c r="E583" s="292"/>
      <c r="F583" s="272"/>
      <c r="G583" s="272"/>
      <c r="H583" s="292"/>
      <c r="I583" s="276"/>
    </row>
    <row r="584" spans="1:9" ht="20.100000000000001" customHeight="1">
      <c r="A584" s="269"/>
      <c r="B584" s="278"/>
      <c r="C584" s="279"/>
      <c r="D584" s="279"/>
      <c r="E584" s="280"/>
      <c r="F584" s="284"/>
      <c r="G584" s="281"/>
      <c r="H584" s="280"/>
      <c r="I584" s="277"/>
    </row>
    <row r="585" spans="1:9" ht="20.100000000000001" customHeight="1">
      <c r="A585" s="269"/>
      <c r="B585" s="270"/>
      <c r="C585" s="282"/>
      <c r="D585" s="282"/>
      <c r="E585" s="272"/>
      <c r="F585" s="272"/>
      <c r="G585" s="272"/>
      <c r="H585" s="272"/>
      <c r="I585" s="273"/>
    </row>
    <row r="586" spans="1:9" ht="20.100000000000001" customHeight="1">
      <c r="A586" s="269"/>
      <c r="B586" s="270"/>
      <c r="C586" s="282"/>
      <c r="D586" s="282"/>
      <c r="E586" s="275"/>
      <c r="F586" s="272"/>
      <c r="G586" s="272"/>
      <c r="H586" s="275"/>
      <c r="I586" s="276"/>
    </row>
    <row r="587" spans="1:9" ht="20.100000000000001" customHeight="1">
      <c r="A587" s="269"/>
      <c r="B587" s="283"/>
      <c r="C587" s="284"/>
      <c r="D587" s="284"/>
      <c r="E587" s="285"/>
      <c r="F587" s="284"/>
      <c r="G587" s="281"/>
      <c r="H587" s="285"/>
      <c r="I587" s="286"/>
    </row>
    <row r="588" spans="1:9" ht="20.100000000000001" customHeight="1">
      <c r="A588" s="269"/>
      <c r="B588" s="270"/>
      <c r="C588" s="282"/>
      <c r="D588" s="282"/>
      <c r="E588" s="272"/>
      <c r="F588" s="282"/>
      <c r="G588" s="282"/>
      <c r="H588" s="272"/>
      <c r="I588" s="307"/>
    </row>
    <row r="589" spans="1:9" ht="20.100000000000001" customHeight="1">
      <c r="A589" s="269"/>
      <c r="B589" s="311"/>
      <c r="C589" s="291"/>
      <c r="D589" s="291"/>
      <c r="E589" s="292"/>
      <c r="F589" s="272"/>
      <c r="G589" s="272"/>
      <c r="H589" s="292"/>
      <c r="I589" s="276"/>
    </row>
    <row r="590" spans="1:9" ht="20.100000000000001" customHeight="1">
      <c r="A590" s="269"/>
      <c r="B590" s="278"/>
      <c r="C590" s="279"/>
      <c r="D590" s="279"/>
      <c r="E590" s="280"/>
      <c r="F590" s="284"/>
      <c r="G590" s="281"/>
      <c r="H590" s="280"/>
      <c r="I590" s="277"/>
    </row>
    <row r="591" spans="1:9" ht="20.100000000000001" customHeight="1">
      <c r="A591" s="269"/>
      <c r="B591" s="274"/>
      <c r="C591" s="271"/>
      <c r="D591" s="271"/>
      <c r="E591" s="272"/>
      <c r="F591" s="272"/>
      <c r="G591" s="272"/>
      <c r="H591" s="272"/>
      <c r="I591" s="273"/>
    </row>
    <row r="592" spans="1:9" ht="20.100000000000001" customHeight="1">
      <c r="A592" s="269"/>
      <c r="B592" s="270"/>
      <c r="C592" s="271"/>
      <c r="D592" s="271"/>
      <c r="E592" s="275"/>
      <c r="F592" s="272"/>
      <c r="G592" s="272"/>
      <c r="H592" s="275"/>
      <c r="I592" s="276"/>
    </row>
    <row r="593" spans="1:9" ht="20.100000000000001" customHeight="1">
      <c r="A593" s="269"/>
      <c r="B593" s="283"/>
      <c r="C593" s="284"/>
      <c r="D593" s="281"/>
      <c r="E593" s="306"/>
      <c r="F593" s="281"/>
      <c r="G593" s="281"/>
      <c r="H593" s="285"/>
      <c r="I593" s="286"/>
    </row>
    <row r="594" spans="1:9" ht="20.100000000000001" customHeight="1">
      <c r="A594" s="269"/>
      <c r="B594" s="270"/>
      <c r="C594" s="282"/>
      <c r="D594" s="326"/>
      <c r="E594" s="272"/>
      <c r="F594" s="271"/>
      <c r="G594" s="271"/>
      <c r="H594" s="272"/>
      <c r="I594" s="276"/>
    </row>
    <row r="595" spans="1:9" ht="20.100000000000001" customHeight="1">
      <c r="A595" s="269"/>
      <c r="B595" s="270"/>
      <c r="C595" s="282"/>
      <c r="D595" s="271"/>
      <c r="E595" s="307"/>
      <c r="F595" s="272"/>
      <c r="G595" s="272"/>
      <c r="H595" s="275"/>
      <c r="I595" s="276"/>
    </row>
    <row r="596" spans="1:9" ht="20.100000000000001" customHeight="1">
      <c r="A596" s="269"/>
      <c r="B596" s="283"/>
      <c r="C596" s="284"/>
      <c r="D596" s="281"/>
      <c r="E596" s="306"/>
      <c r="F596" s="284"/>
      <c r="G596" s="281"/>
      <c r="H596" s="285"/>
      <c r="I596" s="286"/>
    </row>
    <row r="597" spans="1:9" ht="20.100000000000001" customHeight="1">
      <c r="A597" s="269"/>
      <c r="B597" s="270"/>
      <c r="C597" s="282"/>
      <c r="D597" s="282"/>
      <c r="E597" s="272"/>
      <c r="F597" s="272"/>
      <c r="G597" s="272"/>
      <c r="H597" s="272"/>
      <c r="I597" s="273"/>
    </row>
    <row r="598" spans="1:9" ht="20.100000000000001" customHeight="1">
      <c r="A598" s="269"/>
      <c r="B598" s="274"/>
      <c r="C598" s="282"/>
      <c r="D598" s="282"/>
      <c r="E598" s="275"/>
      <c r="F598" s="272"/>
      <c r="G598" s="272"/>
      <c r="H598" s="275"/>
      <c r="I598" s="276"/>
    </row>
    <row r="599" spans="1:9" ht="20.100000000000001" customHeight="1">
      <c r="A599" s="269"/>
      <c r="B599" s="283"/>
      <c r="C599" s="284"/>
      <c r="D599" s="284"/>
      <c r="E599" s="285"/>
      <c r="F599" s="284"/>
      <c r="G599" s="281"/>
      <c r="H599" s="285"/>
      <c r="I599" s="286"/>
    </row>
    <row r="600" spans="1:9" ht="20.100000000000001" customHeight="1">
      <c r="A600" s="269"/>
      <c r="B600" s="270"/>
      <c r="C600" s="282"/>
      <c r="D600" s="282"/>
      <c r="E600" s="272"/>
      <c r="F600" s="272"/>
      <c r="G600" s="272"/>
      <c r="H600" s="272"/>
      <c r="I600" s="276"/>
    </row>
    <row r="601" spans="1:9" ht="20.100000000000001" customHeight="1">
      <c r="A601" s="269"/>
      <c r="B601" s="274"/>
      <c r="C601" s="282"/>
      <c r="D601" s="282"/>
      <c r="E601" s="275"/>
      <c r="F601" s="272"/>
      <c r="G601" s="272"/>
      <c r="H601" s="275"/>
      <c r="I601" s="276"/>
    </row>
    <row r="602" spans="1:9" ht="20.100000000000001" customHeight="1">
      <c r="A602" s="269"/>
      <c r="B602" s="283"/>
      <c r="C602" s="284"/>
      <c r="D602" s="284"/>
      <c r="E602" s="285"/>
      <c r="F602" s="284"/>
      <c r="G602" s="281"/>
      <c r="H602" s="285"/>
      <c r="I602" s="286"/>
    </row>
    <row r="603" spans="1:9" ht="20.100000000000001" customHeight="1">
      <c r="A603" s="269"/>
      <c r="B603" s="274"/>
      <c r="C603" s="282"/>
      <c r="D603" s="282"/>
      <c r="E603" s="272"/>
      <c r="F603" s="272"/>
      <c r="G603" s="272"/>
      <c r="H603" s="272"/>
      <c r="I603" s="273"/>
    </row>
    <row r="604" spans="1:9" ht="20.100000000000001" customHeight="1">
      <c r="A604" s="269"/>
      <c r="B604" s="274"/>
      <c r="C604" s="282"/>
      <c r="D604" s="282"/>
      <c r="E604" s="275"/>
      <c r="F604" s="272"/>
      <c r="G604" s="272"/>
      <c r="H604" s="275"/>
      <c r="I604" s="276"/>
    </row>
    <row r="605" spans="1:9" ht="20.100000000000001" customHeight="1">
      <c r="A605" s="269"/>
      <c r="B605" s="283"/>
      <c r="C605" s="284"/>
      <c r="D605" s="284"/>
      <c r="E605" s="285"/>
      <c r="F605" s="284"/>
      <c r="G605" s="281"/>
      <c r="H605" s="285"/>
      <c r="I605" s="286"/>
    </row>
    <row r="606" spans="1:9" ht="20.100000000000001" customHeight="1">
      <c r="A606" s="269"/>
      <c r="B606" s="270"/>
      <c r="C606" s="282"/>
      <c r="D606" s="282"/>
      <c r="E606" s="272"/>
      <c r="F606" s="272"/>
      <c r="G606" s="272"/>
      <c r="H606" s="272"/>
      <c r="I606" s="273"/>
    </row>
    <row r="607" spans="1:9" ht="20.100000000000001" customHeight="1">
      <c r="A607" s="269"/>
      <c r="B607" s="270"/>
      <c r="C607" s="282"/>
      <c r="D607" s="282"/>
      <c r="E607" s="275"/>
      <c r="F607" s="272"/>
      <c r="G607" s="272"/>
      <c r="H607" s="275"/>
      <c r="I607" s="276"/>
    </row>
    <row r="608" spans="1:9" ht="20.100000000000001" customHeight="1">
      <c r="A608" s="269"/>
      <c r="B608" s="283"/>
      <c r="C608" s="284"/>
      <c r="D608" s="284"/>
      <c r="E608" s="285"/>
      <c r="F608" s="284"/>
      <c r="G608" s="281"/>
      <c r="H608" s="285"/>
      <c r="I608" s="286"/>
    </row>
    <row r="609" spans="1:9" ht="20.100000000000001" customHeight="1">
      <c r="A609" s="269"/>
      <c r="B609" s="270"/>
      <c r="C609" s="282"/>
      <c r="D609" s="282"/>
      <c r="E609" s="272"/>
      <c r="F609" s="272"/>
      <c r="G609" s="272"/>
      <c r="H609" s="272"/>
      <c r="I609" s="273"/>
    </row>
    <row r="610" spans="1:9" ht="20.100000000000001" customHeight="1">
      <c r="A610" s="269"/>
      <c r="B610" s="274"/>
      <c r="C610" s="282"/>
      <c r="D610" s="282"/>
      <c r="E610" s="275"/>
      <c r="F610" s="272"/>
      <c r="G610" s="272"/>
      <c r="H610" s="275"/>
      <c r="I610" s="276"/>
    </row>
    <row r="611" spans="1:9" ht="20.100000000000001" customHeight="1">
      <c r="A611" s="269"/>
      <c r="B611" s="283"/>
      <c r="C611" s="284"/>
      <c r="D611" s="284"/>
      <c r="E611" s="285"/>
      <c r="F611" s="284"/>
      <c r="G611" s="281"/>
      <c r="H611" s="285"/>
      <c r="I611" s="286"/>
    </row>
    <row r="612" spans="1:9" ht="20.100000000000001" customHeight="1">
      <c r="A612" s="269"/>
      <c r="B612" s="270"/>
      <c r="C612" s="282"/>
      <c r="D612" s="282"/>
      <c r="E612" s="272"/>
      <c r="F612" s="272"/>
      <c r="G612" s="272"/>
      <c r="H612" s="272"/>
      <c r="I612" s="273"/>
    </row>
    <row r="613" spans="1:9" ht="20.100000000000001" customHeight="1">
      <c r="A613" s="269"/>
      <c r="B613" s="274"/>
      <c r="C613" s="282"/>
      <c r="D613" s="282"/>
      <c r="E613" s="275"/>
      <c r="F613" s="272"/>
      <c r="G613" s="272"/>
      <c r="H613" s="275"/>
      <c r="I613" s="276"/>
    </row>
    <row r="614" spans="1:9" ht="20.100000000000001" customHeight="1">
      <c r="A614" s="269"/>
      <c r="B614" s="283"/>
      <c r="C614" s="284"/>
      <c r="D614" s="284"/>
      <c r="E614" s="285"/>
      <c r="F614" s="284"/>
      <c r="G614" s="281"/>
      <c r="H614" s="285"/>
      <c r="I614" s="286"/>
    </row>
    <row r="615" spans="1:9" ht="20.100000000000001" customHeight="1">
      <c r="A615" s="269"/>
      <c r="B615" s="270"/>
      <c r="C615" s="282"/>
      <c r="D615" s="282"/>
      <c r="E615" s="272"/>
      <c r="F615" s="272"/>
      <c r="G615" s="272"/>
      <c r="H615" s="272"/>
      <c r="I615" s="273"/>
    </row>
    <row r="616" spans="1:9" ht="20.100000000000001" customHeight="1">
      <c r="A616" s="269"/>
      <c r="B616" s="274"/>
      <c r="C616" s="282"/>
      <c r="D616" s="282"/>
      <c r="E616" s="275"/>
      <c r="F616" s="272"/>
      <c r="G616" s="272"/>
      <c r="H616" s="275"/>
      <c r="I616" s="276"/>
    </row>
    <row r="617" spans="1:9" ht="20.100000000000001" customHeight="1">
      <c r="A617" s="269"/>
      <c r="B617" s="283"/>
      <c r="C617" s="284"/>
      <c r="D617" s="284"/>
      <c r="E617" s="285"/>
      <c r="F617" s="284"/>
      <c r="G617" s="281"/>
      <c r="H617" s="285"/>
      <c r="I617" s="286"/>
    </row>
    <row r="618" spans="1:9" ht="20.100000000000001" customHeight="1">
      <c r="A618" s="269"/>
      <c r="B618" s="270"/>
      <c r="C618" s="282"/>
      <c r="D618" s="282"/>
      <c r="E618" s="272"/>
      <c r="F618" s="282"/>
      <c r="G618" s="282"/>
      <c r="H618" s="272"/>
      <c r="I618" s="276"/>
    </row>
    <row r="619" spans="1:9" ht="20.100000000000001" customHeight="1">
      <c r="A619" s="269"/>
      <c r="B619" s="270"/>
      <c r="C619" s="282"/>
      <c r="D619" s="282"/>
      <c r="E619" s="275"/>
      <c r="F619" s="272"/>
      <c r="G619" s="272"/>
      <c r="H619" s="275"/>
      <c r="I619" s="276"/>
    </row>
    <row r="620" spans="1:9" ht="20.100000000000001" customHeight="1">
      <c r="A620" s="269"/>
      <c r="B620" s="283"/>
      <c r="C620" s="284"/>
      <c r="D620" s="284"/>
      <c r="E620" s="285"/>
      <c r="F620" s="284"/>
      <c r="G620" s="281"/>
      <c r="H620" s="285"/>
      <c r="I620" s="286"/>
    </row>
    <row r="621" spans="1:9" ht="20.100000000000001" customHeight="1">
      <c r="A621" s="269"/>
      <c r="B621" s="270"/>
      <c r="C621" s="282"/>
      <c r="D621" s="282"/>
      <c r="E621" s="272"/>
      <c r="F621" s="272"/>
      <c r="G621" s="272"/>
      <c r="H621" s="272"/>
      <c r="I621" s="273"/>
    </row>
    <row r="622" spans="1:9" ht="20.100000000000001" customHeight="1">
      <c r="A622" s="269"/>
      <c r="B622" s="274"/>
      <c r="C622" s="282"/>
      <c r="D622" s="282"/>
      <c r="E622" s="275"/>
      <c r="F622" s="272"/>
      <c r="G622" s="272"/>
      <c r="H622" s="275"/>
      <c r="I622" s="276"/>
    </row>
    <row r="623" spans="1:9" ht="20.100000000000001" customHeight="1">
      <c r="A623" s="269"/>
      <c r="B623" s="283"/>
      <c r="C623" s="284"/>
      <c r="D623" s="284"/>
      <c r="E623" s="285"/>
      <c r="F623" s="284"/>
      <c r="G623" s="281"/>
      <c r="H623" s="285"/>
      <c r="I623" s="286"/>
    </row>
    <row r="624" spans="1:9" ht="20.100000000000001" customHeight="1">
      <c r="A624" s="269"/>
      <c r="B624" s="270"/>
      <c r="C624" s="282"/>
      <c r="D624" s="282"/>
      <c r="E624" s="272"/>
      <c r="F624" s="272"/>
      <c r="G624" s="272"/>
      <c r="H624" s="272"/>
      <c r="I624" s="273"/>
    </row>
    <row r="625" spans="1:9" ht="20.100000000000001" customHeight="1">
      <c r="A625" s="269"/>
      <c r="B625" s="274"/>
      <c r="C625" s="282"/>
      <c r="D625" s="282"/>
      <c r="E625" s="275"/>
      <c r="F625" s="272"/>
      <c r="G625" s="272"/>
      <c r="H625" s="275"/>
      <c r="I625" s="276"/>
    </row>
    <row r="626" spans="1:9" ht="20.100000000000001" customHeight="1">
      <c r="A626" s="269"/>
      <c r="B626" s="283"/>
      <c r="C626" s="284"/>
      <c r="D626" s="284"/>
      <c r="E626" s="285"/>
      <c r="F626" s="284"/>
      <c r="G626" s="281"/>
      <c r="H626" s="285"/>
      <c r="I626" s="286"/>
    </row>
    <row r="627" spans="1:9" ht="20.100000000000001" customHeight="1">
      <c r="A627" s="269"/>
      <c r="B627" s="270"/>
      <c r="C627" s="282"/>
      <c r="D627" s="282"/>
      <c r="E627" s="272"/>
      <c r="F627" s="282"/>
      <c r="G627" s="282"/>
      <c r="H627" s="272"/>
      <c r="I627" s="276"/>
    </row>
    <row r="628" spans="1:9" ht="20.100000000000001" customHeight="1">
      <c r="A628" s="269"/>
      <c r="B628" s="270"/>
      <c r="C628" s="282"/>
      <c r="D628" s="282"/>
      <c r="E628" s="275"/>
      <c r="F628" s="272"/>
      <c r="G628" s="272"/>
      <c r="H628" s="275"/>
      <c r="I628" s="276"/>
    </row>
    <row r="629" spans="1:9" ht="20.100000000000001" customHeight="1">
      <c r="A629" s="269"/>
      <c r="B629" s="283"/>
      <c r="C629" s="284"/>
      <c r="D629" s="284"/>
      <c r="E629" s="285"/>
      <c r="F629" s="284"/>
      <c r="G629" s="281"/>
      <c r="H629" s="285"/>
      <c r="I629" s="286"/>
    </row>
    <row r="630" spans="1:9" ht="20.100000000000001" customHeight="1">
      <c r="A630" s="269"/>
      <c r="B630" s="270"/>
      <c r="C630" s="282"/>
      <c r="D630" s="282"/>
      <c r="E630" s="272"/>
      <c r="F630" s="272"/>
      <c r="G630" s="272"/>
      <c r="H630" s="272"/>
      <c r="I630" s="273"/>
    </row>
    <row r="631" spans="1:9" ht="20.100000000000001" customHeight="1">
      <c r="A631" s="269"/>
      <c r="B631" s="270"/>
      <c r="C631" s="282"/>
      <c r="D631" s="282"/>
      <c r="E631" s="275"/>
      <c r="F631" s="272"/>
      <c r="G631" s="272"/>
      <c r="H631" s="275"/>
      <c r="I631" s="276"/>
    </row>
    <row r="632" spans="1:9" ht="20.100000000000001" customHeight="1">
      <c r="A632" s="269"/>
      <c r="B632" s="283"/>
      <c r="C632" s="284"/>
      <c r="D632" s="284"/>
      <c r="E632" s="285"/>
      <c r="F632" s="284"/>
      <c r="G632" s="281"/>
      <c r="H632" s="285"/>
      <c r="I632" s="286"/>
    </row>
    <row r="633" spans="1:9" ht="20.100000000000001" customHeight="1">
      <c r="A633" s="269"/>
      <c r="B633" s="270"/>
      <c r="C633" s="282"/>
      <c r="D633" s="282"/>
      <c r="E633" s="272"/>
      <c r="F633" s="272"/>
      <c r="G633" s="272"/>
      <c r="H633" s="272"/>
      <c r="I633" s="273"/>
    </row>
    <row r="634" spans="1:9" ht="20.100000000000001" customHeight="1">
      <c r="A634" s="269"/>
      <c r="B634" s="270"/>
      <c r="C634" s="282"/>
      <c r="D634" s="282"/>
      <c r="E634" s="275"/>
      <c r="F634" s="272"/>
      <c r="G634" s="272"/>
      <c r="H634" s="275"/>
      <c r="I634" s="276"/>
    </row>
    <row r="635" spans="1:9" ht="20.100000000000001" customHeight="1">
      <c r="A635" s="269"/>
      <c r="B635" s="283"/>
      <c r="C635" s="284"/>
      <c r="D635" s="284"/>
      <c r="E635" s="285"/>
      <c r="F635" s="284"/>
      <c r="G635" s="281"/>
      <c r="H635" s="285"/>
      <c r="I635" s="286"/>
    </row>
    <row r="636" spans="1:9" ht="20.100000000000001" customHeight="1">
      <c r="A636" s="269"/>
      <c r="B636" s="270"/>
      <c r="C636" s="282"/>
      <c r="D636" s="282"/>
      <c r="E636" s="272"/>
      <c r="F636" s="272"/>
      <c r="G636" s="272"/>
      <c r="H636" s="272"/>
      <c r="I636" s="273"/>
    </row>
    <row r="637" spans="1:9" ht="20.100000000000001" customHeight="1">
      <c r="A637" s="269"/>
      <c r="B637" s="270"/>
      <c r="C637" s="282"/>
      <c r="D637" s="282"/>
      <c r="E637" s="275"/>
      <c r="F637" s="272"/>
      <c r="G637" s="272"/>
      <c r="H637" s="275"/>
      <c r="I637" s="276"/>
    </row>
    <row r="638" spans="1:9" ht="20.100000000000001" customHeight="1">
      <c r="A638" s="269"/>
      <c r="B638" s="283"/>
      <c r="C638" s="284"/>
      <c r="D638" s="284"/>
      <c r="E638" s="285"/>
      <c r="F638" s="284"/>
      <c r="G638" s="281"/>
      <c r="H638" s="285"/>
      <c r="I638" s="286"/>
    </row>
    <row r="639" spans="1:9" ht="20.100000000000001" customHeight="1">
      <c r="A639" s="269"/>
      <c r="B639" s="274"/>
      <c r="C639" s="282"/>
      <c r="D639" s="282"/>
      <c r="E639" s="272"/>
      <c r="F639" s="271"/>
      <c r="G639" s="271"/>
      <c r="H639" s="272"/>
      <c r="I639" s="273"/>
    </row>
    <row r="640" spans="1:9" ht="20.100000000000001" customHeight="1">
      <c r="A640" s="269"/>
      <c r="B640" s="270"/>
      <c r="C640" s="291"/>
      <c r="D640" s="291"/>
      <c r="E640" s="292"/>
      <c r="F640" s="272"/>
      <c r="G640" s="272"/>
      <c r="H640" s="292"/>
      <c r="I640" s="276"/>
    </row>
    <row r="641" spans="1:9" ht="20.100000000000001" customHeight="1">
      <c r="A641" s="269"/>
      <c r="B641" s="278"/>
      <c r="C641" s="279"/>
      <c r="D641" s="279"/>
      <c r="E641" s="280"/>
      <c r="F641" s="284"/>
      <c r="G641" s="281"/>
      <c r="H641" s="280"/>
      <c r="I641" s="277"/>
    </row>
    <row r="642" spans="1:9" ht="20.100000000000001" customHeight="1">
      <c r="A642" s="269"/>
      <c r="B642" s="309"/>
      <c r="C642" s="282"/>
      <c r="D642" s="282"/>
      <c r="E642" s="272"/>
      <c r="F642" s="282"/>
      <c r="G642" s="282"/>
      <c r="H642" s="272"/>
      <c r="I642" s="307"/>
    </row>
    <row r="643" spans="1:9" ht="20.100000000000001" customHeight="1">
      <c r="A643" s="269"/>
      <c r="B643" s="311"/>
      <c r="C643" s="291"/>
      <c r="D643" s="291"/>
      <c r="E643" s="292"/>
      <c r="F643" s="272"/>
      <c r="G643" s="272"/>
      <c r="H643" s="292"/>
      <c r="I643" s="276"/>
    </row>
    <row r="644" spans="1:9" ht="20.100000000000001" customHeight="1">
      <c r="A644" s="269"/>
      <c r="B644" s="313"/>
      <c r="C644" s="284"/>
      <c r="D644" s="284"/>
      <c r="E644" s="285"/>
      <c r="F644" s="284"/>
      <c r="G644" s="281"/>
      <c r="H644" s="285"/>
      <c r="I644" s="306"/>
    </row>
    <row r="645" spans="1:9" ht="20.100000000000001" customHeight="1">
      <c r="A645" s="269"/>
      <c r="B645" s="274"/>
      <c r="C645" s="282"/>
      <c r="D645" s="282"/>
      <c r="E645" s="272"/>
      <c r="F645" s="282"/>
      <c r="G645" s="282"/>
      <c r="H645" s="272"/>
      <c r="I645" s="276"/>
    </row>
    <row r="646" spans="1:9" ht="20.100000000000001" customHeight="1">
      <c r="A646" s="269"/>
      <c r="B646" s="274"/>
      <c r="C646" s="282"/>
      <c r="D646" s="282"/>
      <c r="E646" s="275"/>
      <c r="F646" s="272"/>
      <c r="G646" s="272"/>
      <c r="H646" s="275"/>
      <c r="I646" s="276"/>
    </row>
    <row r="647" spans="1:9" ht="20.100000000000001" customHeight="1">
      <c r="A647" s="269"/>
      <c r="B647" s="290"/>
      <c r="C647" s="284"/>
      <c r="D647" s="284"/>
      <c r="E647" s="285"/>
      <c r="F647" s="284"/>
      <c r="G647" s="281"/>
      <c r="H647" s="285"/>
      <c r="I647" s="286"/>
    </row>
    <row r="648" spans="1:9" ht="20.100000000000001" customHeight="1">
      <c r="A648" s="269"/>
      <c r="B648" s="274"/>
      <c r="C648" s="282"/>
      <c r="D648" s="282"/>
      <c r="E648" s="272"/>
      <c r="F648" s="271"/>
      <c r="G648" s="271"/>
      <c r="H648" s="272"/>
      <c r="I648" s="273"/>
    </row>
    <row r="649" spans="1:9" ht="20.100000000000001" customHeight="1">
      <c r="A649" s="269"/>
      <c r="B649" s="270"/>
      <c r="C649" s="291"/>
      <c r="D649" s="291"/>
      <c r="E649" s="292"/>
      <c r="F649" s="272"/>
      <c r="G649" s="272"/>
      <c r="H649" s="292"/>
      <c r="I649" s="276"/>
    </row>
    <row r="650" spans="1:9" ht="20.100000000000001" customHeight="1">
      <c r="A650" s="269"/>
      <c r="B650" s="278"/>
      <c r="C650" s="279"/>
      <c r="D650" s="279"/>
      <c r="E650" s="280"/>
      <c r="F650" s="284"/>
      <c r="G650" s="281"/>
      <c r="H650" s="280"/>
      <c r="I650" s="277"/>
    </row>
    <row r="651" spans="1:9" ht="20.100000000000001" customHeight="1">
      <c r="A651" s="269"/>
      <c r="B651" s="270"/>
      <c r="C651" s="282"/>
      <c r="D651" s="282"/>
      <c r="E651" s="272"/>
      <c r="F651" s="271"/>
      <c r="G651" s="271"/>
      <c r="H651" s="272"/>
      <c r="I651" s="276"/>
    </row>
    <row r="652" spans="1:9" ht="20.100000000000001" customHeight="1">
      <c r="A652" s="269"/>
      <c r="B652" s="270"/>
      <c r="C652" s="282"/>
      <c r="D652" s="282"/>
      <c r="E652" s="275"/>
      <c r="F652" s="272"/>
      <c r="G652" s="272"/>
      <c r="H652" s="275"/>
      <c r="I652" s="276"/>
    </row>
    <row r="653" spans="1:9" ht="20.100000000000001" customHeight="1">
      <c r="A653" s="269"/>
      <c r="B653" s="283"/>
      <c r="C653" s="284"/>
      <c r="D653" s="284"/>
      <c r="E653" s="285"/>
      <c r="F653" s="284"/>
      <c r="G653" s="281"/>
      <c r="H653" s="285"/>
      <c r="I653" s="286"/>
    </row>
    <row r="654" spans="1:9" ht="20.100000000000001" customHeight="1">
      <c r="A654" s="269"/>
      <c r="B654" s="274"/>
      <c r="C654" s="282"/>
      <c r="D654" s="282"/>
      <c r="E654" s="272"/>
      <c r="F654" s="272"/>
      <c r="G654" s="272"/>
      <c r="H654" s="272"/>
      <c r="I654" s="273"/>
    </row>
    <row r="655" spans="1:9" ht="20.100000000000001" customHeight="1">
      <c r="A655" s="269"/>
      <c r="B655" s="274"/>
      <c r="C655" s="282"/>
      <c r="D655" s="282"/>
      <c r="E655" s="275"/>
      <c r="F655" s="272"/>
      <c r="G655" s="272"/>
      <c r="H655" s="275"/>
      <c r="I655" s="276"/>
    </row>
    <row r="656" spans="1:9" ht="20.100000000000001" customHeight="1">
      <c r="A656" s="269"/>
      <c r="B656" s="290"/>
      <c r="C656" s="284"/>
      <c r="D656" s="284"/>
      <c r="E656" s="285"/>
      <c r="F656" s="284"/>
      <c r="G656" s="281"/>
      <c r="H656" s="285"/>
      <c r="I656" s="277"/>
    </row>
    <row r="657" spans="1:9" ht="20.100000000000001" customHeight="1">
      <c r="A657" s="269">
        <v>13</v>
      </c>
      <c r="B657" s="274"/>
      <c r="C657" s="282"/>
      <c r="D657" s="282"/>
      <c r="E657" s="272"/>
      <c r="F657" s="272"/>
      <c r="G657" s="272"/>
      <c r="H657" s="272"/>
      <c r="I657" s="273"/>
    </row>
    <row r="658" spans="1:9" ht="20.100000000000001" customHeight="1">
      <c r="A658" s="269"/>
      <c r="B658" s="274"/>
      <c r="C658" s="282"/>
      <c r="D658" s="282"/>
      <c r="E658" s="275"/>
      <c r="F658" s="272"/>
      <c r="G658" s="272"/>
      <c r="H658" s="275"/>
      <c r="I658" s="276"/>
    </row>
    <row r="659" spans="1:9" ht="20.100000000000001" customHeight="1">
      <c r="A659" s="277"/>
      <c r="B659" s="290"/>
      <c r="C659" s="284"/>
      <c r="D659" s="284"/>
      <c r="E659" s="285"/>
      <c r="F659" s="284"/>
      <c r="G659" s="281"/>
      <c r="H659" s="285"/>
      <c r="I659" s="277"/>
    </row>
    <row r="660" spans="1:9" ht="20.100000000000001" customHeight="1">
      <c r="A660" s="269"/>
      <c r="B660" s="270"/>
      <c r="C660" s="282"/>
      <c r="D660" s="282"/>
      <c r="E660" s="272"/>
      <c r="F660" s="272"/>
      <c r="G660" s="272"/>
      <c r="H660" s="272"/>
      <c r="I660" s="273"/>
    </row>
    <row r="661" spans="1:9" ht="20.100000000000001" customHeight="1">
      <c r="A661" s="269"/>
      <c r="B661" s="274"/>
      <c r="C661" s="282"/>
      <c r="D661" s="282"/>
      <c r="E661" s="275"/>
      <c r="F661" s="272"/>
      <c r="G661" s="272"/>
      <c r="H661" s="275"/>
      <c r="I661" s="276"/>
    </row>
    <row r="662" spans="1:9" ht="20.100000000000001" customHeight="1">
      <c r="A662" s="269"/>
      <c r="B662" s="283"/>
      <c r="C662" s="284"/>
      <c r="D662" s="284"/>
      <c r="E662" s="285"/>
      <c r="F662" s="284"/>
      <c r="G662" s="281"/>
      <c r="H662" s="285"/>
      <c r="I662" s="286"/>
    </row>
    <row r="663" spans="1:9" ht="20.100000000000001" customHeight="1">
      <c r="A663" s="269"/>
      <c r="B663" s="270"/>
      <c r="C663" s="282"/>
      <c r="D663" s="282"/>
      <c r="E663" s="272"/>
      <c r="F663" s="282"/>
      <c r="G663" s="282"/>
      <c r="H663" s="272"/>
      <c r="I663" s="276"/>
    </row>
    <row r="664" spans="1:9" ht="20.100000000000001" customHeight="1">
      <c r="A664" s="269"/>
      <c r="B664" s="270"/>
      <c r="C664" s="282"/>
      <c r="D664" s="282"/>
      <c r="E664" s="275"/>
      <c r="F664" s="272"/>
      <c r="G664" s="272"/>
      <c r="H664" s="275"/>
      <c r="I664" s="276"/>
    </row>
    <row r="665" spans="1:9" ht="20.100000000000001" customHeight="1">
      <c r="A665" s="269"/>
      <c r="B665" s="283"/>
      <c r="C665" s="284"/>
      <c r="D665" s="284"/>
      <c r="E665" s="285"/>
      <c r="F665" s="284"/>
      <c r="G665" s="281"/>
      <c r="H665" s="285"/>
      <c r="I665" s="286"/>
    </row>
    <row r="666" spans="1:9" ht="20.100000000000001" customHeight="1">
      <c r="A666" s="269"/>
      <c r="B666" s="270"/>
      <c r="C666" s="282"/>
      <c r="D666" s="282"/>
      <c r="E666" s="272"/>
      <c r="F666" s="282"/>
      <c r="G666" s="282"/>
      <c r="H666" s="272"/>
      <c r="I666" s="276"/>
    </row>
    <row r="667" spans="1:9" ht="20.100000000000001" customHeight="1">
      <c r="A667" s="269"/>
      <c r="B667" s="270"/>
      <c r="C667" s="282"/>
      <c r="D667" s="282"/>
      <c r="E667" s="275"/>
      <c r="F667" s="272"/>
      <c r="G667" s="272"/>
      <c r="H667" s="275"/>
      <c r="I667" s="276"/>
    </row>
    <row r="668" spans="1:9" ht="20.100000000000001" customHeight="1">
      <c r="A668" s="269"/>
      <c r="B668" s="283"/>
      <c r="C668" s="284"/>
      <c r="D668" s="284"/>
      <c r="E668" s="285"/>
      <c r="F668" s="284"/>
      <c r="G668" s="281"/>
      <c r="H668" s="285"/>
      <c r="I668" s="286"/>
    </row>
    <row r="669" spans="1:9" ht="20.100000000000001" customHeight="1">
      <c r="A669" s="269"/>
      <c r="B669" s="270"/>
      <c r="C669" s="282"/>
      <c r="D669" s="282"/>
      <c r="E669" s="272"/>
      <c r="F669" s="272"/>
      <c r="G669" s="272"/>
      <c r="H669" s="272"/>
      <c r="I669" s="273"/>
    </row>
    <row r="670" spans="1:9" ht="20.100000000000001" customHeight="1">
      <c r="A670" s="269"/>
      <c r="B670" s="274"/>
      <c r="C670" s="282"/>
      <c r="D670" s="282"/>
      <c r="E670" s="275"/>
      <c r="F670" s="272"/>
      <c r="G670" s="272"/>
      <c r="H670" s="275"/>
      <c r="I670" s="276"/>
    </row>
    <row r="671" spans="1:9" ht="20.100000000000001" customHeight="1">
      <c r="A671" s="269"/>
      <c r="B671" s="283"/>
      <c r="C671" s="284"/>
      <c r="D671" s="284"/>
      <c r="E671" s="285"/>
      <c r="F671" s="284"/>
      <c r="G671" s="281"/>
      <c r="H671" s="285"/>
      <c r="I671" s="286"/>
    </row>
    <row r="672" spans="1:9" ht="20.100000000000001" customHeight="1">
      <c r="A672" s="269"/>
      <c r="B672" s="270"/>
      <c r="C672" s="282"/>
      <c r="D672" s="282"/>
      <c r="E672" s="272"/>
      <c r="F672" s="271"/>
      <c r="G672" s="271"/>
      <c r="H672" s="272"/>
      <c r="I672" s="273"/>
    </row>
    <row r="673" spans="1:9" ht="20.100000000000001" customHeight="1">
      <c r="A673" s="269"/>
      <c r="B673" s="270"/>
      <c r="C673" s="282"/>
      <c r="D673" s="282"/>
      <c r="E673" s="275"/>
      <c r="F673" s="272"/>
      <c r="G673" s="272"/>
      <c r="H673" s="275"/>
      <c r="I673" s="276"/>
    </row>
    <row r="674" spans="1:9" ht="20.100000000000001" customHeight="1">
      <c r="A674" s="269"/>
      <c r="B674" s="283"/>
      <c r="C674" s="284"/>
      <c r="D674" s="284"/>
      <c r="E674" s="285"/>
      <c r="F674" s="284"/>
      <c r="G674" s="281"/>
      <c r="H674" s="285"/>
      <c r="I674" s="286"/>
    </row>
    <row r="675" spans="1:9" ht="20.100000000000001" customHeight="1">
      <c r="A675" s="269"/>
      <c r="B675" s="270"/>
      <c r="C675" s="282"/>
      <c r="D675" s="282"/>
      <c r="E675" s="272"/>
      <c r="F675" s="282"/>
      <c r="G675" s="282"/>
      <c r="H675" s="272"/>
      <c r="I675" s="276"/>
    </row>
    <row r="676" spans="1:9" ht="20.100000000000001" customHeight="1">
      <c r="A676" s="269"/>
      <c r="B676" s="270"/>
      <c r="C676" s="282"/>
      <c r="D676" s="282"/>
      <c r="E676" s="275"/>
      <c r="F676" s="272"/>
      <c r="G676" s="272"/>
      <c r="H676" s="275"/>
      <c r="I676" s="276"/>
    </row>
    <row r="677" spans="1:9" ht="20.100000000000001" customHeight="1">
      <c r="A677" s="269"/>
      <c r="B677" s="283"/>
      <c r="C677" s="284"/>
      <c r="D677" s="284"/>
      <c r="E677" s="285"/>
      <c r="F677" s="284"/>
      <c r="G677" s="281"/>
      <c r="H677" s="285"/>
      <c r="I677" s="286"/>
    </row>
    <row r="678" spans="1:9" ht="20.100000000000001" customHeight="1">
      <c r="A678" s="269"/>
      <c r="B678" s="274"/>
      <c r="C678" s="282"/>
      <c r="D678" s="282"/>
      <c r="E678" s="272"/>
      <c r="F678" s="271"/>
      <c r="G678" s="271"/>
      <c r="H678" s="272"/>
      <c r="I678" s="273"/>
    </row>
    <row r="679" spans="1:9" ht="20.100000000000001" customHeight="1">
      <c r="A679" s="269"/>
      <c r="B679" s="270"/>
      <c r="C679" s="291"/>
      <c r="D679" s="291"/>
      <c r="E679" s="292"/>
      <c r="F679" s="272"/>
      <c r="G679" s="272"/>
      <c r="H679" s="292"/>
      <c r="I679" s="276"/>
    </row>
    <row r="680" spans="1:9" ht="20.100000000000001" customHeight="1">
      <c r="A680" s="269"/>
      <c r="B680" s="278"/>
      <c r="C680" s="279"/>
      <c r="D680" s="279"/>
      <c r="E680" s="280"/>
      <c r="F680" s="284"/>
      <c r="G680" s="281"/>
      <c r="H680" s="280"/>
      <c r="I680" s="277"/>
    </row>
    <row r="681" spans="1:9" ht="20.100000000000001" customHeight="1">
      <c r="A681" s="269"/>
      <c r="B681" s="270"/>
      <c r="C681" s="282"/>
      <c r="D681" s="282"/>
      <c r="E681" s="272"/>
      <c r="F681" s="282"/>
      <c r="G681" s="282"/>
      <c r="H681" s="272"/>
      <c r="I681" s="276"/>
    </row>
    <row r="682" spans="1:9" ht="20.100000000000001" customHeight="1">
      <c r="A682" s="269"/>
      <c r="B682" s="270"/>
      <c r="C682" s="282"/>
      <c r="D682" s="282"/>
      <c r="E682" s="275"/>
      <c r="F682" s="272"/>
      <c r="G682" s="272"/>
      <c r="H682" s="275"/>
      <c r="I682" s="276"/>
    </row>
    <row r="683" spans="1:9" ht="20.100000000000001" customHeight="1">
      <c r="A683" s="269"/>
      <c r="B683" s="283"/>
      <c r="C683" s="284"/>
      <c r="D683" s="284"/>
      <c r="E683" s="285"/>
      <c r="F683" s="284"/>
      <c r="G683" s="281"/>
      <c r="H683" s="285"/>
      <c r="I683" s="286"/>
    </row>
    <row r="684" spans="1:9" ht="20.100000000000001" customHeight="1">
      <c r="A684" s="269"/>
      <c r="B684" s="270"/>
      <c r="C684" s="282"/>
      <c r="D684" s="282"/>
      <c r="E684" s="272"/>
      <c r="F684" s="272"/>
      <c r="G684" s="272"/>
      <c r="H684" s="272"/>
      <c r="I684" s="273"/>
    </row>
    <row r="685" spans="1:9" ht="20.100000000000001" customHeight="1">
      <c r="A685" s="269"/>
      <c r="B685" s="311"/>
      <c r="C685" s="291"/>
      <c r="D685" s="291"/>
      <c r="E685" s="292"/>
      <c r="F685" s="272"/>
      <c r="G685" s="272"/>
      <c r="H685" s="275"/>
      <c r="I685" s="276"/>
    </row>
    <row r="686" spans="1:9" ht="20.100000000000001" customHeight="1">
      <c r="A686" s="269"/>
      <c r="B686" s="278"/>
      <c r="C686" s="279"/>
      <c r="D686" s="279"/>
      <c r="E686" s="280"/>
      <c r="F686" s="284"/>
      <c r="G686" s="281"/>
      <c r="H686" s="280"/>
      <c r="I686" s="277"/>
    </row>
    <row r="687" spans="1:9" ht="20.100000000000001" customHeight="1">
      <c r="A687" s="269">
        <v>15</v>
      </c>
      <c r="B687" s="270"/>
      <c r="C687" s="282"/>
      <c r="D687" s="282"/>
      <c r="E687" s="272"/>
      <c r="F687" s="282"/>
      <c r="G687" s="282"/>
      <c r="H687" s="272"/>
      <c r="I687" s="276"/>
    </row>
    <row r="688" spans="1:9" ht="20.100000000000001" customHeight="1">
      <c r="A688" s="269"/>
      <c r="B688" s="270"/>
      <c r="C688" s="282"/>
      <c r="D688" s="282"/>
      <c r="E688" s="275"/>
      <c r="F688" s="272"/>
      <c r="G688" s="272"/>
      <c r="H688" s="275"/>
      <c r="I688" s="276"/>
    </row>
    <row r="689" spans="1:9" ht="20.100000000000001" customHeight="1">
      <c r="A689" s="277"/>
      <c r="B689" s="283"/>
      <c r="C689" s="284"/>
      <c r="D689" s="284"/>
      <c r="E689" s="285"/>
      <c r="F689" s="284"/>
      <c r="G689" s="281"/>
      <c r="H689" s="285"/>
      <c r="I689" s="286"/>
    </row>
    <row r="690" spans="1:9" ht="20.100000000000001" customHeight="1">
      <c r="A690" s="269"/>
      <c r="B690" s="270"/>
      <c r="C690" s="282"/>
      <c r="D690" s="282"/>
      <c r="E690" s="272"/>
      <c r="F690" s="282"/>
      <c r="G690" s="282"/>
      <c r="H690" s="272"/>
      <c r="I690" s="307"/>
    </row>
    <row r="691" spans="1:9" ht="20.100000000000001" customHeight="1">
      <c r="A691" s="269"/>
      <c r="B691" s="311"/>
      <c r="C691" s="291"/>
      <c r="D691" s="291"/>
      <c r="E691" s="292"/>
      <c r="F691" s="272"/>
      <c r="G691" s="272"/>
      <c r="H691" s="292"/>
      <c r="I691" s="276"/>
    </row>
    <row r="692" spans="1:9" ht="20.100000000000001" customHeight="1">
      <c r="A692" s="269"/>
      <c r="B692" s="278"/>
      <c r="C692" s="279"/>
      <c r="D692" s="279"/>
      <c r="E692" s="280"/>
      <c r="F692" s="284"/>
      <c r="G692" s="281"/>
      <c r="H692" s="280"/>
      <c r="I692" s="277"/>
    </row>
    <row r="693" spans="1:9" ht="20.100000000000001" customHeight="1">
      <c r="A693" s="269"/>
      <c r="B693" s="270"/>
      <c r="C693" s="282"/>
      <c r="D693" s="282"/>
      <c r="E693" s="272"/>
      <c r="F693" s="282"/>
      <c r="G693" s="282"/>
      <c r="H693" s="272"/>
      <c r="I693" s="307"/>
    </row>
    <row r="694" spans="1:9" ht="20.100000000000001" customHeight="1">
      <c r="A694" s="269"/>
      <c r="B694" s="311"/>
      <c r="C694" s="291"/>
      <c r="D694" s="291"/>
      <c r="E694" s="292"/>
      <c r="F694" s="272"/>
      <c r="G694" s="272"/>
      <c r="H694" s="292"/>
      <c r="I694" s="276"/>
    </row>
    <row r="695" spans="1:9" ht="20.100000000000001" customHeight="1">
      <c r="A695" s="269"/>
      <c r="B695" s="278"/>
      <c r="C695" s="279"/>
      <c r="D695" s="279"/>
      <c r="E695" s="280"/>
      <c r="F695" s="284"/>
      <c r="G695" s="281"/>
      <c r="H695" s="280"/>
      <c r="I695" s="277"/>
    </row>
    <row r="696" spans="1:9" ht="20.100000000000001" customHeight="1">
      <c r="A696" s="269"/>
      <c r="B696" s="274"/>
      <c r="C696" s="282"/>
      <c r="D696" s="282"/>
      <c r="E696" s="272"/>
      <c r="F696" s="272"/>
      <c r="G696" s="272"/>
      <c r="H696" s="272"/>
      <c r="I696" s="273"/>
    </row>
    <row r="697" spans="1:9" ht="20.100000000000001" customHeight="1">
      <c r="A697" s="269"/>
      <c r="B697" s="274"/>
      <c r="C697" s="282"/>
      <c r="D697" s="282"/>
      <c r="E697" s="275"/>
      <c r="F697" s="272"/>
      <c r="G697" s="272"/>
      <c r="H697" s="275"/>
      <c r="I697" s="276"/>
    </row>
    <row r="698" spans="1:9" ht="20.100000000000001" customHeight="1">
      <c r="A698" s="269"/>
      <c r="B698" s="290"/>
      <c r="C698" s="284"/>
      <c r="D698" s="284"/>
      <c r="E698" s="285"/>
      <c r="F698" s="284"/>
      <c r="G698" s="281"/>
      <c r="H698" s="285"/>
      <c r="I698" s="277"/>
    </row>
    <row r="699" spans="1:9" ht="20.100000000000001" customHeight="1">
      <c r="A699" s="269">
        <v>16</v>
      </c>
      <c r="B699" s="274"/>
      <c r="C699" s="282"/>
      <c r="D699" s="282"/>
      <c r="E699" s="272"/>
      <c r="F699" s="272"/>
      <c r="G699" s="272"/>
      <c r="H699" s="272"/>
      <c r="I699" s="273"/>
    </row>
    <row r="700" spans="1:9" ht="20.100000000000001" customHeight="1">
      <c r="A700" s="269"/>
      <c r="B700" s="274"/>
      <c r="C700" s="282"/>
      <c r="D700" s="282"/>
      <c r="E700" s="275"/>
      <c r="F700" s="272"/>
      <c r="G700" s="272"/>
      <c r="H700" s="275"/>
      <c r="I700" s="276"/>
    </row>
    <row r="701" spans="1:9" ht="20.100000000000001" customHeight="1">
      <c r="A701" s="277"/>
      <c r="B701" s="290"/>
      <c r="C701" s="284"/>
      <c r="D701" s="284"/>
      <c r="E701" s="285"/>
      <c r="F701" s="284"/>
      <c r="G701" s="281"/>
      <c r="H701" s="285"/>
      <c r="I701" s="277"/>
    </row>
    <row r="702" spans="1:9" ht="20.100000000000001" customHeight="1">
      <c r="A702" s="269">
        <v>17</v>
      </c>
      <c r="B702" s="274"/>
      <c r="C702" s="282"/>
      <c r="D702" s="282"/>
      <c r="E702" s="272"/>
      <c r="F702" s="272"/>
      <c r="G702" s="272"/>
      <c r="H702" s="272"/>
      <c r="I702" s="273"/>
    </row>
    <row r="703" spans="1:9" ht="20.100000000000001" customHeight="1">
      <c r="A703" s="269"/>
      <c r="B703" s="274"/>
      <c r="C703" s="282"/>
      <c r="D703" s="282"/>
      <c r="E703" s="275"/>
      <c r="F703" s="272"/>
      <c r="G703" s="272"/>
      <c r="H703" s="275"/>
      <c r="I703" s="276"/>
    </row>
    <row r="704" spans="1:9" ht="20.100000000000001" customHeight="1">
      <c r="A704" s="277"/>
      <c r="B704" s="290"/>
      <c r="C704" s="284"/>
      <c r="D704" s="284"/>
      <c r="E704" s="285"/>
      <c r="F704" s="284"/>
      <c r="G704" s="281"/>
      <c r="H704" s="285"/>
      <c r="I704" s="277"/>
    </row>
    <row r="705" spans="1:9" ht="20.100000000000001" customHeight="1">
      <c r="A705" s="269">
        <v>20</v>
      </c>
      <c r="B705" s="270"/>
      <c r="C705" s="282"/>
      <c r="D705" s="282"/>
      <c r="E705" s="272"/>
      <c r="F705" s="282"/>
      <c r="G705" s="282"/>
      <c r="H705" s="272"/>
      <c r="I705" s="276"/>
    </row>
    <row r="706" spans="1:9" ht="20.100000000000001" customHeight="1">
      <c r="A706" s="269"/>
      <c r="B706" s="270"/>
      <c r="C706" s="282"/>
      <c r="D706" s="282"/>
      <c r="E706" s="275"/>
      <c r="F706" s="272"/>
      <c r="G706" s="272"/>
      <c r="H706" s="275"/>
      <c r="I706" s="276"/>
    </row>
    <row r="707" spans="1:9" ht="20.100000000000001" customHeight="1">
      <c r="A707" s="277"/>
      <c r="B707" s="283"/>
      <c r="C707" s="284"/>
      <c r="D707" s="284"/>
      <c r="E707" s="285"/>
      <c r="F707" s="284"/>
      <c r="G707" s="281"/>
      <c r="H707" s="285"/>
      <c r="I707" s="286"/>
    </row>
    <row r="708" spans="1:9" ht="20.100000000000001" customHeight="1">
      <c r="A708" s="269">
        <v>21</v>
      </c>
      <c r="B708" s="270"/>
      <c r="C708" s="282"/>
      <c r="D708" s="282"/>
      <c r="E708" s="272"/>
      <c r="F708" s="271"/>
      <c r="G708" s="271"/>
      <c r="H708" s="272"/>
      <c r="I708" s="276"/>
    </row>
    <row r="709" spans="1:9" ht="20.100000000000001" customHeight="1">
      <c r="A709" s="269"/>
      <c r="B709" s="309"/>
      <c r="C709" s="291"/>
      <c r="D709" s="291"/>
      <c r="E709" s="292"/>
      <c r="F709" s="272"/>
      <c r="G709" s="272"/>
      <c r="H709" s="292"/>
      <c r="I709" s="276"/>
    </row>
    <row r="710" spans="1:9" ht="20.100000000000001" customHeight="1">
      <c r="A710" s="277"/>
      <c r="B710" s="278"/>
      <c r="C710" s="279"/>
      <c r="D710" s="279"/>
      <c r="E710" s="280"/>
      <c r="F710" s="284"/>
      <c r="G710" s="281"/>
      <c r="H710" s="280"/>
      <c r="I710" s="277"/>
    </row>
    <row r="711" spans="1:9" ht="20.100000000000001" customHeight="1">
      <c r="A711" s="269">
        <v>22</v>
      </c>
      <c r="B711" s="530"/>
      <c r="C711" s="531"/>
      <c r="D711" s="531"/>
      <c r="E711" s="272"/>
      <c r="F711" s="531"/>
      <c r="G711" s="531"/>
      <c r="H711" s="272"/>
      <c r="I711" s="340"/>
    </row>
    <row r="712" spans="1:9" ht="20.100000000000001" customHeight="1">
      <c r="A712" s="269"/>
      <c r="B712" s="309"/>
      <c r="C712" s="291"/>
      <c r="D712" s="291"/>
      <c r="E712" s="311"/>
      <c r="F712" s="272"/>
      <c r="G712" s="272"/>
      <c r="H712" s="269"/>
      <c r="I712" s="276"/>
    </row>
    <row r="713" spans="1:9" ht="20.100000000000001" customHeight="1">
      <c r="A713" s="277"/>
      <c r="B713" s="278"/>
      <c r="C713" s="279"/>
      <c r="D713" s="279"/>
      <c r="E713" s="280"/>
      <c r="F713" s="284"/>
      <c r="G713" s="281"/>
      <c r="H713" s="280"/>
      <c r="I713" s="277"/>
    </row>
    <row r="714" spans="1:9" ht="20.100000000000001" customHeight="1">
      <c r="A714" s="269">
        <v>23</v>
      </c>
      <c r="B714" s="274"/>
      <c r="C714" s="282"/>
      <c r="D714" s="282"/>
      <c r="E714" s="272"/>
      <c r="F714" s="272"/>
      <c r="G714" s="272"/>
      <c r="H714" s="272"/>
      <c r="I714" s="273"/>
    </row>
    <row r="715" spans="1:9" ht="20.100000000000001" customHeight="1">
      <c r="A715" s="269"/>
      <c r="B715" s="270"/>
      <c r="C715" s="291"/>
      <c r="D715" s="291"/>
      <c r="E715" s="292"/>
      <c r="F715" s="272"/>
      <c r="G715" s="272"/>
      <c r="H715" s="275"/>
      <c r="I715" s="276"/>
    </row>
    <row r="716" spans="1:9" ht="20.100000000000001" customHeight="1">
      <c r="A716" s="277"/>
      <c r="B716" s="313"/>
      <c r="C716" s="279"/>
      <c r="D716" s="279"/>
      <c r="E716" s="280"/>
      <c r="F716" s="284"/>
      <c r="G716" s="281"/>
      <c r="H716" s="280"/>
      <c r="I716" s="277"/>
    </row>
    <row r="717" spans="1:9" ht="20.100000000000001" customHeight="1">
      <c r="A717" s="269"/>
      <c r="B717" s="270"/>
      <c r="C717" s="282"/>
      <c r="D717" s="282"/>
      <c r="E717" s="272"/>
      <c r="F717" s="282"/>
      <c r="G717" s="282"/>
      <c r="H717" s="272"/>
      <c r="I717" s="273"/>
    </row>
    <row r="718" spans="1:9" ht="20.100000000000001" customHeight="1">
      <c r="A718" s="269"/>
      <c r="B718" s="270"/>
      <c r="C718" s="282"/>
      <c r="D718" s="282"/>
      <c r="E718" s="275"/>
      <c r="F718" s="272"/>
      <c r="G718" s="272"/>
      <c r="H718" s="275"/>
      <c r="I718" s="276"/>
    </row>
    <row r="719" spans="1:9" ht="20.100000000000001" customHeight="1">
      <c r="A719" s="269"/>
      <c r="B719" s="283"/>
      <c r="C719" s="284"/>
      <c r="D719" s="284"/>
      <c r="E719" s="285"/>
      <c r="F719" s="284"/>
      <c r="G719" s="281"/>
      <c r="H719" s="285"/>
      <c r="I719" s="286"/>
    </row>
    <row r="720" spans="1:9" ht="20.100000000000001" customHeight="1">
      <c r="A720" s="269">
        <v>24</v>
      </c>
      <c r="B720" s="270"/>
      <c r="C720" s="271"/>
      <c r="D720" s="271"/>
      <c r="E720" s="272"/>
      <c r="F720" s="272"/>
      <c r="G720" s="272"/>
      <c r="H720" s="272"/>
      <c r="I720" s="273"/>
    </row>
    <row r="721" spans="1:9" ht="20.100000000000001" customHeight="1">
      <c r="A721" s="269"/>
      <c r="B721" s="274"/>
      <c r="C721" s="271"/>
      <c r="D721" s="271"/>
      <c r="E721" s="275"/>
      <c r="F721" s="272"/>
      <c r="G721" s="272"/>
      <c r="H721" s="275"/>
      <c r="I721" s="276"/>
    </row>
    <row r="722" spans="1:9" ht="20.100000000000001" customHeight="1">
      <c r="A722" s="277"/>
      <c r="B722" s="290"/>
      <c r="C722" s="284"/>
      <c r="D722" s="284"/>
      <c r="E722" s="285"/>
      <c r="F722" s="281"/>
      <c r="G722" s="281"/>
      <c r="H722" s="285"/>
      <c r="I722" s="286"/>
    </row>
    <row r="723" spans="1:9" ht="20.100000000000001" customHeight="1">
      <c r="A723" s="269">
        <v>25</v>
      </c>
      <c r="B723" s="270"/>
      <c r="C723" s="282"/>
      <c r="D723" s="282"/>
      <c r="E723" s="272"/>
      <c r="F723" s="282"/>
      <c r="G723" s="282"/>
      <c r="H723" s="272"/>
      <c r="I723" s="273"/>
    </row>
    <row r="724" spans="1:9" ht="20.100000000000001" customHeight="1">
      <c r="A724" s="269"/>
      <c r="B724" s="270"/>
      <c r="C724" s="282"/>
      <c r="D724" s="282"/>
      <c r="E724" s="275"/>
      <c r="F724" s="272"/>
      <c r="G724" s="272"/>
      <c r="H724" s="275"/>
      <c r="I724" s="276"/>
    </row>
    <row r="725" spans="1:9" ht="20.100000000000001" customHeight="1">
      <c r="A725" s="277"/>
      <c r="B725" s="283"/>
      <c r="C725" s="284"/>
      <c r="D725" s="284"/>
      <c r="E725" s="285"/>
      <c r="F725" s="284"/>
      <c r="G725" s="281"/>
      <c r="H725" s="285"/>
      <c r="I725" s="286"/>
    </row>
    <row r="726" spans="1:9" ht="20.100000000000001" customHeight="1">
      <c r="A726" s="269"/>
      <c r="B726" s="270"/>
      <c r="C726" s="282"/>
      <c r="D726" s="282"/>
      <c r="E726" s="272"/>
      <c r="F726" s="282"/>
      <c r="G726" s="282"/>
      <c r="H726" s="272"/>
      <c r="I726" s="307"/>
    </row>
    <row r="727" spans="1:9" ht="20.100000000000001" customHeight="1">
      <c r="A727" s="269"/>
      <c r="B727" s="270"/>
      <c r="C727" s="282"/>
      <c r="D727" s="282"/>
      <c r="E727" s="275"/>
      <c r="F727" s="272"/>
      <c r="G727" s="272"/>
      <c r="H727" s="275"/>
      <c r="I727" s="276"/>
    </row>
    <row r="728" spans="1:9" ht="20.100000000000001" customHeight="1">
      <c r="A728" s="269"/>
      <c r="B728" s="283"/>
      <c r="C728" s="284"/>
      <c r="D728" s="284"/>
      <c r="E728" s="285"/>
      <c r="F728" s="284"/>
      <c r="G728" s="281"/>
      <c r="H728" s="285"/>
      <c r="I728" s="286"/>
    </row>
    <row r="729" spans="1:9" ht="20.100000000000001" customHeight="1">
      <c r="A729" s="269"/>
      <c r="B729" s="270"/>
      <c r="C729" s="282"/>
      <c r="D729" s="282"/>
      <c r="E729" s="272"/>
      <c r="F729" s="282"/>
      <c r="G729" s="282"/>
      <c r="H729" s="272"/>
      <c r="I729" s="276"/>
    </row>
    <row r="730" spans="1:9" ht="20.100000000000001" customHeight="1">
      <c r="A730" s="269"/>
      <c r="B730" s="270"/>
      <c r="C730" s="282"/>
      <c r="D730" s="282"/>
      <c r="E730" s="275"/>
      <c r="F730" s="272"/>
      <c r="G730" s="272"/>
      <c r="H730" s="275"/>
      <c r="I730" s="276"/>
    </row>
    <row r="731" spans="1:9" ht="20.100000000000001" customHeight="1">
      <c r="A731" s="269"/>
      <c r="B731" s="283"/>
      <c r="C731" s="284"/>
      <c r="D731" s="284"/>
      <c r="E731" s="285"/>
      <c r="F731" s="284"/>
      <c r="G731" s="281"/>
      <c r="H731" s="285"/>
      <c r="I731" s="286"/>
    </row>
    <row r="732" spans="1:9" ht="20.100000000000001" customHeight="1">
      <c r="A732" s="269"/>
      <c r="B732" s="270"/>
      <c r="C732" s="282"/>
      <c r="D732" s="282"/>
      <c r="E732" s="272"/>
      <c r="F732" s="272"/>
      <c r="G732" s="272"/>
      <c r="H732" s="272"/>
      <c r="I732" s="273"/>
    </row>
    <row r="733" spans="1:9" ht="20.100000000000001" customHeight="1">
      <c r="A733" s="269"/>
      <c r="B733" s="270"/>
      <c r="C733" s="282"/>
      <c r="D733" s="282"/>
      <c r="E733" s="275"/>
      <c r="F733" s="272"/>
      <c r="G733" s="272"/>
      <c r="H733" s="275"/>
      <c r="I733" s="276"/>
    </row>
    <row r="734" spans="1:9" ht="20.100000000000001" customHeight="1">
      <c r="A734" s="269"/>
      <c r="B734" s="283"/>
      <c r="C734" s="284"/>
      <c r="D734" s="284"/>
      <c r="E734" s="285"/>
      <c r="F734" s="284"/>
      <c r="G734" s="281"/>
      <c r="H734" s="285"/>
      <c r="I734" s="286"/>
    </row>
    <row r="735" spans="1:9" ht="20.100000000000001" customHeight="1">
      <c r="A735" s="269"/>
      <c r="B735" s="274"/>
      <c r="C735" s="282"/>
      <c r="D735" s="282"/>
      <c r="E735" s="272"/>
      <c r="F735" s="282"/>
      <c r="G735" s="282"/>
      <c r="H735" s="272"/>
      <c r="I735" s="276"/>
    </row>
    <row r="736" spans="1:9" ht="20.100000000000001" customHeight="1">
      <c r="A736" s="269"/>
      <c r="B736" s="274"/>
      <c r="C736" s="282"/>
      <c r="D736" s="282"/>
      <c r="E736" s="275"/>
      <c r="F736" s="272"/>
      <c r="G736" s="272"/>
      <c r="H736" s="275"/>
      <c r="I736" s="276"/>
    </row>
    <row r="737" spans="1:9" ht="20.100000000000001" customHeight="1">
      <c r="A737" s="269"/>
      <c r="B737" s="283"/>
      <c r="C737" s="284"/>
      <c r="D737" s="284"/>
      <c r="E737" s="285"/>
      <c r="F737" s="284"/>
      <c r="G737" s="281"/>
      <c r="H737" s="285"/>
      <c r="I737" s="286"/>
    </row>
    <row r="738" spans="1:9" ht="20.100000000000001" customHeight="1">
      <c r="A738" s="269"/>
      <c r="B738" s="270"/>
      <c r="C738" s="282"/>
      <c r="D738" s="282"/>
      <c r="E738" s="272"/>
      <c r="F738" s="282"/>
      <c r="G738" s="282"/>
      <c r="H738" s="272"/>
      <c r="I738" s="276"/>
    </row>
    <row r="739" spans="1:9" ht="20.100000000000001" customHeight="1">
      <c r="A739" s="269"/>
      <c r="B739" s="270"/>
      <c r="C739" s="282"/>
      <c r="D739" s="282"/>
      <c r="E739" s="275"/>
      <c r="F739" s="272"/>
      <c r="G739" s="272"/>
      <c r="H739" s="275"/>
      <c r="I739" s="276"/>
    </row>
    <row r="740" spans="1:9" ht="20.100000000000001" customHeight="1">
      <c r="A740" s="269"/>
      <c r="B740" s="283"/>
      <c r="C740" s="284"/>
      <c r="D740" s="284"/>
      <c r="E740" s="285"/>
      <c r="F740" s="284"/>
      <c r="G740" s="281"/>
      <c r="H740" s="285"/>
      <c r="I740" s="286"/>
    </row>
    <row r="741" spans="1:9" ht="20.100000000000001" customHeight="1">
      <c r="A741" s="269">
        <v>26</v>
      </c>
      <c r="B741" s="270"/>
      <c r="C741" s="282"/>
      <c r="D741" s="282"/>
      <c r="E741" s="272"/>
      <c r="F741" s="272"/>
      <c r="G741" s="272"/>
      <c r="H741" s="272"/>
      <c r="I741" s="273"/>
    </row>
    <row r="742" spans="1:9" ht="20.100000000000001" customHeight="1">
      <c r="A742" s="269"/>
      <c r="B742" s="274"/>
      <c r="C742" s="282"/>
      <c r="D742" s="282"/>
      <c r="E742" s="275"/>
      <c r="F742" s="272"/>
      <c r="G742" s="272"/>
      <c r="H742" s="275"/>
      <c r="I742" s="276"/>
    </row>
    <row r="743" spans="1:9" ht="20.100000000000001" customHeight="1">
      <c r="A743" s="277"/>
      <c r="B743" s="283"/>
      <c r="C743" s="284"/>
      <c r="D743" s="284"/>
      <c r="E743" s="285"/>
      <c r="F743" s="284"/>
      <c r="G743" s="281"/>
      <c r="H743" s="285"/>
      <c r="I743" s="286"/>
    </row>
    <row r="744" spans="1:9" ht="20.100000000000001" customHeight="1">
      <c r="A744" s="269"/>
      <c r="B744" s="270"/>
      <c r="C744" s="282"/>
      <c r="D744" s="282"/>
      <c r="E744" s="272"/>
      <c r="F744" s="282"/>
      <c r="G744" s="282"/>
      <c r="H744" s="272"/>
      <c r="I744" s="307"/>
    </row>
    <row r="745" spans="1:9" ht="20.100000000000001" customHeight="1">
      <c r="A745" s="269"/>
      <c r="B745" s="270"/>
      <c r="C745" s="282"/>
      <c r="D745" s="282"/>
      <c r="E745" s="275"/>
      <c r="F745" s="272"/>
      <c r="G745" s="272"/>
      <c r="H745" s="292"/>
      <c r="I745" s="276"/>
    </row>
    <row r="746" spans="1:9" ht="20.100000000000001" customHeight="1">
      <c r="A746" s="269"/>
      <c r="B746" s="283"/>
      <c r="C746" s="284"/>
      <c r="D746" s="284"/>
      <c r="E746" s="285"/>
      <c r="F746" s="284"/>
      <c r="G746" s="281"/>
      <c r="H746" s="285"/>
      <c r="I746" s="286"/>
    </row>
    <row r="747" spans="1:9" ht="20.100000000000001" customHeight="1">
      <c r="A747" s="269"/>
      <c r="B747" s="270"/>
      <c r="C747" s="282"/>
      <c r="D747" s="282"/>
      <c r="E747" s="272"/>
      <c r="F747" s="282"/>
      <c r="G747" s="282"/>
      <c r="H747" s="272"/>
      <c r="I747" s="276"/>
    </row>
    <row r="748" spans="1:9" ht="20.100000000000001" customHeight="1">
      <c r="A748" s="269"/>
      <c r="B748" s="270"/>
      <c r="C748" s="282"/>
      <c r="D748" s="282"/>
      <c r="E748" s="275"/>
      <c r="F748" s="272"/>
      <c r="G748" s="272"/>
      <c r="H748" s="275"/>
      <c r="I748" s="276"/>
    </row>
    <row r="749" spans="1:9" ht="20.100000000000001" customHeight="1">
      <c r="A749" s="269"/>
      <c r="B749" s="283"/>
      <c r="C749" s="284"/>
      <c r="D749" s="284"/>
      <c r="E749" s="285"/>
      <c r="F749" s="284"/>
      <c r="G749" s="281"/>
      <c r="H749" s="285"/>
      <c r="I749" s="286"/>
    </row>
    <row r="750" spans="1:9" ht="20.100000000000001" customHeight="1">
      <c r="A750" s="269"/>
      <c r="B750" s="270"/>
      <c r="C750" s="282"/>
      <c r="D750" s="282"/>
      <c r="E750" s="272"/>
      <c r="F750" s="282"/>
      <c r="G750" s="282"/>
      <c r="H750" s="272"/>
      <c r="I750" s="307"/>
    </row>
    <row r="751" spans="1:9" ht="20.100000000000001" customHeight="1">
      <c r="A751" s="269"/>
      <c r="B751" s="270"/>
      <c r="C751" s="282"/>
      <c r="D751" s="282"/>
      <c r="E751" s="275"/>
      <c r="F751" s="272"/>
      <c r="G751" s="272"/>
      <c r="H751" s="275"/>
      <c r="I751" s="276"/>
    </row>
    <row r="752" spans="1:9" ht="20.100000000000001" customHeight="1">
      <c r="A752" s="269"/>
      <c r="B752" s="283"/>
      <c r="C752" s="284"/>
      <c r="D752" s="284"/>
      <c r="E752" s="285"/>
      <c r="F752" s="284"/>
      <c r="G752" s="281"/>
      <c r="H752" s="285"/>
      <c r="I752" s="286"/>
    </row>
    <row r="753" spans="1:9" ht="20.100000000000001" customHeight="1">
      <c r="A753" s="269">
        <v>27</v>
      </c>
      <c r="B753" s="270"/>
      <c r="C753" s="282"/>
      <c r="D753" s="282"/>
      <c r="E753" s="272"/>
      <c r="F753" s="272"/>
      <c r="G753" s="272"/>
      <c r="H753" s="272"/>
      <c r="I753" s="276"/>
    </row>
    <row r="754" spans="1:9" ht="20.100000000000001" customHeight="1">
      <c r="A754" s="269"/>
      <c r="B754" s="274"/>
      <c r="C754" s="282"/>
      <c r="D754" s="282"/>
      <c r="E754" s="275"/>
      <c r="F754" s="272"/>
      <c r="G754" s="272"/>
      <c r="H754" s="275"/>
      <c r="I754" s="276"/>
    </row>
    <row r="755" spans="1:9" ht="20.100000000000001" customHeight="1">
      <c r="A755" s="277"/>
      <c r="B755" s="283"/>
      <c r="C755" s="284"/>
      <c r="D755" s="284"/>
      <c r="E755" s="285"/>
      <c r="F755" s="284"/>
      <c r="G755" s="281"/>
      <c r="H755" s="285"/>
      <c r="I755" s="286"/>
    </row>
    <row r="756" spans="1:9" ht="20.100000000000001" customHeight="1">
      <c r="A756" s="269"/>
      <c r="B756" s="274"/>
      <c r="C756" s="282"/>
      <c r="D756" s="282"/>
      <c r="E756" s="272"/>
      <c r="F756" s="282"/>
      <c r="G756" s="282"/>
      <c r="H756" s="272"/>
      <c r="I756" s="276"/>
    </row>
    <row r="757" spans="1:9" ht="20.100000000000001" customHeight="1">
      <c r="A757" s="269"/>
      <c r="B757" s="274"/>
      <c r="C757" s="282"/>
      <c r="D757" s="282"/>
      <c r="E757" s="275"/>
      <c r="F757" s="272"/>
      <c r="G757" s="272"/>
      <c r="H757" s="275"/>
      <c r="I757" s="276"/>
    </row>
    <row r="758" spans="1:9" ht="20.100000000000001" customHeight="1">
      <c r="A758" s="269"/>
      <c r="B758" s="283"/>
      <c r="C758" s="284"/>
      <c r="D758" s="284"/>
      <c r="E758" s="285"/>
      <c r="F758" s="284"/>
      <c r="G758" s="281"/>
      <c r="H758" s="285"/>
      <c r="I758" s="286"/>
    </row>
    <row r="759" spans="1:9" ht="20.100000000000001" customHeight="1">
      <c r="A759" s="269"/>
      <c r="B759" s="270"/>
      <c r="C759" s="282"/>
      <c r="D759" s="282"/>
      <c r="E759" s="272"/>
      <c r="F759" s="272"/>
      <c r="G759" s="272"/>
      <c r="H759" s="272"/>
      <c r="I759" s="273"/>
    </row>
    <row r="760" spans="1:9" ht="20.100000000000001" customHeight="1">
      <c r="A760" s="269"/>
      <c r="B760" s="270"/>
      <c r="C760" s="282"/>
      <c r="D760" s="282"/>
      <c r="E760" s="275"/>
      <c r="F760" s="272"/>
      <c r="G760" s="272"/>
      <c r="H760" s="275"/>
      <c r="I760" s="276"/>
    </row>
    <row r="761" spans="1:9" ht="20.100000000000001" customHeight="1">
      <c r="A761" s="269"/>
      <c r="B761" s="283"/>
      <c r="C761" s="284"/>
      <c r="D761" s="284"/>
      <c r="E761" s="285"/>
      <c r="F761" s="284"/>
      <c r="G761" s="281"/>
      <c r="H761" s="285"/>
      <c r="I761" s="286"/>
    </row>
    <row r="762" spans="1:9" ht="20.100000000000001" customHeight="1">
      <c r="A762" s="269"/>
      <c r="B762" s="270"/>
      <c r="C762" s="282"/>
      <c r="D762" s="282"/>
      <c r="E762" s="272"/>
      <c r="F762" s="272"/>
      <c r="G762" s="272"/>
      <c r="H762" s="272"/>
      <c r="I762" s="273"/>
    </row>
    <row r="763" spans="1:9" ht="20.100000000000001" customHeight="1">
      <c r="A763" s="269"/>
      <c r="B763" s="270"/>
      <c r="C763" s="282"/>
      <c r="D763" s="282"/>
      <c r="E763" s="275"/>
      <c r="F763" s="272"/>
      <c r="G763" s="272"/>
      <c r="H763" s="275"/>
      <c r="I763" s="276"/>
    </row>
    <row r="764" spans="1:9" ht="20.100000000000001" customHeight="1">
      <c r="A764" s="269"/>
      <c r="B764" s="283"/>
      <c r="C764" s="284"/>
      <c r="D764" s="284"/>
      <c r="E764" s="285"/>
      <c r="F764" s="284"/>
      <c r="G764" s="281"/>
      <c r="H764" s="285"/>
      <c r="I764" s="286"/>
    </row>
    <row r="765" spans="1:9" ht="20.100000000000001" customHeight="1">
      <c r="A765" s="269"/>
      <c r="B765" s="270"/>
      <c r="C765" s="282"/>
      <c r="D765" s="282"/>
      <c r="E765" s="272"/>
      <c r="F765" s="272"/>
      <c r="G765" s="272"/>
      <c r="H765" s="272"/>
      <c r="I765" s="273"/>
    </row>
    <row r="766" spans="1:9" ht="20.100000000000001" customHeight="1">
      <c r="A766" s="269"/>
      <c r="B766" s="270"/>
      <c r="C766" s="282"/>
      <c r="D766" s="282"/>
      <c r="E766" s="275"/>
      <c r="F766" s="272"/>
      <c r="G766" s="272"/>
      <c r="H766" s="275"/>
      <c r="I766" s="276"/>
    </row>
    <row r="767" spans="1:9" ht="20.100000000000001" customHeight="1">
      <c r="A767" s="269"/>
      <c r="B767" s="283"/>
      <c r="C767" s="284"/>
      <c r="D767" s="284"/>
      <c r="E767" s="285"/>
      <c r="F767" s="284"/>
      <c r="G767" s="281"/>
      <c r="H767" s="285"/>
      <c r="I767" s="286"/>
    </row>
    <row r="768" spans="1:9" ht="20.100000000000001" customHeight="1">
      <c r="A768" s="269">
        <v>28</v>
      </c>
      <c r="B768" s="270"/>
      <c r="C768" s="282"/>
      <c r="D768" s="282"/>
      <c r="E768" s="272"/>
      <c r="F768" s="272"/>
      <c r="G768" s="272"/>
      <c r="H768" s="272"/>
      <c r="I768" s="273"/>
    </row>
    <row r="769" spans="1:9" ht="20.100000000000001" customHeight="1">
      <c r="A769" s="269"/>
      <c r="B769" s="274"/>
      <c r="C769" s="282"/>
      <c r="D769" s="282"/>
      <c r="E769" s="275"/>
      <c r="F769" s="272"/>
      <c r="G769" s="272"/>
      <c r="H769" s="275"/>
      <c r="I769" s="276"/>
    </row>
    <row r="770" spans="1:9" ht="20.100000000000001" customHeight="1">
      <c r="A770" s="277"/>
      <c r="B770" s="283"/>
      <c r="C770" s="284"/>
      <c r="D770" s="284"/>
      <c r="E770" s="285"/>
      <c r="F770" s="284"/>
      <c r="G770" s="281"/>
      <c r="H770" s="285"/>
      <c r="I770" s="286"/>
    </row>
    <row r="771" spans="1:9" ht="20.100000000000001" customHeight="1">
      <c r="A771" s="269"/>
      <c r="B771" s="270"/>
      <c r="C771" s="282"/>
      <c r="D771" s="282"/>
      <c r="E771" s="272"/>
      <c r="F771" s="272"/>
      <c r="G771" s="272"/>
      <c r="H771" s="272"/>
      <c r="I771" s="273"/>
    </row>
    <row r="772" spans="1:9" ht="20.100000000000001" customHeight="1">
      <c r="A772" s="269"/>
      <c r="B772" s="274"/>
      <c r="C772" s="282"/>
      <c r="D772" s="282"/>
      <c r="E772" s="275"/>
      <c r="F772" s="272"/>
      <c r="G772" s="272"/>
      <c r="H772" s="275"/>
      <c r="I772" s="276"/>
    </row>
    <row r="773" spans="1:9" ht="20.100000000000001" customHeight="1">
      <c r="A773" s="269"/>
      <c r="B773" s="283"/>
      <c r="C773" s="284"/>
      <c r="D773" s="284"/>
      <c r="E773" s="285"/>
      <c r="F773" s="284"/>
      <c r="G773" s="281"/>
      <c r="H773" s="285"/>
      <c r="I773" s="286"/>
    </row>
    <row r="774" spans="1:9" ht="20.100000000000001" customHeight="1">
      <c r="A774" s="269"/>
      <c r="B774" s="270"/>
      <c r="C774" s="282"/>
      <c r="D774" s="282"/>
      <c r="E774" s="272"/>
      <c r="F774" s="272"/>
      <c r="G774" s="272"/>
      <c r="H774" s="272"/>
      <c r="I774" s="273"/>
    </row>
    <row r="775" spans="1:9" ht="20.100000000000001" customHeight="1">
      <c r="A775" s="269"/>
      <c r="B775" s="274"/>
      <c r="C775" s="282"/>
      <c r="D775" s="282"/>
      <c r="E775" s="275"/>
      <c r="F775" s="272"/>
      <c r="G775" s="272"/>
      <c r="H775" s="275"/>
      <c r="I775" s="276"/>
    </row>
    <row r="776" spans="1:9" ht="20.100000000000001" customHeight="1">
      <c r="A776" s="269"/>
      <c r="B776" s="283"/>
      <c r="C776" s="284"/>
      <c r="D776" s="284"/>
      <c r="E776" s="285"/>
      <c r="F776" s="284"/>
      <c r="G776" s="281"/>
      <c r="H776" s="285"/>
      <c r="I776" s="286"/>
    </row>
    <row r="777" spans="1:9" ht="20.100000000000001" customHeight="1">
      <c r="A777" s="269"/>
      <c r="B777" s="270" t="s">
        <v>347</v>
      </c>
      <c r="C777" s="282" t="s">
        <v>634</v>
      </c>
      <c r="D777" s="282" t="s">
        <v>634</v>
      </c>
      <c r="E777" s="272" t="s">
        <v>32</v>
      </c>
      <c r="F777" s="272" t="s">
        <v>331</v>
      </c>
      <c r="G777" s="272" t="s">
        <v>331</v>
      </c>
      <c r="H777" s="272" t="s">
        <v>10</v>
      </c>
      <c r="I777" s="273" t="s">
        <v>635</v>
      </c>
    </row>
    <row r="778" spans="1:9" ht="20.100000000000001" customHeight="1">
      <c r="A778" s="269"/>
      <c r="B778" s="274" t="s">
        <v>636</v>
      </c>
      <c r="C778" s="282"/>
      <c r="D778" s="282"/>
      <c r="E778" s="275"/>
      <c r="F778" s="272" t="s">
        <v>33</v>
      </c>
      <c r="G778" s="272" t="s">
        <v>34</v>
      </c>
      <c r="H778" s="275"/>
      <c r="I778" s="276">
        <v>244097</v>
      </c>
    </row>
    <row r="779" spans="1:9" ht="20.100000000000001" customHeight="1">
      <c r="A779" s="269"/>
      <c r="B779" s="283"/>
      <c r="C779" s="284"/>
      <c r="D779" s="284"/>
      <c r="E779" s="285"/>
      <c r="F779" s="284" t="s">
        <v>634</v>
      </c>
      <c r="G779" s="281" t="s">
        <v>634</v>
      </c>
      <c r="H779" s="285"/>
      <c r="I779" s="286"/>
    </row>
    <row r="780" spans="1:9" ht="20.100000000000001" customHeight="1">
      <c r="A780" s="269"/>
      <c r="B780" s="270" t="s">
        <v>475</v>
      </c>
      <c r="C780" s="282" t="s">
        <v>632</v>
      </c>
      <c r="D780" s="282" t="s">
        <v>632</v>
      </c>
      <c r="E780" s="272" t="s">
        <v>32</v>
      </c>
      <c r="F780" s="272" t="s">
        <v>331</v>
      </c>
      <c r="G780" s="272" t="s">
        <v>331</v>
      </c>
      <c r="H780" s="272" t="s">
        <v>10</v>
      </c>
      <c r="I780" s="273" t="s">
        <v>637</v>
      </c>
    </row>
    <row r="781" spans="1:9" ht="20.100000000000001" customHeight="1">
      <c r="A781" s="269"/>
      <c r="B781" s="270" t="s">
        <v>638</v>
      </c>
      <c r="C781" s="282"/>
      <c r="D781" s="282"/>
      <c r="E781" s="275"/>
      <c r="F781" s="272" t="s">
        <v>33</v>
      </c>
      <c r="G781" s="272" t="s">
        <v>34</v>
      </c>
      <c r="H781" s="275"/>
      <c r="I781" s="276">
        <v>244097</v>
      </c>
    </row>
    <row r="782" spans="1:9" ht="20.100000000000001" customHeight="1">
      <c r="A782" s="269"/>
      <c r="B782" s="283"/>
      <c r="C782" s="284"/>
      <c r="D782" s="284"/>
      <c r="E782" s="285"/>
      <c r="F782" s="284" t="s">
        <v>632</v>
      </c>
      <c r="G782" s="281" t="s">
        <v>632</v>
      </c>
      <c r="H782" s="285"/>
      <c r="I782" s="286"/>
    </row>
    <row r="783" spans="1:9" ht="20.100000000000001" customHeight="1">
      <c r="A783" s="269"/>
      <c r="B783" s="274" t="s">
        <v>335</v>
      </c>
      <c r="C783" s="271" t="s">
        <v>639</v>
      </c>
      <c r="D783" s="271" t="s">
        <v>639</v>
      </c>
      <c r="E783" s="272" t="s">
        <v>32</v>
      </c>
      <c r="F783" s="272" t="s">
        <v>331</v>
      </c>
      <c r="G783" s="272" t="s">
        <v>331</v>
      </c>
      <c r="H783" s="272" t="s">
        <v>10</v>
      </c>
      <c r="I783" s="273" t="s">
        <v>640</v>
      </c>
    </row>
    <row r="784" spans="1:9" ht="20.100000000000001" customHeight="1">
      <c r="A784" s="269"/>
      <c r="B784" s="270" t="s">
        <v>336</v>
      </c>
      <c r="C784" s="271"/>
      <c r="D784" s="271"/>
      <c r="E784" s="275"/>
      <c r="F784" s="272" t="s">
        <v>33</v>
      </c>
      <c r="G784" s="272" t="s">
        <v>34</v>
      </c>
      <c r="H784" s="275"/>
      <c r="I784" s="276">
        <v>244097</v>
      </c>
    </row>
    <row r="785" spans="1:9" ht="20.100000000000001" customHeight="1">
      <c r="A785" s="269"/>
      <c r="B785" s="283"/>
      <c r="C785" s="284"/>
      <c r="D785" s="281"/>
      <c r="E785" s="306"/>
      <c r="F785" s="281" t="s">
        <v>639</v>
      </c>
      <c r="G785" s="281" t="s">
        <v>639</v>
      </c>
      <c r="H785" s="285"/>
      <c r="I785" s="286"/>
    </row>
    <row r="786" spans="1:9" ht="20.100000000000001" customHeight="1">
      <c r="A786" s="269"/>
      <c r="B786" s="270" t="s">
        <v>603</v>
      </c>
      <c r="C786" s="282" t="s">
        <v>633</v>
      </c>
      <c r="D786" s="326" t="s">
        <v>633</v>
      </c>
      <c r="E786" s="272" t="s">
        <v>32</v>
      </c>
      <c r="F786" s="272" t="s">
        <v>331</v>
      </c>
      <c r="G786" s="272" t="s">
        <v>331</v>
      </c>
      <c r="H786" s="272" t="s">
        <v>10</v>
      </c>
      <c r="I786" s="273" t="s">
        <v>641</v>
      </c>
    </row>
    <row r="787" spans="1:9" ht="20.100000000000001" customHeight="1">
      <c r="A787" s="269"/>
      <c r="B787" s="270" t="s">
        <v>339</v>
      </c>
      <c r="C787" s="282"/>
      <c r="D787" s="271"/>
      <c r="E787" s="275"/>
      <c r="F787" s="272" t="s">
        <v>33</v>
      </c>
      <c r="G787" s="272" t="s">
        <v>34</v>
      </c>
      <c r="H787" s="275"/>
      <c r="I787" s="276">
        <v>244098</v>
      </c>
    </row>
    <row r="788" spans="1:9" ht="20.100000000000001" customHeight="1">
      <c r="A788" s="269"/>
      <c r="B788" s="283"/>
      <c r="C788" s="284"/>
      <c r="D788" s="281"/>
      <c r="E788" s="306"/>
      <c r="F788" s="284" t="s">
        <v>633</v>
      </c>
      <c r="G788" s="281" t="s">
        <v>633</v>
      </c>
      <c r="H788" s="285"/>
      <c r="I788" s="286"/>
    </row>
    <row r="789" spans="1:9" ht="20.100000000000001" customHeight="1">
      <c r="A789" s="269"/>
      <c r="B789" s="274" t="s">
        <v>605</v>
      </c>
      <c r="C789" s="282" t="s">
        <v>606</v>
      </c>
      <c r="D789" s="282" t="s">
        <v>606</v>
      </c>
      <c r="E789" s="272" t="s">
        <v>32</v>
      </c>
      <c r="F789" s="282" t="s">
        <v>600</v>
      </c>
      <c r="G789" s="282" t="s">
        <v>600</v>
      </c>
      <c r="H789" s="272" t="s">
        <v>10</v>
      </c>
      <c r="I789" s="276" t="s">
        <v>642</v>
      </c>
    </row>
    <row r="790" spans="1:9" ht="20.100000000000001" customHeight="1">
      <c r="A790" s="269"/>
      <c r="B790" s="274" t="s">
        <v>604</v>
      </c>
      <c r="C790" s="282"/>
      <c r="D790" s="282"/>
      <c r="E790" s="275"/>
      <c r="F790" s="272" t="s">
        <v>33</v>
      </c>
      <c r="G790" s="272" t="s">
        <v>34</v>
      </c>
      <c r="H790" s="275"/>
      <c r="I790" s="276">
        <v>244099</v>
      </c>
    </row>
    <row r="791" spans="1:9" ht="20.100000000000001" customHeight="1">
      <c r="A791" s="269"/>
      <c r="B791" s="283"/>
      <c r="C791" s="284"/>
      <c r="D791" s="284"/>
      <c r="E791" s="285"/>
      <c r="F791" s="284" t="s">
        <v>606</v>
      </c>
      <c r="G791" s="281" t="s">
        <v>606</v>
      </c>
      <c r="H791" s="285"/>
      <c r="I791" s="286"/>
    </row>
    <row r="792" spans="1:9" ht="20.100000000000001" customHeight="1">
      <c r="A792" s="269"/>
      <c r="B792" s="270" t="s">
        <v>62</v>
      </c>
      <c r="C792" s="282" t="s">
        <v>643</v>
      </c>
      <c r="D792" s="282" t="s">
        <v>643</v>
      </c>
      <c r="E792" s="272" t="s">
        <v>32</v>
      </c>
      <c r="F792" s="282" t="s">
        <v>600</v>
      </c>
      <c r="G792" s="282" t="s">
        <v>600</v>
      </c>
      <c r="H792" s="272" t="s">
        <v>10</v>
      </c>
      <c r="I792" s="276" t="s">
        <v>644</v>
      </c>
    </row>
    <row r="793" spans="1:9" ht="20.100000000000001" customHeight="1">
      <c r="A793" s="269"/>
      <c r="B793" s="274" t="s">
        <v>602</v>
      </c>
      <c r="C793" s="282"/>
      <c r="D793" s="282"/>
      <c r="E793" s="275"/>
      <c r="F793" s="272" t="s">
        <v>33</v>
      </c>
      <c r="G793" s="272" t="s">
        <v>34</v>
      </c>
      <c r="H793" s="275"/>
      <c r="I793" s="276">
        <v>244099</v>
      </c>
    </row>
    <row r="794" spans="1:9" ht="20.100000000000001" customHeight="1">
      <c r="A794" s="269"/>
      <c r="B794" s="283"/>
      <c r="C794" s="284"/>
      <c r="D794" s="284"/>
      <c r="E794" s="285"/>
      <c r="F794" s="284" t="s">
        <v>643</v>
      </c>
      <c r="G794" s="281" t="s">
        <v>643</v>
      </c>
      <c r="H794" s="285"/>
      <c r="I794" s="286"/>
    </row>
    <row r="795" spans="1:9" ht="20.100000000000001" customHeight="1">
      <c r="A795" s="269"/>
      <c r="B795" s="270" t="s">
        <v>603</v>
      </c>
      <c r="C795" s="282" t="s">
        <v>633</v>
      </c>
      <c r="D795" s="282" t="s">
        <v>633</v>
      </c>
      <c r="E795" s="272" t="s">
        <v>32</v>
      </c>
      <c r="F795" s="272" t="s">
        <v>331</v>
      </c>
      <c r="G795" s="272" t="s">
        <v>331</v>
      </c>
      <c r="H795" s="272" t="s">
        <v>10</v>
      </c>
      <c r="I795" s="273" t="s">
        <v>645</v>
      </c>
    </row>
    <row r="796" spans="1:9" ht="20.100000000000001" customHeight="1">
      <c r="A796" s="269"/>
      <c r="B796" s="270" t="s">
        <v>597</v>
      </c>
      <c r="C796" s="282"/>
      <c r="D796" s="282"/>
      <c r="E796" s="275"/>
      <c r="F796" s="272" t="s">
        <v>33</v>
      </c>
      <c r="G796" s="272" t="s">
        <v>34</v>
      </c>
      <c r="H796" s="275"/>
      <c r="I796" s="276">
        <v>244099</v>
      </c>
    </row>
    <row r="797" spans="1:9" ht="20.100000000000001" customHeight="1">
      <c r="A797" s="269"/>
      <c r="B797" s="283"/>
      <c r="C797" s="284"/>
      <c r="D797" s="284"/>
      <c r="E797" s="285"/>
      <c r="F797" s="284" t="s">
        <v>633</v>
      </c>
      <c r="G797" s="281" t="s">
        <v>633</v>
      </c>
      <c r="H797" s="285"/>
      <c r="I797" s="286"/>
    </row>
    <row r="798" spans="1:9" ht="20.100000000000001" customHeight="1">
      <c r="A798" s="269">
        <v>29</v>
      </c>
      <c r="B798" s="270" t="s">
        <v>609</v>
      </c>
      <c r="C798" s="282" t="s">
        <v>646</v>
      </c>
      <c r="D798" s="282" t="s">
        <v>646</v>
      </c>
      <c r="E798" s="272" t="s">
        <v>32</v>
      </c>
      <c r="F798" s="272" t="s">
        <v>331</v>
      </c>
      <c r="G798" s="272" t="s">
        <v>331</v>
      </c>
      <c r="H798" s="272" t="s">
        <v>10</v>
      </c>
      <c r="I798" s="273" t="s">
        <v>647</v>
      </c>
    </row>
    <row r="799" spans="1:9" ht="20.100000000000001" customHeight="1">
      <c r="A799" s="269"/>
      <c r="B799" s="274" t="s">
        <v>332</v>
      </c>
      <c r="C799" s="282"/>
      <c r="D799" s="282"/>
      <c r="E799" s="275"/>
      <c r="F799" s="272" t="s">
        <v>33</v>
      </c>
      <c r="G799" s="272" t="s">
        <v>34</v>
      </c>
      <c r="H799" s="275"/>
      <c r="I799" s="276">
        <v>244102</v>
      </c>
    </row>
    <row r="800" spans="1:9" ht="20.100000000000001" customHeight="1">
      <c r="A800" s="277"/>
      <c r="B800" s="283"/>
      <c r="C800" s="284"/>
      <c r="D800" s="284"/>
      <c r="E800" s="285"/>
      <c r="F800" s="284" t="s">
        <v>646</v>
      </c>
      <c r="G800" s="281" t="s">
        <v>646</v>
      </c>
      <c r="H800" s="285"/>
      <c r="I800" s="286"/>
    </row>
    <row r="801" spans="1:9" ht="20.100000000000001" customHeight="1">
      <c r="A801" s="269">
        <v>30</v>
      </c>
      <c r="B801" s="270" t="s">
        <v>596</v>
      </c>
      <c r="C801" s="282" t="s">
        <v>648</v>
      </c>
      <c r="D801" s="282" t="s">
        <v>648</v>
      </c>
      <c r="E801" s="272" t="s">
        <v>32</v>
      </c>
      <c r="F801" s="282" t="s">
        <v>367</v>
      </c>
      <c r="G801" s="282" t="s">
        <v>367</v>
      </c>
      <c r="H801" s="272" t="s">
        <v>10</v>
      </c>
      <c r="I801" s="307" t="s">
        <v>649</v>
      </c>
    </row>
    <row r="802" spans="1:9" ht="20.100000000000001" customHeight="1">
      <c r="A802" s="269"/>
      <c r="B802" s="311"/>
      <c r="C802" s="291"/>
      <c r="D802" s="291"/>
      <c r="E802" s="292"/>
      <c r="F802" s="272" t="s">
        <v>33</v>
      </c>
      <c r="G802" s="272" t="s">
        <v>34</v>
      </c>
      <c r="H802" s="292"/>
      <c r="I802" s="276">
        <v>244102</v>
      </c>
    </row>
    <row r="803" spans="1:9" ht="20.100000000000001" customHeight="1">
      <c r="A803" s="277"/>
      <c r="B803" s="278"/>
      <c r="C803" s="279"/>
      <c r="D803" s="279"/>
      <c r="E803" s="280"/>
      <c r="F803" s="284" t="s">
        <v>648</v>
      </c>
      <c r="G803" s="281" t="s">
        <v>648</v>
      </c>
      <c r="H803" s="280"/>
      <c r="I803" s="277"/>
    </row>
    <row r="804" spans="1:9" ht="20.100000000000001" customHeight="1">
      <c r="A804" s="269">
        <v>31</v>
      </c>
      <c r="B804" s="274" t="s">
        <v>468</v>
      </c>
      <c r="C804" s="282" t="s">
        <v>558</v>
      </c>
      <c r="D804" s="282" t="s">
        <v>558</v>
      </c>
      <c r="E804" s="272" t="s">
        <v>32</v>
      </c>
      <c r="F804" s="282" t="s">
        <v>367</v>
      </c>
      <c r="G804" s="282" t="s">
        <v>367</v>
      </c>
      <c r="H804" s="272" t="s">
        <v>10</v>
      </c>
      <c r="I804" s="307" t="s">
        <v>650</v>
      </c>
    </row>
    <row r="805" spans="1:9" ht="20.100000000000001" customHeight="1">
      <c r="A805" s="269"/>
      <c r="B805" s="274"/>
      <c r="C805" s="291"/>
      <c r="D805" s="291"/>
      <c r="E805" s="275"/>
      <c r="F805" s="272" t="s">
        <v>33</v>
      </c>
      <c r="G805" s="272" t="s">
        <v>34</v>
      </c>
      <c r="H805" s="292"/>
      <c r="I805" s="276">
        <v>244102</v>
      </c>
    </row>
    <row r="806" spans="1:9" ht="20.100000000000001" customHeight="1">
      <c r="A806" s="277"/>
      <c r="B806" s="290"/>
      <c r="C806" s="284"/>
      <c r="D806" s="284"/>
      <c r="E806" s="285"/>
      <c r="F806" s="284" t="s">
        <v>558</v>
      </c>
      <c r="G806" s="281" t="s">
        <v>558</v>
      </c>
      <c r="H806" s="285"/>
      <c r="I806" s="306"/>
    </row>
    <row r="807" spans="1:9" ht="20.100000000000001" customHeight="1">
      <c r="A807" s="269">
        <v>32</v>
      </c>
      <c r="B807" s="274" t="s">
        <v>651</v>
      </c>
      <c r="C807" s="282" t="s">
        <v>599</v>
      </c>
      <c r="D807" s="282" t="s">
        <v>599</v>
      </c>
      <c r="E807" s="272" t="s">
        <v>32</v>
      </c>
      <c r="F807" s="272" t="s">
        <v>600</v>
      </c>
      <c r="G807" s="272" t="s">
        <v>600</v>
      </c>
      <c r="H807" s="272" t="s">
        <v>10</v>
      </c>
      <c r="I807" s="273" t="s">
        <v>652</v>
      </c>
    </row>
    <row r="808" spans="1:9" ht="20.100000000000001" customHeight="1">
      <c r="A808" s="269"/>
      <c r="B808" s="274" t="s">
        <v>343</v>
      </c>
      <c r="C808" s="282"/>
      <c r="D808" s="282"/>
      <c r="E808" s="275"/>
      <c r="F808" s="272" t="s">
        <v>33</v>
      </c>
      <c r="G808" s="272" t="s">
        <v>34</v>
      </c>
      <c r="H808" s="275"/>
      <c r="I808" s="276">
        <v>244102</v>
      </c>
    </row>
    <row r="809" spans="1:9" ht="20.100000000000001" customHeight="1">
      <c r="A809" s="277"/>
      <c r="B809" s="290" t="s">
        <v>344</v>
      </c>
      <c r="C809" s="284"/>
      <c r="D809" s="284"/>
      <c r="E809" s="285"/>
      <c r="F809" s="284" t="s">
        <v>599</v>
      </c>
      <c r="G809" s="281" t="s">
        <v>599</v>
      </c>
      <c r="H809" s="285"/>
      <c r="I809" s="286"/>
    </row>
    <row r="810" spans="1:9" ht="20.100000000000001" customHeight="1">
      <c r="A810" s="269"/>
      <c r="B810" s="274" t="s">
        <v>341</v>
      </c>
      <c r="C810" s="282" t="s">
        <v>653</v>
      </c>
      <c r="D810" s="282" t="s">
        <v>653</v>
      </c>
      <c r="E810" s="272" t="s">
        <v>32</v>
      </c>
      <c r="F810" s="282" t="s">
        <v>340</v>
      </c>
      <c r="G810" s="282" t="s">
        <v>340</v>
      </c>
      <c r="H810" s="272" t="s">
        <v>10</v>
      </c>
      <c r="I810" s="276" t="s">
        <v>654</v>
      </c>
    </row>
    <row r="811" spans="1:9" ht="20.100000000000001" customHeight="1">
      <c r="A811" s="269"/>
      <c r="B811" s="274"/>
      <c r="C811" s="282"/>
      <c r="D811" s="282"/>
      <c r="E811" s="275"/>
      <c r="F811" s="272" t="s">
        <v>33</v>
      </c>
      <c r="G811" s="272" t="s">
        <v>34</v>
      </c>
      <c r="H811" s="275"/>
      <c r="I811" s="276">
        <v>244103</v>
      </c>
    </row>
    <row r="812" spans="1:9" ht="20.100000000000001" customHeight="1">
      <c r="A812" s="269"/>
      <c r="B812" s="290"/>
      <c r="C812" s="284"/>
      <c r="D812" s="284"/>
      <c r="E812" s="285"/>
      <c r="F812" s="284" t="s">
        <v>653</v>
      </c>
      <c r="G812" s="281" t="s">
        <v>653</v>
      </c>
      <c r="H812" s="285"/>
      <c r="I812" s="286"/>
    </row>
    <row r="813" spans="1:9" ht="20.100000000000001" customHeight="1">
      <c r="A813" s="269">
        <v>33</v>
      </c>
      <c r="B813" s="274" t="s">
        <v>655</v>
      </c>
      <c r="C813" s="282" t="s">
        <v>656</v>
      </c>
      <c r="D813" s="282" t="s">
        <v>656</v>
      </c>
      <c r="E813" s="272" t="s">
        <v>32</v>
      </c>
      <c r="F813" s="272" t="s">
        <v>471</v>
      </c>
      <c r="G813" s="272" t="s">
        <v>471</v>
      </c>
      <c r="H813" s="272" t="s">
        <v>10</v>
      </c>
      <c r="I813" s="273" t="s">
        <v>657</v>
      </c>
    </row>
    <row r="814" spans="1:9" ht="20.100000000000001" customHeight="1">
      <c r="A814" s="269"/>
      <c r="B814" s="274" t="s">
        <v>342</v>
      </c>
      <c r="C814" s="291"/>
      <c r="D814" s="291"/>
      <c r="E814" s="275"/>
      <c r="F814" s="272" t="s">
        <v>33</v>
      </c>
      <c r="G814" s="272" t="s">
        <v>34</v>
      </c>
      <c r="H814" s="275"/>
      <c r="I814" s="276">
        <v>244104</v>
      </c>
    </row>
    <row r="815" spans="1:9" ht="20.100000000000001" customHeight="1">
      <c r="A815" s="277"/>
      <c r="B815" s="290"/>
      <c r="C815" s="284"/>
      <c r="D815" s="284"/>
      <c r="E815" s="285"/>
      <c r="F815" s="284" t="s">
        <v>656</v>
      </c>
      <c r="G815" s="281" t="s">
        <v>656</v>
      </c>
      <c r="H815" s="285"/>
      <c r="I815" s="306"/>
    </row>
    <row r="816" spans="1:9" ht="20.100000000000001" customHeight="1">
      <c r="A816" s="269">
        <v>34</v>
      </c>
      <c r="B816" s="274" t="s">
        <v>468</v>
      </c>
      <c r="C816" s="282" t="s">
        <v>658</v>
      </c>
      <c r="D816" s="282" t="s">
        <v>658</v>
      </c>
      <c r="E816" s="272" t="s">
        <v>32</v>
      </c>
      <c r="F816" s="272" t="s">
        <v>197</v>
      </c>
      <c r="G816" s="272" t="s">
        <v>600</v>
      </c>
      <c r="H816" s="272" t="s">
        <v>10</v>
      </c>
      <c r="I816" s="273" t="s">
        <v>659</v>
      </c>
    </row>
    <row r="817" spans="1:9" ht="20.100000000000001" customHeight="1">
      <c r="A817" s="269"/>
      <c r="B817" s="274"/>
      <c r="C817" s="282"/>
      <c r="D817" s="282"/>
      <c r="E817" s="275"/>
      <c r="F817" s="272" t="s">
        <v>33</v>
      </c>
      <c r="G817" s="272" t="s">
        <v>34</v>
      </c>
      <c r="H817" s="275"/>
      <c r="I817" s="276">
        <v>244104</v>
      </c>
    </row>
    <row r="818" spans="1:9" ht="20.100000000000001" customHeight="1">
      <c r="A818" s="277"/>
      <c r="B818" s="290"/>
      <c r="C818" s="284"/>
      <c r="D818" s="284"/>
      <c r="E818" s="285"/>
      <c r="F818" s="284" t="s">
        <v>658</v>
      </c>
      <c r="G818" s="281" t="s">
        <v>658</v>
      </c>
      <c r="H818" s="285"/>
      <c r="I818" s="286"/>
    </row>
    <row r="819" spans="1:9" ht="20.100000000000001" customHeight="1">
      <c r="A819" s="269">
        <v>35</v>
      </c>
      <c r="B819" s="274"/>
      <c r="C819" s="271"/>
      <c r="D819" s="271"/>
      <c r="E819" s="272"/>
      <c r="F819" s="272"/>
      <c r="G819" s="272"/>
      <c r="H819" s="272"/>
      <c r="I819" s="273"/>
    </row>
    <row r="820" spans="1:9" ht="20.100000000000001" customHeight="1">
      <c r="A820" s="269"/>
      <c r="B820" s="270"/>
      <c r="C820" s="271"/>
      <c r="D820" s="271"/>
      <c r="E820" s="275"/>
      <c r="F820" s="272"/>
      <c r="G820" s="272"/>
      <c r="H820" s="275"/>
      <c r="I820" s="276"/>
    </row>
    <row r="821" spans="1:9" ht="20.100000000000001" customHeight="1">
      <c r="A821" s="277"/>
      <c r="B821" s="283"/>
      <c r="C821" s="284"/>
      <c r="D821" s="281"/>
      <c r="E821" s="306"/>
      <c r="F821" s="281"/>
      <c r="G821" s="281"/>
      <c r="H821" s="285"/>
      <c r="I821" s="286"/>
    </row>
    <row r="822" spans="1:9" ht="20.100000000000001" customHeight="1">
      <c r="A822" s="269">
        <v>36</v>
      </c>
      <c r="B822" s="270"/>
      <c r="C822" s="282"/>
      <c r="D822" s="282"/>
      <c r="E822" s="272"/>
      <c r="F822" s="272"/>
      <c r="G822" s="272"/>
      <c r="H822" s="272"/>
      <c r="I822" s="273"/>
    </row>
    <row r="823" spans="1:9" ht="20.100000000000001" customHeight="1">
      <c r="A823" s="269"/>
      <c r="B823" s="274"/>
      <c r="C823" s="282"/>
      <c r="D823" s="282"/>
      <c r="E823" s="275"/>
      <c r="F823" s="272"/>
      <c r="G823" s="272"/>
      <c r="H823" s="275"/>
      <c r="I823" s="276"/>
    </row>
    <row r="824" spans="1:9" ht="20.100000000000001" customHeight="1">
      <c r="A824" s="277"/>
      <c r="B824" s="290"/>
      <c r="C824" s="284"/>
      <c r="D824" s="284"/>
      <c r="E824" s="285"/>
      <c r="F824" s="284"/>
      <c r="G824" s="281"/>
      <c r="H824" s="285"/>
      <c r="I824" s="286"/>
    </row>
    <row r="825" spans="1:9" ht="20.100000000000001" customHeight="1">
      <c r="A825" s="269">
        <v>37</v>
      </c>
      <c r="B825" s="309"/>
      <c r="C825" s="271"/>
      <c r="D825" s="271"/>
      <c r="E825" s="272"/>
      <c r="F825" s="272"/>
      <c r="G825" s="272"/>
      <c r="H825" s="272"/>
      <c r="I825" s="273"/>
    </row>
    <row r="826" spans="1:9" ht="20.100000000000001" customHeight="1">
      <c r="A826" s="269"/>
      <c r="B826" s="270"/>
      <c r="C826" s="282"/>
      <c r="D826" s="282"/>
      <c r="E826" s="275"/>
      <c r="F826" s="272"/>
      <c r="G826" s="272"/>
      <c r="H826" s="275"/>
      <c r="I826" s="276"/>
    </row>
    <row r="827" spans="1:9" ht="20.100000000000001" customHeight="1">
      <c r="A827" s="277"/>
      <c r="B827" s="283"/>
      <c r="C827" s="284"/>
      <c r="D827" s="284"/>
      <c r="E827" s="285"/>
      <c r="F827" s="281"/>
      <c r="G827" s="281"/>
      <c r="H827" s="285"/>
      <c r="I827" s="286"/>
    </row>
    <row r="828" spans="1:9" ht="20.100000000000001" customHeight="1">
      <c r="A828" s="269">
        <v>38</v>
      </c>
      <c r="B828" s="270"/>
      <c r="C828" s="282"/>
      <c r="D828" s="282"/>
      <c r="E828" s="272"/>
      <c r="F828" s="272"/>
      <c r="G828" s="272"/>
      <c r="H828" s="272"/>
      <c r="I828" s="273"/>
    </row>
    <row r="829" spans="1:9" ht="20.100000000000001" customHeight="1">
      <c r="A829" s="269"/>
      <c r="B829" s="274"/>
      <c r="C829" s="282"/>
      <c r="D829" s="282"/>
      <c r="E829" s="275"/>
      <c r="F829" s="272"/>
      <c r="G829" s="272"/>
      <c r="H829" s="275"/>
      <c r="I829" s="276"/>
    </row>
    <row r="830" spans="1:9" ht="20.100000000000001" customHeight="1">
      <c r="A830" s="277"/>
      <c r="B830" s="283"/>
      <c r="C830" s="284"/>
      <c r="D830" s="284"/>
      <c r="E830" s="285"/>
      <c r="F830" s="284"/>
      <c r="G830" s="281"/>
      <c r="H830" s="285"/>
      <c r="I830" s="286"/>
    </row>
    <row r="831" spans="1:9" ht="20.100000000000001" customHeight="1">
      <c r="A831" s="269">
        <v>39</v>
      </c>
      <c r="B831" s="274"/>
      <c r="C831" s="282"/>
      <c r="D831" s="282"/>
      <c r="E831" s="272"/>
      <c r="F831" s="272"/>
      <c r="G831" s="272"/>
      <c r="H831" s="272"/>
      <c r="I831" s="273"/>
    </row>
    <row r="832" spans="1:9" ht="20.100000000000001" customHeight="1">
      <c r="A832" s="269"/>
      <c r="B832" s="274"/>
      <c r="C832" s="282"/>
      <c r="D832" s="282"/>
      <c r="E832" s="275"/>
      <c r="F832" s="272"/>
      <c r="G832" s="272"/>
      <c r="H832" s="275"/>
      <c r="I832" s="276"/>
    </row>
    <row r="833" spans="1:9" ht="20.100000000000001" customHeight="1">
      <c r="A833" s="277"/>
      <c r="B833" s="283"/>
      <c r="C833" s="284"/>
      <c r="D833" s="284"/>
      <c r="E833" s="285"/>
      <c r="F833" s="284"/>
      <c r="G833" s="281"/>
      <c r="H833" s="285"/>
      <c r="I833" s="286"/>
    </row>
    <row r="834" spans="1:9" ht="20.100000000000001" customHeight="1">
      <c r="A834" s="269">
        <v>40</v>
      </c>
      <c r="B834" s="270"/>
      <c r="C834" s="282"/>
      <c r="D834" s="282"/>
      <c r="E834" s="272"/>
      <c r="F834" s="272"/>
      <c r="G834" s="272"/>
      <c r="H834" s="272"/>
      <c r="I834" s="273"/>
    </row>
    <row r="835" spans="1:9" ht="20.100000000000001" customHeight="1">
      <c r="A835" s="269"/>
      <c r="B835" s="274"/>
      <c r="C835" s="282"/>
      <c r="D835" s="282"/>
      <c r="E835" s="275"/>
      <c r="F835" s="272"/>
      <c r="G835" s="272"/>
      <c r="H835" s="275"/>
      <c r="I835" s="276"/>
    </row>
    <row r="836" spans="1:9" ht="20.100000000000001" customHeight="1">
      <c r="A836" s="277"/>
      <c r="B836" s="283"/>
      <c r="C836" s="284"/>
      <c r="D836" s="284"/>
      <c r="E836" s="285"/>
      <c r="F836" s="284"/>
      <c r="G836" s="281"/>
      <c r="H836" s="285"/>
      <c r="I836" s="286"/>
    </row>
    <row r="837" spans="1:9" ht="20.100000000000001" customHeight="1">
      <c r="A837" s="269">
        <v>41</v>
      </c>
      <c r="B837" s="270"/>
      <c r="C837" s="271"/>
      <c r="D837" s="271"/>
      <c r="E837" s="272"/>
      <c r="F837" s="272"/>
      <c r="G837" s="272"/>
      <c r="H837" s="272"/>
      <c r="I837" s="273"/>
    </row>
    <row r="838" spans="1:9" ht="20.100000000000001" customHeight="1">
      <c r="A838" s="269"/>
      <c r="B838" s="274"/>
      <c r="C838" s="271"/>
      <c r="D838" s="271"/>
      <c r="E838" s="275"/>
      <c r="F838" s="272"/>
      <c r="G838" s="272"/>
      <c r="H838" s="275"/>
      <c r="I838" s="276"/>
    </row>
    <row r="839" spans="1:9" ht="20.100000000000001" customHeight="1">
      <c r="A839" s="277"/>
      <c r="B839" s="290"/>
      <c r="C839" s="284"/>
      <c r="D839" s="284"/>
      <c r="E839" s="285"/>
      <c r="F839" s="281"/>
      <c r="G839" s="281"/>
      <c r="H839" s="285"/>
      <c r="I839" s="286"/>
    </row>
    <row r="840" spans="1:9" ht="20.100000000000001" customHeight="1">
      <c r="A840" s="269">
        <v>42</v>
      </c>
      <c r="B840" s="274"/>
      <c r="C840" s="271"/>
      <c r="D840" s="271"/>
      <c r="E840" s="272"/>
      <c r="F840" s="272"/>
      <c r="G840" s="272"/>
      <c r="H840" s="272"/>
      <c r="I840" s="273"/>
    </row>
    <row r="841" spans="1:9" ht="20.100000000000001" customHeight="1">
      <c r="A841" s="269"/>
      <c r="B841" s="270"/>
      <c r="C841" s="271"/>
      <c r="D841" s="271"/>
      <c r="E841" s="275"/>
      <c r="F841" s="272"/>
      <c r="G841" s="272"/>
      <c r="H841" s="275"/>
      <c r="I841" s="276"/>
    </row>
    <row r="842" spans="1:9" ht="20.100000000000001" customHeight="1">
      <c r="A842" s="277"/>
      <c r="B842" s="283"/>
      <c r="C842" s="284"/>
      <c r="D842" s="281"/>
      <c r="E842" s="306"/>
      <c r="F842" s="281"/>
      <c r="G842" s="281"/>
      <c r="H842" s="285"/>
      <c r="I842" s="286"/>
    </row>
    <row r="843" spans="1:9" ht="20.100000000000001" customHeight="1">
      <c r="A843" s="269">
        <v>43</v>
      </c>
      <c r="B843" s="274"/>
      <c r="C843" s="271"/>
      <c r="D843" s="271"/>
      <c r="E843" s="272"/>
      <c r="F843" s="272"/>
      <c r="G843" s="272"/>
      <c r="H843" s="272"/>
      <c r="I843" s="273"/>
    </row>
    <row r="844" spans="1:9" ht="20.100000000000001" customHeight="1">
      <c r="A844" s="269"/>
      <c r="B844" s="270"/>
      <c r="C844" s="271"/>
      <c r="D844" s="271"/>
      <c r="E844" s="275"/>
      <c r="F844" s="272"/>
      <c r="G844" s="272"/>
      <c r="H844" s="275"/>
      <c r="I844" s="276"/>
    </row>
    <row r="845" spans="1:9" ht="20.100000000000001" customHeight="1">
      <c r="A845" s="277"/>
      <c r="B845" s="283"/>
      <c r="C845" s="284"/>
      <c r="D845" s="281"/>
      <c r="E845" s="306"/>
      <c r="F845" s="281"/>
      <c r="G845" s="281"/>
      <c r="H845" s="285"/>
      <c r="I845" s="286"/>
    </row>
    <row r="846" spans="1:9" ht="20.100000000000001" customHeight="1">
      <c r="A846" s="269">
        <v>44</v>
      </c>
      <c r="B846" s="274"/>
      <c r="C846" s="282"/>
      <c r="D846" s="282"/>
      <c r="E846" s="272"/>
      <c r="F846" s="272"/>
      <c r="G846" s="272"/>
      <c r="H846" s="272"/>
      <c r="I846" s="273"/>
    </row>
    <row r="847" spans="1:9" ht="20.100000000000001" customHeight="1">
      <c r="A847" s="269"/>
      <c r="B847" s="274"/>
      <c r="C847" s="282"/>
      <c r="D847" s="282"/>
      <c r="E847" s="275"/>
      <c r="F847" s="272"/>
      <c r="G847" s="272"/>
      <c r="H847" s="275"/>
      <c r="I847" s="276"/>
    </row>
    <row r="848" spans="1:9" ht="20.100000000000001" customHeight="1">
      <c r="A848" s="277"/>
      <c r="B848" s="283"/>
      <c r="C848" s="284"/>
      <c r="D848" s="284"/>
      <c r="E848" s="285"/>
      <c r="F848" s="284"/>
      <c r="G848" s="281"/>
      <c r="H848" s="285"/>
      <c r="I848" s="286"/>
    </row>
    <row r="849" spans="1:9" ht="20.100000000000001" customHeight="1">
      <c r="A849" s="269">
        <v>45</v>
      </c>
      <c r="B849" s="270"/>
      <c r="C849" s="282"/>
      <c r="D849" s="282"/>
      <c r="E849" s="272"/>
      <c r="F849" s="282"/>
      <c r="G849" s="282"/>
      <c r="H849" s="272"/>
      <c r="I849" s="276"/>
    </row>
    <row r="850" spans="1:9" ht="20.100000000000001" customHeight="1">
      <c r="A850" s="269"/>
      <c r="B850" s="270"/>
      <c r="C850" s="282"/>
      <c r="D850" s="282"/>
      <c r="E850" s="275"/>
      <c r="F850" s="272"/>
      <c r="G850" s="272"/>
      <c r="H850" s="275"/>
      <c r="I850" s="276"/>
    </row>
    <row r="851" spans="1:9" ht="20.100000000000001" customHeight="1">
      <c r="A851" s="277"/>
      <c r="B851" s="283"/>
      <c r="C851" s="284"/>
      <c r="D851" s="284"/>
      <c r="E851" s="285"/>
      <c r="F851" s="284"/>
      <c r="G851" s="281"/>
      <c r="H851" s="285"/>
      <c r="I851" s="286"/>
    </row>
    <row r="852" spans="1:9" ht="20.100000000000001" customHeight="1">
      <c r="A852" s="269">
        <v>46</v>
      </c>
      <c r="B852" s="270"/>
      <c r="C852" s="282"/>
      <c r="D852" s="282"/>
      <c r="E852" s="272"/>
      <c r="F852" s="282"/>
      <c r="G852" s="282"/>
      <c r="H852" s="272"/>
      <c r="I852" s="276"/>
    </row>
    <row r="853" spans="1:9" ht="20.100000000000001" customHeight="1">
      <c r="A853" s="269"/>
      <c r="B853" s="270"/>
      <c r="C853" s="282"/>
      <c r="D853" s="282"/>
      <c r="E853" s="275"/>
      <c r="F853" s="272"/>
      <c r="G853" s="272"/>
      <c r="H853" s="275"/>
      <c r="I853" s="276"/>
    </row>
    <row r="854" spans="1:9" ht="20.100000000000001" customHeight="1">
      <c r="A854" s="277"/>
      <c r="B854" s="283"/>
      <c r="C854" s="284"/>
      <c r="D854" s="284"/>
      <c r="E854" s="285"/>
      <c r="F854" s="284"/>
      <c r="G854" s="281"/>
      <c r="H854" s="285"/>
      <c r="I854" s="286"/>
    </row>
    <row r="855" spans="1:9" ht="20.100000000000001" customHeight="1">
      <c r="A855" s="269">
        <v>47</v>
      </c>
      <c r="B855" s="270"/>
      <c r="C855" s="282"/>
      <c r="D855" s="282"/>
      <c r="E855" s="272"/>
      <c r="F855" s="272"/>
      <c r="G855" s="272"/>
      <c r="H855" s="272"/>
      <c r="I855" s="273"/>
    </row>
    <row r="856" spans="1:9" ht="20.100000000000001" customHeight="1">
      <c r="A856" s="269"/>
      <c r="B856" s="270"/>
      <c r="C856" s="282"/>
      <c r="D856" s="282"/>
      <c r="E856" s="275"/>
      <c r="F856" s="272"/>
      <c r="G856" s="272"/>
      <c r="H856" s="275"/>
      <c r="I856" s="276"/>
    </row>
    <row r="857" spans="1:9" ht="20.100000000000001" customHeight="1">
      <c r="A857" s="277"/>
      <c r="B857" s="313"/>
      <c r="C857" s="284"/>
      <c r="D857" s="284"/>
      <c r="E857" s="285"/>
      <c r="F857" s="284"/>
      <c r="G857" s="281"/>
      <c r="H857" s="285"/>
      <c r="I857" s="306"/>
    </row>
    <row r="858" spans="1:9" ht="20.100000000000001" customHeight="1">
      <c r="A858" s="269">
        <v>48</v>
      </c>
      <c r="B858" s="274"/>
      <c r="C858" s="282"/>
      <c r="D858" s="282"/>
      <c r="E858" s="272"/>
      <c r="F858" s="272"/>
      <c r="G858" s="272"/>
      <c r="H858" s="272"/>
      <c r="I858" s="273"/>
    </row>
    <row r="859" spans="1:9" ht="20.100000000000001" customHeight="1">
      <c r="A859" s="269"/>
      <c r="B859" s="270"/>
      <c r="C859" s="282"/>
      <c r="D859" s="282"/>
      <c r="E859" s="275"/>
      <c r="F859" s="272"/>
      <c r="G859" s="272"/>
      <c r="H859" s="275"/>
      <c r="I859" s="276"/>
    </row>
    <row r="860" spans="1:9" ht="20.100000000000001" customHeight="1">
      <c r="A860" s="277"/>
      <c r="B860" s="283"/>
      <c r="C860" s="284"/>
      <c r="D860" s="284"/>
      <c r="E860" s="285"/>
      <c r="F860" s="284"/>
      <c r="G860" s="281"/>
      <c r="H860" s="285"/>
      <c r="I860" s="286"/>
    </row>
    <row r="861" spans="1:9" ht="20.100000000000001" customHeight="1">
      <c r="A861" s="269">
        <v>49</v>
      </c>
      <c r="B861" s="274"/>
      <c r="C861" s="282"/>
      <c r="D861" s="282"/>
      <c r="E861" s="272"/>
      <c r="F861" s="272"/>
      <c r="G861" s="272"/>
      <c r="H861" s="272"/>
      <c r="I861" s="273"/>
    </row>
    <row r="862" spans="1:9" ht="20.100000000000001" customHeight="1">
      <c r="A862" s="269"/>
      <c r="B862" s="274"/>
      <c r="C862" s="291"/>
      <c r="D862" s="291"/>
      <c r="E862" s="275"/>
      <c r="F862" s="272"/>
      <c r="G862" s="272"/>
      <c r="H862" s="275"/>
      <c r="I862" s="276"/>
    </row>
    <row r="863" spans="1:9" ht="20.100000000000001" customHeight="1">
      <c r="A863" s="277"/>
      <c r="B863" s="290"/>
      <c r="C863" s="284"/>
      <c r="D863" s="284"/>
      <c r="E863" s="285"/>
      <c r="F863" s="284"/>
      <c r="G863" s="281"/>
      <c r="H863" s="285"/>
      <c r="I863" s="306"/>
    </row>
    <row r="864" spans="1:9" ht="20.100000000000001" customHeight="1">
      <c r="A864" s="269">
        <v>50</v>
      </c>
      <c r="B864" s="274"/>
      <c r="C864" s="282"/>
      <c r="D864" s="282"/>
      <c r="E864" s="272"/>
      <c r="F864" s="272"/>
      <c r="G864" s="272"/>
      <c r="H864" s="272"/>
      <c r="I864" s="273"/>
    </row>
    <row r="865" spans="1:9" ht="20.100000000000001" customHeight="1">
      <c r="A865" s="269"/>
      <c r="B865" s="274"/>
      <c r="C865" s="282"/>
      <c r="D865" s="282"/>
      <c r="E865" s="275"/>
      <c r="F865" s="272"/>
      <c r="G865" s="272"/>
      <c r="H865" s="275"/>
      <c r="I865" s="276"/>
    </row>
    <row r="866" spans="1:9" ht="20.100000000000001" customHeight="1">
      <c r="A866" s="277"/>
      <c r="B866" s="290"/>
      <c r="C866" s="284"/>
      <c r="D866" s="284"/>
      <c r="E866" s="285"/>
      <c r="F866" s="284"/>
      <c r="G866" s="281"/>
      <c r="H866" s="285"/>
      <c r="I866" s="286"/>
    </row>
    <row r="867" spans="1:9" ht="20.100000000000001" customHeight="1">
      <c r="A867" s="269">
        <v>51</v>
      </c>
      <c r="B867" s="274"/>
      <c r="C867" s="282"/>
      <c r="D867" s="282"/>
      <c r="E867" s="272"/>
      <c r="F867" s="272"/>
      <c r="G867" s="272"/>
      <c r="H867" s="272"/>
      <c r="I867" s="273"/>
    </row>
    <row r="868" spans="1:9" ht="20.100000000000001" customHeight="1">
      <c r="A868" s="269"/>
      <c r="B868" s="274"/>
      <c r="C868" s="291"/>
      <c r="D868" s="291"/>
      <c r="E868" s="275"/>
      <c r="F868" s="272"/>
      <c r="G868" s="272"/>
      <c r="H868" s="275"/>
      <c r="I868" s="276"/>
    </row>
    <row r="869" spans="1:9" ht="20.100000000000001" customHeight="1">
      <c r="A869" s="277"/>
      <c r="B869" s="290"/>
      <c r="C869" s="284"/>
      <c r="D869" s="284"/>
      <c r="E869" s="285"/>
      <c r="F869" s="284"/>
      <c r="G869" s="281"/>
      <c r="H869" s="285"/>
      <c r="I869" s="306"/>
    </row>
    <row r="870" spans="1:9" ht="20.100000000000001" customHeight="1">
      <c r="A870" s="269">
        <v>52</v>
      </c>
      <c r="B870" s="274"/>
      <c r="C870" s="282"/>
      <c r="D870" s="282"/>
      <c r="E870" s="272"/>
      <c r="F870" s="272"/>
      <c r="G870" s="272"/>
      <c r="H870" s="272"/>
      <c r="I870" s="273"/>
    </row>
    <row r="871" spans="1:9" ht="20.100000000000001" customHeight="1">
      <c r="A871" s="269"/>
      <c r="B871" s="274"/>
      <c r="C871" s="282"/>
      <c r="D871" s="282"/>
      <c r="E871" s="275"/>
      <c r="F871" s="272"/>
      <c r="G871" s="272"/>
      <c r="H871" s="275"/>
      <c r="I871" s="276"/>
    </row>
    <row r="872" spans="1:9" ht="20.100000000000001" customHeight="1">
      <c r="A872" s="277"/>
      <c r="B872" s="290"/>
      <c r="C872" s="284"/>
      <c r="D872" s="284"/>
      <c r="E872" s="285"/>
      <c r="F872" s="284"/>
      <c r="G872" s="281"/>
      <c r="H872" s="285"/>
      <c r="I872" s="286"/>
    </row>
    <row r="873" spans="1:9" ht="20.100000000000001" customHeight="1">
      <c r="A873" s="269">
        <v>53</v>
      </c>
      <c r="B873" s="274"/>
      <c r="C873" s="282"/>
      <c r="D873" s="282"/>
      <c r="E873" s="272"/>
      <c r="F873" s="272"/>
      <c r="G873" s="272"/>
      <c r="H873" s="272"/>
      <c r="I873" s="273"/>
    </row>
    <row r="874" spans="1:9" ht="20.100000000000001" customHeight="1">
      <c r="A874" s="269"/>
      <c r="B874" s="274"/>
      <c r="C874" s="291"/>
      <c r="D874" s="291"/>
      <c r="E874" s="275"/>
      <c r="F874" s="272"/>
      <c r="G874" s="272"/>
      <c r="H874" s="275"/>
      <c r="I874" s="276"/>
    </row>
    <row r="875" spans="1:9" ht="20.100000000000001" customHeight="1">
      <c r="A875" s="277"/>
      <c r="B875" s="290"/>
      <c r="C875" s="284"/>
      <c r="D875" s="284"/>
      <c r="E875" s="285"/>
      <c r="F875" s="284"/>
      <c r="G875" s="281"/>
      <c r="H875" s="285"/>
      <c r="I875" s="306"/>
    </row>
    <row r="876" spans="1:9" ht="20.100000000000001" customHeight="1">
      <c r="A876" s="269">
        <v>54</v>
      </c>
      <c r="B876" s="274"/>
      <c r="C876" s="282"/>
      <c r="D876" s="282"/>
      <c r="E876" s="272"/>
      <c r="F876" s="272"/>
      <c r="G876" s="272"/>
      <c r="H876" s="272"/>
      <c r="I876" s="273"/>
    </row>
    <row r="877" spans="1:9" ht="20.100000000000001" customHeight="1">
      <c r="A877" s="269"/>
      <c r="B877" s="274"/>
      <c r="C877" s="282"/>
      <c r="D877" s="282"/>
      <c r="E877" s="275"/>
      <c r="F877" s="272"/>
      <c r="G877" s="272"/>
      <c r="H877" s="275"/>
      <c r="I877" s="276"/>
    </row>
    <row r="878" spans="1:9" ht="20.100000000000001" customHeight="1">
      <c r="A878" s="277"/>
      <c r="B878" s="290"/>
      <c r="C878" s="284"/>
      <c r="D878" s="284"/>
      <c r="E878" s="285"/>
      <c r="F878" s="284"/>
      <c r="G878" s="281"/>
      <c r="H878" s="285"/>
      <c r="I878" s="286"/>
    </row>
    <row r="879" spans="1:9" ht="20.100000000000001" customHeight="1">
      <c r="A879" s="269">
        <v>55</v>
      </c>
      <c r="B879" s="270"/>
      <c r="C879" s="282"/>
      <c r="D879" s="282"/>
      <c r="E879" s="272"/>
      <c r="F879" s="282"/>
      <c r="G879" s="282"/>
      <c r="H879" s="272"/>
      <c r="I879" s="307"/>
    </row>
    <row r="880" spans="1:9" ht="20.100000000000001" customHeight="1">
      <c r="A880" s="269"/>
      <c r="B880" s="270"/>
      <c r="C880" s="282"/>
      <c r="D880" s="282"/>
      <c r="E880" s="275"/>
      <c r="F880" s="272"/>
      <c r="G880" s="272"/>
      <c r="H880" s="275"/>
      <c r="I880" s="276"/>
    </row>
    <row r="881" spans="1:9" ht="20.100000000000001" customHeight="1">
      <c r="A881" s="277"/>
      <c r="B881" s="283"/>
      <c r="C881" s="284"/>
      <c r="D881" s="284"/>
      <c r="E881" s="285"/>
      <c r="F881" s="284"/>
      <c r="G881" s="281"/>
      <c r="H881" s="285"/>
      <c r="I881" s="286"/>
    </row>
    <row r="882" spans="1:9" ht="20.100000000000001" customHeight="1">
      <c r="A882" s="269">
        <v>56</v>
      </c>
      <c r="B882" s="270"/>
      <c r="C882" s="282"/>
      <c r="D882" s="282"/>
      <c r="E882" s="272"/>
      <c r="F882" s="282"/>
      <c r="G882" s="282"/>
      <c r="H882" s="272"/>
      <c r="I882" s="307"/>
    </row>
    <row r="883" spans="1:9" ht="20.100000000000001" customHeight="1">
      <c r="A883" s="269"/>
      <c r="B883" s="270"/>
      <c r="C883" s="282"/>
      <c r="D883" s="282"/>
      <c r="E883" s="275"/>
      <c r="F883" s="272"/>
      <c r="G883" s="272"/>
      <c r="H883" s="275"/>
      <c r="I883" s="276"/>
    </row>
    <row r="884" spans="1:9" ht="20.100000000000001" customHeight="1">
      <c r="A884" s="277"/>
      <c r="B884" s="283"/>
      <c r="C884" s="284"/>
      <c r="D884" s="284"/>
      <c r="E884" s="285"/>
      <c r="F884" s="284"/>
      <c r="G884" s="281"/>
      <c r="H884" s="285"/>
      <c r="I884" s="286"/>
    </row>
    <row r="885" spans="1:9" ht="20.100000000000001" customHeight="1">
      <c r="A885" s="269">
        <v>57</v>
      </c>
      <c r="B885" s="270"/>
      <c r="C885" s="282"/>
      <c r="D885" s="282"/>
      <c r="E885" s="272"/>
      <c r="F885" s="282"/>
      <c r="G885" s="282"/>
      <c r="H885" s="272"/>
      <c r="I885" s="276"/>
    </row>
    <row r="886" spans="1:9" ht="20.100000000000001" customHeight="1">
      <c r="A886" s="269"/>
      <c r="B886" s="270"/>
      <c r="C886" s="282"/>
      <c r="D886" s="282"/>
      <c r="E886" s="275"/>
      <c r="F886" s="272"/>
      <c r="G886" s="272"/>
      <c r="H886" s="275"/>
      <c r="I886" s="276"/>
    </row>
    <row r="887" spans="1:9" ht="20.100000000000001" customHeight="1">
      <c r="A887" s="277"/>
      <c r="B887" s="283"/>
      <c r="C887" s="284"/>
      <c r="D887" s="284"/>
      <c r="E887" s="285"/>
      <c r="F887" s="284"/>
      <c r="G887" s="281"/>
      <c r="H887" s="285"/>
      <c r="I887" s="286"/>
    </row>
    <row r="888" spans="1:9" ht="20.100000000000001" customHeight="1">
      <c r="A888" s="269">
        <v>58</v>
      </c>
      <c r="B888" s="270"/>
      <c r="C888" s="282"/>
      <c r="D888" s="282"/>
      <c r="E888" s="272"/>
      <c r="F888" s="282"/>
      <c r="G888" s="282"/>
      <c r="H888" s="272"/>
      <c r="I888" s="276"/>
    </row>
    <row r="889" spans="1:9" ht="20.100000000000001" customHeight="1">
      <c r="A889" s="269"/>
      <c r="B889" s="270"/>
      <c r="C889" s="282"/>
      <c r="D889" s="282"/>
      <c r="E889" s="275"/>
      <c r="F889" s="272"/>
      <c r="G889" s="272"/>
      <c r="H889" s="275"/>
      <c r="I889" s="276"/>
    </row>
    <row r="890" spans="1:9" ht="20.100000000000001" customHeight="1">
      <c r="A890" s="277"/>
      <c r="B890" s="283"/>
      <c r="C890" s="284"/>
      <c r="D890" s="284"/>
      <c r="E890" s="285"/>
      <c r="F890" s="284"/>
      <c r="G890" s="281"/>
      <c r="H890" s="285"/>
      <c r="I890" s="286"/>
    </row>
    <row r="891" spans="1:9" ht="20.100000000000001" customHeight="1">
      <c r="A891" s="269">
        <v>59</v>
      </c>
      <c r="B891" s="270"/>
      <c r="C891" s="282"/>
      <c r="D891" s="282"/>
      <c r="E891" s="272"/>
      <c r="F891" s="272"/>
      <c r="G891" s="272"/>
      <c r="H891" s="272"/>
      <c r="I891" s="273"/>
    </row>
    <row r="892" spans="1:9" ht="20.100000000000001" customHeight="1">
      <c r="A892" s="269"/>
      <c r="B892" s="274"/>
      <c r="C892" s="282"/>
      <c r="D892" s="282"/>
      <c r="E892" s="275"/>
      <c r="F892" s="272"/>
      <c r="G892" s="272"/>
      <c r="H892" s="275"/>
      <c r="I892" s="276"/>
    </row>
    <row r="893" spans="1:9" ht="20.100000000000001" customHeight="1">
      <c r="A893" s="277"/>
      <c r="B893" s="283"/>
      <c r="C893" s="284"/>
      <c r="D893" s="284"/>
      <c r="E893" s="285"/>
      <c r="F893" s="284"/>
      <c r="G893" s="281"/>
      <c r="H893" s="285"/>
      <c r="I893" s="286"/>
    </row>
    <row r="894" spans="1:9" ht="20.100000000000001" customHeight="1">
      <c r="A894" s="269">
        <v>60</v>
      </c>
      <c r="B894" s="270"/>
      <c r="C894" s="282"/>
      <c r="D894" s="282"/>
      <c r="E894" s="272"/>
      <c r="F894" s="282"/>
      <c r="G894" s="282"/>
      <c r="H894" s="272"/>
      <c r="I894" s="276"/>
    </row>
    <row r="895" spans="1:9" ht="20.100000000000001" customHeight="1">
      <c r="A895" s="269"/>
      <c r="B895" s="270"/>
      <c r="C895" s="282"/>
      <c r="D895" s="282"/>
      <c r="E895" s="275"/>
      <c r="F895" s="272"/>
      <c r="G895" s="272"/>
      <c r="H895" s="275"/>
      <c r="I895" s="276"/>
    </row>
    <row r="896" spans="1:9" ht="20.100000000000001" customHeight="1">
      <c r="A896" s="277"/>
      <c r="B896" s="283"/>
      <c r="C896" s="284"/>
      <c r="D896" s="284"/>
      <c r="E896" s="285"/>
      <c r="F896" s="284"/>
      <c r="G896" s="281"/>
      <c r="H896" s="285"/>
      <c r="I896" s="286"/>
    </row>
    <row r="897" spans="1:9" ht="20.100000000000001" customHeight="1">
      <c r="A897" s="269">
        <v>61</v>
      </c>
      <c r="B897" s="270"/>
      <c r="C897" s="282"/>
      <c r="D897" s="282"/>
      <c r="E897" s="272"/>
      <c r="F897" s="282"/>
      <c r="G897" s="282"/>
      <c r="H897" s="272"/>
      <c r="I897" s="276"/>
    </row>
    <row r="898" spans="1:9" ht="20.100000000000001" customHeight="1">
      <c r="A898" s="269"/>
      <c r="B898" s="270"/>
      <c r="C898" s="282"/>
      <c r="D898" s="282"/>
      <c r="E898" s="275"/>
      <c r="F898" s="272"/>
      <c r="G898" s="272"/>
      <c r="H898" s="275"/>
      <c r="I898" s="276"/>
    </row>
    <row r="899" spans="1:9" ht="20.100000000000001" customHeight="1">
      <c r="A899" s="277"/>
      <c r="B899" s="283"/>
      <c r="C899" s="284"/>
      <c r="D899" s="284"/>
      <c r="E899" s="285"/>
      <c r="F899" s="284"/>
      <c r="G899" s="281"/>
      <c r="H899" s="285"/>
      <c r="I899" s="286"/>
    </row>
    <row r="900" spans="1:9" ht="20.100000000000001" customHeight="1">
      <c r="A900" s="269">
        <v>62</v>
      </c>
      <c r="B900" s="274"/>
      <c r="C900" s="282"/>
      <c r="D900" s="282"/>
      <c r="E900" s="272"/>
      <c r="F900" s="272"/>
      <c r="G900" s="272"/>
      <c r="H900" s="272"/>
      <c r="I900" s="276"/>
    </row>
    <row r="901" spans="1:9" ht="20.100000000000001" customHeight="1">
      <c r="A901" s="269"/>
      <c r="B901" s="274"/>
      <c r="C901" s="282"/>
      <c r="D901" s="282"/>
      <c r="E901" s="275"/>
      <c r="F901" s="272"/>
      <c r="G901" s="272"/>
      <c r="H901" s="275"/>
      <c r="I901" s="276"/>
    </row>
    <row r="902" spans="1:9" ht="20.100000000000001" customHeight="1">
      <c r="A902" s="277"/>
      <c r="B902" s="283"/>
      <c r="C902" s="284"/>
      <c r="D902" s="284"/>
      <c r="E902" s="285"/>
      <c r="F902" s="284"/>
      <c r="G902" s="281"/>
      <c r="H902" s="285"/>
      <c r="I902" s="286"/>
    </row>
    <row r="903" spans="1:9" ht="20.100000000000001" customHeight="1">
      <c r="A903" s="269">
        <v>63</v>
      </c>
      <c r="B903" s="270"/>
      <c r="C903" s="282"/>
      <c r="D903" s="282"/>
      <c r="E903" s="272"/>
      <c r="F903" s="272"/>
      <c r="G903" s="272"/>
      <c r="H903" s="272"/>
      <c r="I903" s="273"/>
    </row>
    <row r="904" spans="1:9" ht="20.100000000000001" customHeight="1">
      <c r="A904" s="269"/>
      <c r="B904" s="270"/>
      <c r="C904" s="282"/>
      <c r="D904" s="282"/>
      <c r="E904" s="275"/>
      <c r="F904" s="272"/>
      <c r="G904" s="272"/>
      <c r="H904" s="275"/>
      <c r="I904" s="276"/>
    </row>
    <row r="905" spans="1:9" ht="20.100000000000001" customHeight="1">
      <c r="A905" s="277"/>
      <c r="B905" s="283"/>
      <c r="C905" s="284"/>
      <c r="D905" s="284"/>
      <c r="E905" s="285"/>
      <c r="F905" s="284"/>
      <c r="G905" s="281"/>
      <c r="H905" s="285"/>
      <c r="I905" s="286"/>
    </row>
    <row r="906" spans="1:9" ht="20.100000000000001" customHeight="1">
      <c r="A906" s="269">
        <v>64</v>
      </c>
      <c r="B906" s="270"/>
      <c r="C906" s="282"/>
      <c r="D906" s="282"/>
      <c r="E906" s="272"/>
      <c r="F906" s="282"/>
      <c r="G906" s="282"/>
      <c r="H906" s="272"/>
      <c r="I906" s="276"/>
    </row>
    <row r="907" spans="1:9" ht="20.100000000000001" customHeight="1">
      <c r="A907" s="269"/>
      <c r="B907" s="270"/>
      <c r="C907" s="282"/>
      <c r="D907" s="282"/>
      <c r="E907" s="275"/>
      <c r="F907" s="272"/>
      <c r="G907" s="272"/>
      <c r="H907" s="275"/>
      <c r="I907" s="276"/>
    </row>
    <row r="908" spans="1:9" ht="20.100000000000001" customHeight="1">
      <c r="A908" s="277"/>
      <c r="B908" s="283"/>
      <c r="C908" s="284"/>
      <c r="D908" s="284"/>
      <c r="E908" s="285"/>
      <c r="F908" s="284"/>
      <c r="G908" s="281"/>
      <c r="H908" s="285"/>
      <c r="I908" s="286"/>
    </row>
    <row r="909" spans="1:9" ht="20.100000000000001" customHeight="1">
      <c r="A909" s="269">
        <v>65</v>
      </c>
      <c r="B909" s="270"/>
      <c r="C909" s="282"/>
      <c r="D909" s="282"/>
      <c r="E909" s="272"/>
      <c r="F909" s="282"/>
      <c r="G909" s="282"/>
      <c r="H909" s="272"/>
      <c r="I909" s="276"/>
    </row>
    <row r="910" spans="1:9" ht="20.100000000000001" customHeight="1">
      <c r="A910" s="269"/>
      <c r="B910" s="270"/>
      <c r="C910" s="282"/>
      <c r="D910" s="282"/>
      <c r="E910" s="275"/>
      <c r="F910" s="272"/>
      <c r="G910" s="272"/>
      <c r="H910" s="275"/>
      <c r="I910" s="276"/>
    </row>
    <row r="911" spans="1:9" ht="20.100000000000001" customHeight="1">
      <c r="A911" s="277"/>
      <c r="B911" s="283"/>
      <c r="C911" s="284"/>
      <c r="D911" s="284"/>
      <c r="E911" s="285"/>
      <c r="F911" s="284"/>
      <c r="G911" s="281"/>
      <c r="H911" s="285"/>
      <c r="I911" s="286"/>
    </row>
    <row r="912" spans="1:9" ht="20.100000000000001" customHeight="1">
      <c r="A912" s="269">
        <v>66</v>
      </c>
      <c r="B912" s="274"/>
      <c r="C912" s="282"/>
      <c r="D912" s="282"/>
      <c r="E912" s="272"/>
      <c r="F912" s="272"/>
      <c r="G912" s="272"/>
      <c r="H912" s="272"/>
      <c r="I912" s="273"/>
    </row>
    <row r="913" spans="1:9" ht="20.100000000000001" customHeight="1">
      <c r="A913" s="269"/>
      <c r="B913" s="270"/>
      <c r="C913" s="282"/>
      <c r="D913" s="282"/>
      <c r="E913" s="275"/>
      <c r="F913" s="272"/>
      <c r="G913" s="272"/>
      <c r="H913" s="275"/>
      <c r="I913" s="276"/>
    </row>
    <row r="914" spans="1:9" ht="20.100000000000001" customHeight="1">
      <c r="A914" s="277"/>
      <c r="B914" s="283"/>
      <c r="C914" s="284"/>
      <c r="D914" s="284"/>
      <c r="E914" s="285"/>
      <c r="F914" s="284"/>
      <c r="G914" s="281"/>
      <c r="H914" s="285"/>
      <c r="I914" s="286"/>
    </row>
    <row r="915" spans="1:9" ht="20.100000000000001" customHeight="1">
      <c r="A915" s="269">
        <v>67</v>
      </c>
      <c r="B915" s="270"/>
      <c r="C915" s="282"/>
      <c r="D915" s="282"/>
      <c r="E915" s="272"/>
      <c r="F915" s="282"/>
      <c r="G915" s="282"/>
      <c r="H915" s="272"/>
      <c r="I915" s="307"/>
    </row>
    <row r="916" spans="1:9" ht="20.100000000000001" customHeight="1">
      <c r="A916" s="269"/>
      <c r="B916" s="270"/>
      <c r="C916" s="282"/>
      <c r="D916" s="282"/>
      <c r="E916" s="275"/>
      <c r="F916" s="272"/>
      <c r="G916" s="272"/>
      <c r="H916" s="292"/>
      <c r="I916" s="276"/>
    </row>
    <row r="917" spans="1:9" ht="20.100000000000001" customHeight="1">
      <c r="A917" s="277"/>
      <c r="B917" s="283"/>
      <c r="C917" s="284"/>
      <c r="D917" s="284"/>
      <c r="E917" s="285"/>
      <c r="F917" s="284"/>
      <c r="G917" s="281"/>
      <c r="H917" s="285"/>
      <c r="I917" s="286"/>
    </row>
    <row r="918" spans="1:9" ht="20.100000000000001" customHeight="1">
      <c r="A918" s="269">
        <v>68</v>
      </c>
      <c r="B918" s="270"/>
      <c r="C918" s="282"/>
      <c r="D918" s="282"/>
      <c r="E918" s="272"/>
      <c r="F918" s="272"/>
      <c r="G918" s="272"/>
      <c r="H918" s="272"/>
      <c r="I918" s="273"/>
    </row>
    <row r="919" spans="1:9" ht="20.100000000000001" customHeight="1">
      <c r="A919" s="269"/>
      <c r="B919" s="270"/>
      <c r="C919" s="282"/>
      <c r="D919" s="282"/>
      <c r="E919" s="275"/>
      <c r="F919" s="272"/>
      <c r="G919" s="272"/>
      <c r="H919" s="275"/>
      <c r="I919" s="276"/>
    </row>
    <row r="920" spans="1:9" ht="20.100000000000001" customHeight="1">
      <c r="A920" s="277"/>
      <c r="B920" s="283"/>
      <c r="C920" s="284"/>
      <c r="D920" s="284"/>
      <c r="E920" s="285"/>
      <c r="F920" s="284"/>
      <c r="G920" s="281"/>
      <c r="H920" s="285"/>
      <c r="I920" s="286"/>
    </row>
    <row r="921" spans="1:9" ht="20.100000000000001" customHeight="1">
      <c r="A921" s="269">
        <v>69</v>
      </c>
      <c r="B921" s="270"/>
      <c r="C921" s="282"/>
      <c r="D921" s="282"/>
      <c r="E921" s="272"/>
      <c r="F921" s="272"/>
      <c r="G921" s="272"/>
      <c r="H921" s="272"/>
      <c r="I921" s="273"/>
    </row>
    <row r="922" spans="1:9" ht="20.100000000000001" customHeight="1">
      <c r="A922" s="269"/>
      <c r="B922" s="270"/>
      <c r="C922" s="282"/>
      <c r="D922" s="282"/>
      <c r="E922" s="275"/>
      <c r="F922" s="272"/>
      <c r="G922" s="272"/>
      <c r="H922" s="275"/>
      <c r="I922" s="276"/>
    </row>
    <row r="923" spans="1:9" ht="20.100000000000001" customHeight="1">
      <c r="A923" s="277"/>
      <c r="B923" s="283"/>
      <c r="C923" s="284"/>
      <c r="D923" s="284"/>
      <c r="E923" s="285"/>
      <c r="F923" s="284"/>
      <c r="G923" s="281"/>
      <c r="H923" s="285"/>
      <c r="I923" s="286"/>
    </row>
    <row r="924" spans="1:9" ht="20.100000000000001" customHeight="1">
      <c r="A924" s="269">
        <v>70</v>
      </c>
      <c r="B924" s="270"/>
      <c r="C924" s="282"/>
      <c r="D924" s="282"/>
      <c r="E924" s="272"/>
      <c r="F924" s="282"/>
      <c r="G924" s="282"/>
      <c r="H924" s="272"/>
      <c r="I924" s="307"/>
    </row>
    <row r="925" spans="1:9" ht="20.100000000000001" customHeight="1">
      <c r="A925" s="269"/>
      <c r="B925" s="274"/>
      <c r="C925" s="291"/>
      <c r="D925" s="291"/>
      <c r="E925" s="292"/>
      <c r="F925" s="272"/>
      <c r="G925" s="272"/>
      <c r="H925" s="292"/>
      <c r="I925" s="276"/>
    </row>
    <row r="926" spans="1:9" ht="20.100000000000001" customHeight="1">
      <c r="A926" s="277"/>
      <c r="B926" s="283"/>
      <c r="C926" s="279"/>
      <c r="D926" s="279"/>
      <c r="E926" s="280"/>
      <c r="F926" s="284"/>
      <c r="G926" s="281"/>
      <c r="H926" s="280"/>
      <c r="I926" s="277"/>
    </row>
    <row r="927" spans="1:9" ht="20.100000000000001" customHeight="1">
      <c r="A927" s="269">
        <v>71</v>
      </c>
      <c r="B927" s="274"/>
      <c r="C927" s="282"/>
      <c r="D927" s="282"/>
      <c r="E927" s="272"/>
      <c r="F927" s="272"/>
      <c r="G927" s="272"/>
      <c r="H927" s="272"/>
      <c r="I927" s="273"/>
    </row>
    <row r="928" spans="1:9" ht="20.100000000000001" customHeight="1">
      <c r="A928" s="269"/>
      <c r="B928" s="274"/>
      <c r="C928" s="282"/>
      <c r="D928" s="282"/>
      <c r="E928" s="275"/>
      <c r="F928" s="272"/>
      <c r="G928" s="272"/>
      <c r="H928" s="275"/>
      <c r="I928" s="276"/>
    </row>
    <row r="929" spans="1:9" ht="20.100000000000001" customHeight="1">
      <c r="A929" s="277"/>
      <c r="B929" s="290"/>
      <c r="C929" s="284"/>
      <c r="D929" s="284"/>
      <c r="E929" s="285"/>
      <c r="F929" s="284"/>
      <c r="G929" s="281"/>
      <c r="H929" s="285"/>
      <c r="I929" s="286"/>
    </row>
    <row r="930" spans="1:9" ht="20.100000000000001" customHeight="1">
      <c r="A930" s="269">
        <v>72</v>
      </c>
      <c r="B930" s="274"/>
      <c r="C930" s="282"/>
      <c r="D930" s="282"/>
      <c r="E930" s="272"/>
      <c r="F930" s="272"/>
      <c r="G930" s="272"/>
      <c r="H930" s="272"/>
      <c r="I930" s="273"/>
    </row>
    <row r="931" spans="1:9" ht="20.100000000000001" customHeight="1">
      <c r="A931" s="269"/>
      <c r="B931" s="274"/>
      <c r="C931" s="282"/>
      <c r="D931" s="282"/>
      <c r="E931" s="275"/>
      <c r="F931" s="272"/>
      <c r="G931" s="272"/>
      <c r="H931" s="275"/>
      <c r="I931" s="276"/>
    </row>
    <row r="932" spans="1:9" ht="20.100000000000001" customHeight="1">
      <c r="A932" s="277"/>
      <c r="B932" s="290"/>
      <c r="C932" s="284"/>
      <c r="D932" s="284"/>
      <c r="E932" s="285"/>
      <c r="F932" s="284"/>
      <c r="G932" s="281"/>
      <c r="H932" s="285"/>
      <c r="I932" s="286"/>
    </row>
    <row r="933" spans="1:9" ht="20.100000000000001" customHeight="1">
      <c r="A933" s="269">
        <v>73</v>
      </c>
      <c r="B933" s="270"/>
      <c r="C933" s="282"/>
      <c r="D933" s="282"/>
      <c r="E933" s="272"/>
      <c r="F933" s="289"/>
      <c r="G933" s="289"/>
      <c r="H933" s="272"/>
      <c r="I933" s="276"/>
    </row>
    <row r="934" spans="1:9" ht="20.100000000000001" customHeight="1">
      <c r="A934" s="269"/>
      <c r="B934" s="270"/>
      <c r="C934" s="291"/>
      <c r="D934" s="291"/>
      <c r="E934" s="292"/>
      <c r="F934" s="272"/>
      <c r="G934" s="272"/>
      <c r="H934" s="292"/>
      <c r="I934" s="276"/>
    </row>
    <row r="935" spans="1:9" ht="20.100000000000001" customHeight="1">
      <c r="A935" s="277"/>
      <c r="B935" s="283"/>
      <c r="C935" s="279"/>
      <c r="D935" s="279"/>
      <c r="E935" s="280"/>
      <c r="F935" s="284"/>
      <c r="G935" s="281"/>
      <c r="H935" s="280"/>
      <c r="I935" s="286"/>
    </row>
    <row r="936" spans="1:9" ht="20.100000000000001" customHeight="1">
      <c r="A936" s="269">
        <v>74</v>
      </c>
      <c r="B936" s="270"/>
      <c r="C936" s="282"/>
      <c r="D936" s="282"/>
      <c r="E936" s="272"/>
      <c r="F936" s="272"/>
      <c r="G936" s="272"/>
      <c r="H936" s="272"/>
      <c r="I936" s="273"/>
    </row>
    <row r="937" spans="1:9" ht="20.100000000000001" customHeight="1">
      <c r="A937" s="269"/>
      <c r="B937" s="274"/>
      <c r="C937" s="282"/>
      <c r="D937" s="282"/>
      <c r="E937" s="275"/>
      <c r="F937" s="272"/>
      <c r="G937" s="272"/>
      <c r="H937" s="275"/>
      <c r="I937" s="276"/>
    </row>
    <row r="938" spans="1:9" ht="20.100000000000001" customHeight="1">
      <c r="A938" s="277"/>
      <c r="B938" s="290"/>
      <c r="C938" s="284"/>
      <c r="D938" s="284"/>
      <c r="E938" s="285"/>
      <c r="F938" s="284"/>
      <c r="G938" s="281"/>
      <c r="H938" s="285"/>
      <c r="I938" s="286"/>
    </row>
    <row r="939" spans="1:9" ht="20.100000000000001" customHeight="1">
      <c r="A939" s="269">
        <v>75</v>
      </c>
      <c r="B939" s="270"/>
      <c r="C939" s="282"/>
      <c r="D939" s="282"/>
      <c r="E939" s="272"/>
      <c r="F939" s="282"/>
      <c r="G939" s="271"/>
      <c r="H939" s="272"/>
      <c r="I939" s="276"/>
    </row>
    <row r="940" spans="1:9" ht="20.100000000000001" customHeight="1">
      <c r="A940" s="269"/>
      <c r="B940" s="274"/>
      <c r="C940" s="282"/>
      <c r="D940" s="282"/>
      <c r="E940" s="275"/>
      <c r="F940" s="272"/>
      <c r="G940" s="272"/>
      <c r="H940" s="275"/>
      <c r="I940" s="276"/>
    </row>
    <row r="941" spans="1:9" ht="20.100000000000001" customHeight="1">
      <c r="A941" s="277"/>
      <c r="B941" s="290"/>
      <c r="C941" s="284"/>
      <c r="D941" s="284"/>
      <c r="E941" s="285"/>
      <c r="F941" s="284"/>
      <c r="G941" s="281"/>
      <c r="H941" s="285"/>
      <c r="I941" s="286"/>
    </row>
    <row r="942" spans="1:9" ht="20.100000000000001" customHeight="1">
      <c r="A942" s="269">
        <v>76</v>
      </c>
      <c r="B942" s="274"/>
      <c r="C942" s="282"/>
      <c r="D942" s="282"/>
      <c r="E942" s="272"/>
      <c r="F942" s="282"/>
      <c r="G942" s="282"/>
      <c r="H942" s="272"/>
      <c r="I942" s="307"/>
    </row>
    <row r="943" spans="1:9" ht="20.100000000000001" customHeight="1">
      <c r="A943" s="269"/>
      <c r="B943" s="270"/>
      <c r="C943" s="282"/>
      <c r="D943" s="282"/>
      <c r="E943" s="275"/>
      <c r="F943" s="272"/>
      <c r="G943" s="272"/>
      <c r="H943" s="275"/>
      <c r="I943" s="276"/>
    </row>
    <row r="944" spans="1:9" ht="20.100000000000001" customHeight="1">
      <c r="A944" s="277"/>
      <c r="B944" s="283"/>
      <c r="C944" s="284"/>
      <c r="D944" s="284"/>
      <c r="E944" s="285"/>
      <c r="F944" s="284"/>
      <c r="G944" s="281"/>
      <c r="H944" s="285"/>
      <c r="I944" s="306"/>
    </row>
    <row r="945" spans="1:9" ht="20.100000000000001" customHeight="1">
      <c r="A945" s="269">
        <v>77</v>
      </c>
      <c r="B945" s="274"/>
      <c r="C945" s="282"/>
      <c r="D945" s="282"/>
      <c r="E945" s="272"/>
      <c r="F945" s="272"/>
      <c r="G945" s="272"/>
      <c r="H945" s="272"/>
      <c r="I945" s="273"/>
    </row>
    <row r="946" spans="1:9" ht="20.100000000000001" customHeight="1">
      <c r="A946" s="269"/>
      <c r="B946" s="274"/>
      <c r="C946" s="282"/>
      <c r="D946" s="282"/>
      <c r="E946" s="275"/>
      <c r="F946" s="272"/>
      <c r="G946" s="272"/>
      <c r="H946" s="275"/>
      <c r="I946" s="276"/>
    </row>
    <row r="947" spans="1:9" ht="20.100000000000001" customHeight="1">
      <c r="A947" s="277"/>
      <c r="B947" s="283"/>
      <c r="C947" s="284"/>
      <c r="D947" s="284"/>
      <c r="E947" s="285"/>
      <c r="F947" s="284"/>
      <c r="G947" s="281"/>
      <c r="H947" s="285"/>
      <c r="I947" s="286"/>
    </row>
    <row r="948" spans="1:9" ht="20.100000000000001" customHeight="1">
      <c r="A948" s="269">
        <v>78</v>
      </c>
      <c r="B948" s="270"/>
      <c r="C948" s="282"/>
      <c r="D948" s="282"/>
      <c r="E948" s="272"/>
      <c r="F948" s="272"/>
      <c r="G948" s="272"/>
      <c r="H948" s="272"/>
      <c r="I948" s="273"/>
    </row>
    <row r="949" spans="1:9" ht="20.100000000000001" customHeight="1">
      <c r="A949" s="269"/>
      <c r="B949" s="270"/>
      <c r="C949" s="282"/>
      <c r="D949" s="282"/>
      <c r="E949" s="275"/>
      <c r="F949" s="272"/>
      <c r="G949" s="272"/>
      <c r="H949" s="275"/>
      <c r="I949" s="276"/>
    </row>
    <row r="950" spans="1:9" ht="20.100000000000001" customHeight="1">
      <c r="A950" s="277"/>
      <c r="B950" s="290"/>
      <c r="C950" s="284"/>
      <c r="D950" s="284"/>
      <c r="E950" s="285"/>
      <c r="F950" s="284"/>
      <c r="G950" s="281"/>
      <c r="H950" s="285"/>
      <c r="I950" s="286"/>
    </row>
    <row r="951" spans="1:9" ht="20.100000000000001" customHeight="1">
      <c r="A951" s="269">
        <v>79</v>
      </c>
      <c r="B951" s="270"/>
      <c r="C951" s="282"/>
      <c r="D951" s="282"/>
      <c r="E951" s="272"/>
      <c r="F951" s="272"/>
      <c r="G951" s="272"/>
      <c r="H951" s="272"/>
      <c r="I951" s="273"/>
    </row>
    <row r="952" spans="1:9" ht="20.100000000000001" customHeight="1">
      <c r="A952" s="269"/>
      <c r="B952" s="274"/>
      <c r="C952" s="282"/>
      <c r="D952" s="282"/>
      <c r="E952" s="275"/>
      <c r="F952" s="272"/>
      <c r="G952" s="272"/>
      <c r="H952" s="275"/>
      <c r="I952" s="276"/>
    </row>
    <row r="953" spans="1:9" ht="20.100000000000001" customHeight="1">
      <c r="A953" s="277"/>
      <c r="B953" s="290"/>
      <c r="C953" s="284"/>
      <c r="D953" s="284"/>
      <c r="E953" s="285"/>
      <c r="F953" s="284"/>
      <c r="G953" s="281"/>
      <c r="H953" s="285"/>
      <c r="I953" s="286"/>
    </row>
    <row r="954" spans="1:9" ht="20.100000000000001" customHeight="1">
      <c r="A954" s="269">
        <v>80</v>
      </c>
      <c r="B954" s="270"/>
      <c r="C954" s="282"/>
      <c r="D954" s="282"/>
      <c r="E954" s="272"/>
      <c r="F954" s="289"/>
      <c r="G954" s="289"/>
      <c r="H954" s="272"/>
      <c r="I954" s="276"/>
    </row>
    <row r="955" spans="1:9" ht="20.100000000000001" customHeight="1">
      <c r="A955" s="269"/>
      <c r="B955" s="270"/>
      <c r="C955" s="291"/>
      <c r="D955" s="291"/>
      <c r="E955" s="292"/>
      <c r="F955" s="272"/>
      <c r="G955" s="272"/>
      <c r="H955" s="292"/>
      <c r="I955" s="276"/>
    </row>
    <row r="956" spans="1:9" ht="20.100000000000001" customHeight="1">
      <c r="A956" s="277"/>
      <c r="B956" s="283"/>
      <c r="C956" s="279"/>
      <c r="D956" s="279"/>
      <c r="E956" s="280"/>
      <c r="F956" s="284"/>
      <c r="G956" s="281"/>
      <c r="H956" s="280"/>
      <c r="I956" s="286"/>
    </row>
    <row r="957" spans="1:9" ht="20.100000000000001" customHeight="1">
      <c r="A957" s="269">
        <v>81</v>
      </c>
      <c r="B957" s="270"/>
      <c r="C957" s="282"/>
      <c r="D957" s="282"/>
      <c r="E957" s="272"/>
      <c r="F957" s="289"/>
      <c r="G957" s="289"/>
      <c r="H957" s="272"/>
      <c r="I957" s="276"/>
    </row>
    <row r="958" spans="1:9" ht="20.100000000000001" customHeight="1">
      <c r="A958" s="269"/>
      <c r="B958" s="270"/>
      <c r="C958" s="291"/>
      <c r="D958" s="291"/>
      <c r="E958" s="292"/>
      <c r="F958" s="272"/>
      <c r="G958" s="272"/>
      <c r="H958" s="292"/>
      <c r="I958" s="276"/>
    </row>
    <row r="959" spans="1:9" ht="20.100000000000001" customHeight="1">
      <c r="A959" s="277"/>
      <c r="B959" s="283"/>
      <c r="C959" s="279"/>
      <c r="D959" s="279"/>
      <c r="E959" s="280"/>
      <c r="F959" s="284"/>
      <c r="G959" s="281"/>
      <c r="H959" s="280"/>
      <c r="I959" s="286"/>
    </row>
    <row r="960" spans="1:9" ht="20.100000000000001" customHeight="1">
      <c r="A960" s="269">
        <v>82</v>
      </c>
      <c r="B960" s="270"/>
      <c r="C960" s="282"/>
      <c r="D960" s="282"/>
      <c r="E960" s="272"/>
      <c r="F960" s="271"/>
      <c r="G960" s="271"/>
      <c r="H960" s="272"/>
      <c r="I960" s="276"/>
    </row>
    <row r="961" spans="1:9" ht="20.100000000000001" customHeight="1">
      <c r="A961" s="269"/>
      <c r="B961" s="270"/>
      <c r="C961" s="291"/>
      <c r="D961" s="291"/>
      <c r="E961" s="292"/>
      <c r="F961" s="272"/>
      <c r="G961" s="272"/>
      <c r="H961" s="292"/>
      <c r="I961" s="276"/>
    </row>
    <row r="962" spans="1:9" ht="20.100000000000001" customHeight="1">
      <c r="A962" s="277"/>
      <c r="B962" s="283"/>
      <c r="C962" s="279"/>
      <c r="D962" s="279"/>
      <c r="E962" s="280"/>
      <c r="F962" s="284"/>
      <c r="G962" s="281"/>
      <c r="H962" s="280"/>
      <c r="I962" s="277"/>
    </row>
    <row r="963" spans="1:9" ht="20.100000000000001" customHeight="1">
      <c r="A963" s="269">
        <v>83</v>
      </c>
      <c r="B963" s="270"/>
      <c r="C963" s="282"/>
      <c r="D963" s="282"/>
      <c r="E963" s="272"/>
      <c r="F963" s="271"/>
      <c r="G963" s="271"/>
      <c r="H963" s="272"/>
      <c r="I963" s="276"/>
    </row>
    <row r="964" spans="1:9" ht="20.100000000000001" customHeight="1">
      <c r="A964" s="269"/>
      <c r="B964" s="270"/>
      <c r="C964" s="282"/>
      <c r="D964" s="282"/>
      <c r="E964" s="275"/>
      <c r="F964" s="272"/>
      <c r="G964" s="272"/>
      <c r="H964" s="275"/>
      <c r="I964" s="276"/>
    </row>
    <row r="965" spans="1:9" ht="20.100000000000001" customHeight="1">
      <c r="A965" s="277"/>
      <c r="B965" s="283"/>
      <c r="C965" s="284"/>
      <c r="D965" s="284"/>
      <c r="E965" s="285"/>
      <c r="F965" s="284"/>
      <c r="G965" s="281"/>
      <c r="H965" s="285"/>
      <c r="I965" s="286"/>
    </row>
    <row r="966" spans="1:9" ht="20.100000000000001" customHeight="1">
      <c r="A966" s="269">
        <v>84</v>
      </c>
      <c r="B966" s="270"/>
      <c r="C966" s="282"/>
      <c r="D966" s="282"/>
      <c r="E966" s="272"/>
      <c r="F966" s="272"/>
      <c r="G966" s="272"/>
      <c r="H966" s="272"/>
      <c r="I966" s="307"/>
    </row>
    <row r="967" spans="1:9" ht="20.100000000000001" customHeight="1">
      <c r="A967" s="269"/>
      <c r="B967" s="274"/>
      <c r="C967" s="282"/>
      <c r="D967" s="282"/>
      <c r="E967" s="275"/>
      <c r="F967" s="272"/>
      <c r="G967" s="272"/>
      <c r="H967" s="292"/>
      <c r="I967" s="276"/>
    </row>
    <row r="968" spans="1:9" ht="20.100000000000001" customHeight="1">
      <c r="A968" s="277"/>
      <c r="B968" s="278"/>
      <c r="C968" s="284"/>
      <c r="D968" s="284"/>
      <c r="E968" s="285"/>
      <c r="F968" s="284"/>
      <c r="G968" s="281"/>
      <c r="H968" s="280"/>
      <c r="I968" s="277"/>
    </row>
    <row r="969" spans="1:9" ht="20.100000000000001" customHeight="1">
      <c r="A969" s="269"/>
      <c r="B969" s="270"/>
      <c r="C969" s="282"/>
      <c r="D969" s="282"/>
      <c r="E969" s="272"/>
      <c r="F969" s="272"/>
      <c r="G969" s="272"/>
      <c r="H969" s="272"/>
      <c r="I969" s="307"/>
    </row>
    <row r="970" spans="1:9" ht="20.100000000000001" customHeight="1">
      <c r="A970" s="269"/>
      <c r="B970" s="274"/>
      <c r="C970" s="291"/>
      <c r="D970" s="291"/>
      <c r="E970" s="292"/>
      <c r="F970" s="272"/>
      <c r="G970" s="272"/>
      <c r="H970" s="292"/>
      <c r="I970" s="276"/>
    </row>
    <row r="971" spans="1:9" ht="20.100000000000001" customHeight="1">
      <c r="A971" s="277"/>
      <c r="B971" s="283"/>
      <c r="C971" s="279"/>
      <c r="D971" s="279"/>
      <c r="E971" s="280"/>
      <c r="F971" s="284"/>
      <c r="G971" s="281"/>
      <c r="H971" s="280"/>
      <c r="I971" s="277"/>
    </row>
    <row r="972" spans="1:9" ht="20.100000000000001" customHeight="1">
      <c r="A972" s="269"/>
      <c r="B972" s="274"/>
      <c r="C972" s="282"/>
      <c r="D972" s="282"/>
      <c r="E972" s="272"/>
      <c r="F972" s="282"/>
      <c r="G972" s="282"/>
      <c r="H972" s="272"/>
      <c r="I972" s="307"/>
    </row>
    <row r="973" spans="1:9" ht="20.100000000000001" customHeight="1">
      <c r="A973" s="269"/>
      <c r="B973" s="270"/>
      <c r="C973" s="282"/>
      <c r="D973" s="282"/>
      <c r="E973" s="275"/>
      <c r="F973" s="272"/>
      <c r="G973" s="272"/>
      <c r="H973" s="275"/>
      <c r="I973" s="276"/>
    </row>
    <row r="974" spans="1:9" ht="20.100000000000001" customHeight="1">
      <c r="A974" s="277"/>
      <c r="B974" s="283"/>
      <c r="C974" s="284"/>
      <c r="D974" s="284"/>
      <c r="E974" s="285"/>
      <c r="F974" s="284"/>
      <c r="G974" s="281"/>
      <c r="H974" s="285"/>
      <c r="I974" s="306"/>
    </row>
    <row r="975" spans="1:9" ht="20.100000000000001" customHeight="1">
      <c r="A975" s="269"/>
      <c r="B975" s="270"/>
      <c r="C975" s="282"/>
      <c r="D975" s="282"/>
      <c r="E975" s="272"/>
      <c r="F975" s="272"/>
      <c r="G975" s="272"/>
      <c r="H975" s="272"/>
      <c r="I975" s="273"/>
    </row>
    <row r="976" spans="1:9" ht="20.100000000000001" customHeight="1">
      <c r="A976" s="269"/>
      <c r="B976" s="274"/>
      <c r="C976" s="282"/>
      <c r="D976" s="282"/>
      <c r="E976" s="275"/>
      <c r="F976" s="272"/>
      <c r="G976" s="272"/>
      <c r="H976" s="275"/>
      <c r="I976" s="276"/>
    </row>
    <row r="977" spans="1:9" ht="20.100000000000001" customHeight="1">
      <c r="A977" s="269"/>
      <c r="B977" s="283"/>
      <c r="C977" s="284"/>
      <c r="D977" s="284"/>
      <c r="E977" s="285"/>
      <c r="F977" s="284"/>
      <c r="G977" s="281"/>
      <c r="H977" s="285"/>
      <c r="I977" s="286"/>
    </row>
    <row r="978" spans="1:9" ht="20.100000000000001" customHeight="1">
      <c r="A978" s="269"/>
      <c r="B978" s="270"/>
      <c r="C978" s="282"/>
      <c r="D978" s="282"/>
      <c r="E978" s="272"/>
      <c r="F978" s="289"/>
      <c r="G978" s="289"/>
      <c r="H978" s="272"/>
      <c r="I978" s="276"/>
    </row>
    <row r="979" spans="1:9" ht="20.100000000000001" customHeight="1">
      <c r="A979" s="269"/>
      <c r="B979" s="270"/>
      <c r="C979" s="291"/>
      <c r="D979" s="291"/>
      <c r="E979" s="292"/>
      <c r="F979" s="272"/>
      <c r="G979" s="272"/>
      <c r="H979" s="292"/>
      <c r="I979" s="276"/>
    </row>
    <row r="980" spans="1:9" ht="20.100000000000001" customHeight="1">
      <c r="A980" s="269"/>
      <c r="B980" s="283"/>
      <c r="C980" s="279"/>
      <c r="D980" s="279"/>
      <c r="E980" s="280"/>
      <c r="F980" s="284"/>
      <c r="G980" s="281"/>
      <c r="H980" s="280"/>
      <c r="I980" s="286"/>
    </row>
    <row r="981" spans="1:9" ht="20.100000000000001" customHeight="1">
      <c r="A981" s="269"/>
      <c r="B981" s="270"/>
      <c r="C981" s="282"/>
      <c r="D981" s="282"/>
      <c r="E981" s="272"/>
      <c r="F981" s="289"/>
      <c r="G981" s="289"/>
      <c r="H981" s="272"/>
      <c r="I981" s="276"/>
    </row>
    <row r="982" spans="1:9" ht="20.100000000000001" customHeight="1">
      <c r="A982" s="269"/>
      <c r="B982" s="270"/>
      <c r="C982" s="291"/>
      <c r="D982" s="291"/>
      <c r="E982" s="292"/>
      <c r="F982" s="272"/>
      <c r="G982" s="272"/>
      <c r="H982" s="292"/>
      <c r="I982" s="276"/>
    </row>
    <row r="983" spans="1:9" ht="20.100000000000001" customHeight="1">
      <c r="A983" s="277"/>
      <c r="B983" s="283"/>
      <c r="C983" s="279"/>
      <c r="D983" s="279"/>
      <c r="E983" s="280"/>
      <c r="F983" s="284"/>
      <c r="G983" s="281"/>
      <c r="H983" s="280"/>
      <c r="I983" s="286"/>
    </row>
    <row r="984" spans="1:9" ht="20.100000000000001" customHeight="1">
      <c r="A984" s="269">
        <v>22</v>
      </c>
      <c r="B984" s="274"/>
      <c r="C984" s="282"/>
      <c r="D984" s="282"/>
      <c r="E984" s="272"/>
      <c r="F984" s="271"/>
      <c r="G984" s="271"/>
      <c r="H984" s="272"/>
      <c r="I984" s="273"/>
    </row>
    <row r="985" spans="1:9" ht="20.100000000000001" customHeight="1">
      <c r="A985" s="269"/>
      <c r="B985" s="270"/>
      <c r="C985" s="291"/>
      <c r="D985" s="291"/>
      <c r="E985" s="292"/>
      <c r="F985" s="272"/>
      <c r="G985" s="272"/>
      <c r="H985" s="292"/>
      <c r="I985" s="276"/>
    </row>
    <row r="986" spans="1:9" ht="20.100000000000001" customHeight="1">
      <c r="A986" s="277"/>
      <c r="B986" s="280"/>
      <c r="C986" s="279"/>
      <c r="D986" s="279"/>
      <c r="E986" s="280"/>
      <c r="F986" s="284"/>
      <c r="G986" s="281"/>
      <c r="H986" s="280"/>
      <c r="I986" s="277"/>
    </row>
    <row r="987" spans="1:9" ht="20.100000000000001" customHeight="1">
      <c r="A987" s="269">
        <v>23</v>
      </c>
      <c r="B987" s="270"/>
      <c r="C987" s="282"/>
      <c r="D987" s="282"/>
      <c r="E987" s="272"/>
      <c r="F987" s="272"/>
      <c r="G987" s="272"/>
      <c r="H987" s="272"/>
      <c r="I987" s="307"/>
    </row>
    <row r="988" spans="1:9" ht="20.100000000000001" customHeight="1">
      <c r="A988" s="269"/>
      <c r="B988" s="274"/>
      <c r="C988" s="282"/>
      <c r="D988" s="282"/>
      <c r="E988" s="275"/>
      <c r="F988" s="272"/>
      <c r="G988" s="272"/>
      <c r="H988" s="292"/>
      <c r="I988" s="276"/>
    </row>
    <row r="989" spans="1:9" ht="20.100000000000001" customHeight="1">
      <c r="A989" s="277"/>
      <c r="B989" s="278"/>
      <c r="C989" s="284"/>
      <c r="D989" s="284"/>
      <c r="E989" s="285"/>
      <c r="F989" s="284"/>
      <c r="G989" s="281"/>
      <c r="H989" s="280"/>
      <c r="I989" s="277"/>
    </row>
    <row r="990" spans="1:9" ht="20.100000000000001" customHeight="1">
      <c r="A990" s="269">
        <v>24</v>
      </c>
      <c r="B990" s="274"/>
      <c r="C990" s="282"/>
      <c r="D990" s="282"/>
      <c r="E990" s="272"/>
      <c r="F990" s="272"/>
      <c r="G990" s="272"/>
      <c r="H990" s="272"/>
      <c r="I990" s="273"/>
    </row>
    <row r="991" spans="1:9" ht="20.100000000000001" customHeight="1">
      <c r="A991" s="269"/>
      <c r="B991" s="274"/>
      <c r="C991" s="291"/>
      <c r="D991" s="291"/>
      <c r="E991" s="275"/>
      <c r="F991" s="272"/>
      <c r="G991" s="272"/>
      <c r="H991" s="275"/>
      <c r="I991" s="276"/>
    </row>
    <row r="992" spans="1:9" ht="20.100000000000001" customHeight="1">
      <c r="A992" s="269"/>
      <c r="B992" s="290"/>
      <c r="C992" s="284"/>
      <c r="D992" s="284"/>
      <c r="E992" s="285"/>
      <c r="F992" s="284"/>
      <c r="G992" s="281"/>
      <c r="H992" s="285"/>
      <c r="I992" s="306"/>
    </row>
    <row r="993" spans="1:9" ht="20.100000000000001" customHeight="1">
      <c r="A993" s="269"/>
      <c r="B993" s="274"/>
      <c r="C993" s="282"/>
      <c r="D993" s="282"/>
      <c r="E993" s="272"/>
      <c r="F993" s="272"/>
      <c r="G993" s="272"/>
      <c r="H993" s="272"/>
      <c r="I993" s="273"/>
    </row>
    <row r="994" spans="1:9" ht="20.100000000000001" customHeight="1">
      <c r="A994" s="269"/>
      <c r="B994" s="274"/>
      <c r="C994" s="291"/>
      <c r="D994" s="291"/>
      <c r="E994" s="275"/>
      <c r="F994" s="272"/>
      <c r="G994" s="272"/>
      <c r="H994" s="275"/>
      <c r="I994" s="276"/>
    </row>
    <row r="995" spans="1:9" ht="20.100000000000001" customHeight="1">
      <c r="A995" s="277"/>
      <c r="B995" s="290"/>
      <c r="C995" s="284"/>
      <c r="D995" s="284"/>
      <c r="E995" s="285"/>
      <c r="F995" s="284"/>
      <c r="G995" s="281"/>
      <c r="H995" s="285"/>
      <c r="I995" s="306"/>
    </row>
    <row r="996" spans="1:9" ht="20.100000000000001" customHeight="1">
      <c r="A996" s="269"/>
      <c r="B996" s="274"/>
      <c r="C996" s="282"/>
      <c r="D996" s="282"/>
      <c r="E996" s="272"/>
      <c r="F996" s="282"/>
      <c r="G996" s="282"/>
      <c r="H996" s="272"/>
      <c r="I996" s="307"/>
    </row>
    <row r="997" spans="1:9" ht="20.100000000000001" customHeight="1">
      <c r="A997" s="269"/>
      <c r="B997" s="274"/>
      <c r="C997" s="282"/>
      <c r="D997" s="282"/>
      <c r="E997" s="275"/>
      <c r="F997" s="272"/>
      <c r="G997" s="272"/>
      <c r="H997" s="275"/>
      <c r="I997" s="276"/>
    </row>
    <row r="998" spans="1:9" ht="20.100000000000001" customHeight="1">
      <c r="A998" s="269"/>
      <c r="B998" s="290"/>
      <c r="C998" s="284"/>
      <c r="D998" s="284"/>
      <c r="E998" s="285"/>
      <c r="F998" s="284"/>
      <c r="G998" s="281"/>
      <c r="H998" s="285"/>
      <c r="I998" s="306"/>
    </row>
    <row r="999" spans="1:9" ht="20.100000000000001" customHeight="1">
      <c r="A999" s="269"/>
      <c r="B999" s="274"/>
      <c r="C999" s="282"/>
      <c r="D999" s="282"/>
      <c r="E999" s="272"/>
      <c r="F999" s="272"/>
      <c r="G999" s="272"/>
      <c r="H999" s="272"/>
      <c r="I999" s="273"/>
    </row>
    <row r="1000" spans="1:9" ht="20.100000000000001" customHeight="1">
      <c r="A1000" s="269"/>
      <c r="B1000" s="270"/>
      <c r="C1000" s="282"/>
      <c r="D1000" s="282"/>
      <c r="E1000" s="275"/>
      <c r="F1000" s="272"/>
      <c r="G1000" s="272"/>
      <c r="H1000" s="275"/>
      <c r="I1000" s="276"/>
    </row>
    <row r="1001" spans="1:9" ht="20.100000000000001" customHeight="1">
      <c r="A1001" s="269"/>
      <c r="B1001" s="283"/>
      <c r="C1001" s="284"/>
      <c r="D1001" s="284"/>
      <c r="E1001" s="285"/>
      <c r="F1001" s="284"/>
      <c r="G1001" s="281"/>
      <c r="H1001" s="285"/>
      <c r="I1001" s="286"/>
    </row>
    <row r="1002" spans="1:9" ht="20.100000000000001" customHeight="1">
      <c r="A1002" s="269"/>
      <c r="B1002" s="270"/>
      <c r="C1002" s="282"/>
      <c r="D1002" s="282"/>
      <c r="E1002" s="272"/>
      <c r="F1002" s="282"/>
      <c r="G1002" s="282"/>
      <c r="H1002" s="272"/>
      <c r="I1002" s="307"/>
    </row>
    <row r="1003" spans="1:9" ht="20.100000000000001" customHeight="1">
      <c r="A1003" s="269"/>
      <c r="B1003" s="311"/>
      <c r="C1003" s="282"/>
      <c r="D1003" s="282"/>
      <c r="E1003" s="275"/>
      <c r="F1003" s="272"/>
      <c r="G1003" s="272"/>
      <c r="H1003" s="275"/>
      <c r="I1003" s="276"/>
    </row>
    <row r="1004" spans="1:9" ht="20.100000000000001" customHeight="1">
      <c r="A1004" s="269"/>
      <c r="B1004" s="278"/>
      <c r="C1004" s="284"/>
      <c r="D1004" s="284"/>
      <c r="E1004" s="285"/>
      <c r="F1004" s="284"/>
      <c r="G1004" s="281"/>
      <c r="H1004" s="285"/>
      <c r="I1004" s="306"/>
    </row>
    <row r="1005" spans="1:9" ht="20.100000000000001" customHeight="1">
      <c r="A1005" s="269"/>
      <c r="B1005" s="270"/>
      <c r="C1005" s="282"/>
      <c r="D1005" s="282"/>
      <c r="E1005" s="272"/>
      <c r="F1005" s="272"/>
      <c r="G1005" s="272"/>
      <c r="H1005" s="272"/>
      <c r="I1005" s="273"/>
    </row>
    <row r="1006" spans="1:9" ht="20.100000000000001" customHeight="1">
      <c r="A1006" s="269"/>
      <c r="B1006" s="270"/>
      <c r="C1006" s="282"/>
      <c r="D1006" s="282"/>
      <c r="E1006" s="275"/>
      <c r="F1006" s="272"/>
      <c r="G1006" s="272"/>
      <c r="H1006" s="275"/>
      <c r="I1006" s="276"/>
    </row>
    <row r="1007" spans="1:9" ht="20.100000000000001" customHeight="1">
      <c r="A1007" s="269"/>
      <c r="B1007" s="313"/>
      <c r="C1007" s="284"/>
      <c r="D1007" s="284"/>
      <c r="E1007" s="285"/>
      <c r="F1007" s="284"/>
      <c r="G1007" s="281"/>
      <c r="H1007" s="285"/>
      <c r="I1007" s="306"/>
    </row>
    <row r="1008" spans="1:9" ht="20.100000000000001" customHeight="1">
      <c r="A1008" s="269">
        <v>25</v>
      </c>
      <c r="B1008" s="274"/>
      <c r="C1008" s="282"/>
      <c r="D1008" s="282"/>
      <c r="E1008" s="272"/>
      <c r="F1008" s="271"/>
      <c r="G1008" s="271"/>
      <c r="H1008" s="272"/>
      <c r="I1008" s="307"/>
    </row>
    <row r="1009" spans="1:9" ht="20.100000000000001" customHeight="1">
      <c r="A1009" s="269"/>
      <c r="B1009" s="270"/>
      <c r="C1009" s="282"/>
      <c r="D1009" s="282"/>
      <c r="E1009" s="275"/>
      <c r="F1009" s="272"/>
      <c r="G1009" s="272"/>
      <c r="H1009" s="275"/>
      <c r="I1009" s="276"/>
    </row>
    <row r="1010" spans="1:9" ht="20.100000000000001" customHeight="1">
      <c r="A1010" s="277"/>
      <c r="B1010" s="278"/>
      <c r="C1010" s="284"/>
      <c r="D1010" s="284"/>
      <c r="E1010" s="285"/>
      <c r="F1010" s="284"/>
      <c r="G1010" s="281"/>
      <c r="H1010" s="285"/>
      <c r="I1010" s="306"/>
    </row>
    <row r="1011" spans="1:9" ht="20.100000000000001" customHeight="1">
      <c r="A1011" s="269">
        <v>26</v>
      </c>
      <c r="B1011" s="274"/>
      <c r="C1011" s="282"/>
      <c r="D1011" s="282"/>
      <c r="E1011" s="272"/>
      <c r="F1011" s="289"/>
      <c r="G1011" s="289"/>
      <c r="H1011" s="272"/>
      <c r="I1011" s="276"/>
    </row>
    <row r="1012" spans="1:9" ht="20.100000000000001" customHeight="1">
      <c r="A1012" s="269"/>
      <c r="B1012" s="270"/>
      <c r="C1012" s="291"/>
      <c r="D1012" s="291"/>
      <c r="E1012" s="292"/>
      <c r="F1012" s="272"/>
      <c r="G1012" s="272"/>
      <c r="H1012" s="292"/>
      <c r="I1012" s="276"/>
    </row>
    <row r="1013" spans="1:9" ht="20.100000000000001" customHeight="1">
      <c r="A1013" s="277"/>
      <c r="B1013" s="313"/>
      <c r="C1013" s="279"/>
      <c r="D1013" s="279"/>
      <c r="E1013" s="280"/>
      <c r="F1013" s="284"/>
      <c r="G1013" s="281"/>
      <c r="H1013" s="280"/>
      <c r="I1013" s="286"/>
    </row>
    <row r="1014" spans="1:9" ht="20.100000000000001" customHeight="1">
      <c r="A1014" s="269"/>
      <c r="B1014" s="270"/>
      <c r="C1014" s="282"/>
      <c r="D1014" s="282"/>
      <c r="E1014" s="272"/>
      <c r="F1014" s="282"/>
      <c r="G1014" s="282"/>
      <c r="H1014" s="272"/>
      <c r="I1014" s="307"/>
    </row>
    <row r="1015" spans="1:9" ht="20.100000000000001" customHeight="1">
      <c r="A1015" s="269"/>
      <c r="B1015" s="311"/>
      <c r="C1015" s="282"/>
      <c r="D1015" s="282"/>
      <c r="E1015" s="275"/>
      <c r="F1015" s="272"/>
      <c r="G1015" s="272"/>
      <c r="H1015" s="292"/>
      <c r="I1015" s="276"/>
    </row>
    <row r="1016" spans="1:9" ht="20.100000000000001" customHeight="1">
      <c r="A1016" s="269"/>
      <c r="B1016" s="278"/>
      <c r="C1016" s="284"/>
      <c r="D1016" s="284"/>
      <c r="E1016" s="285"/>
      <c r="F1016" s="284"/>
      <c r="G1016" s="281"/>
      <c r="H1016" s="280"/>
      <c r="I1016" s="286"/>
    </row>
    <row r="1017" spans="1:9" ht="20.100000000000001" customHeight="1">
      <c r="A1017" s="269"/>
      <c r="B1017" s="270"/>
      <c r="C1017" s="282"/>
      <c r="D1017" s="282"/>
      <c r="E1017" s="272"/>
      <c r="F1017" s="272"/>
      <c r="G1017" s="272"/>
      <c r="H1017" s="272"/>
      <c r="I1017" s="273"/>
    </row>
    <row r="1018" spans="1:9" ht="20.100000000000001" customHeight="1">
      <c r="A1018" s="269"/>
      <c r="B1018" s="274"/>
      <c r="C1018" s="282"/>
      <c r="D1018" s="282"/>
      <c r="E1018" s="275"/>
      <c r="F1018" s="272"/>
      <c r="G1018" s="272"/>
      <c r="H1018" s="292"/>
      <c r="I1018" s="276"/>
    </row>
    <row r="1019" spans="1:9" ht="20.100000000000001" customHeight="1">
      <c r="A1019" s="269"/>
      <c r="B1019" s="278"/>
      <c r="C1019" s="284"/>
      <c r="D1019" s="284"/>
      <c r="E1019" s="285"/>
      <c r="F1019" s="284"/>
      <c r="G1019" s="281"/>
      <c r="H1019" s="280"/>
      <c r="I1019" s="277"/>
    </row>
    <row r="1020" spans="1:9" ht="20.100000000000001" customHeight="1">
      <c r="A1020" s="269">
        <v>27</v>
      </c>
      <c r="B1020" s="270"/>
      <c r="C1020" s="282"/>
      <c r="D1020" s="282"/>
      <c r="E1020" s="272"/>
      <c r="F1020" s="272"/>
      <c r="G1020" s="272"/>
      <c r="H1020" s="272"/>
      <c r="I1020" s="273"/>
    </row>
    <row r="1021" spans="1:9" ht="20.100000000000001" customHeight="1">
      <c r="A1021" s="269"/>
      <c r="B1021" s="270"/>
      <c r="C1021" s="291"/>
      <c r="D1021" s="291"/>
      <c r="E1021" s="292"/>
      <c r="F1021" s="272"/>
      <c r="G1021" s="272"/>
      <c r="H1021" s="275"/>
      <c r="I1021" s="276"/>
    </row>
    <row r="1022" spans="1:9" ht="20.100000000000001" customHeight="1">
      <c r="A1022" s="277"/>
      <c r="B1022" s="280"/>
      <c r="C1022" s="279"/>
      <c r="D1022" s="279"/>
      <c r="E1022" s="280"/>
      <c r="F1022" s="284"/>
      <c r="G1022" s="281"/>
      <c r="H1022" s="280"/>
      <c r="I1022" s="277"/>
    </row>
    <row r="1023" spans="1:9" ht="20.100000000000001" customHeight="1">
      <c r="A1023" s="269">
        <v>28</v>
      </c>
      <c r="B1023" s="274"/>
      <c r="C1023" s="282"/>
      <c r="D1023" s="282"/>
      <c r="E1023" s="272"/>
      <c r="F1023" s="289"/>
      <c r="G1023" s="289"/>
      <c r="H1023" s="272"/>
      <c r="I1023" s="276"/>
    </row>
    <row r="1024" spans="1:9" ht="20.100000000000001" customHeight="1">
      <c r="A1024" s="269"/>
      <c r="B1024" s="270"/>
      <c r="C1024" s="291"/>
      <c r="D1024" s="291"/>
      <c r="E1024" s="292"/>
      <c r="F1024" s="272"/>
      <c r="G1024" s="272"/>
      <c r="H1024" s="292"/>
      <c r="I1024" s="276"/>
    </row>
    <row r="1025" spans="1:9" ht="20.100000000000001" customHeight="1">
      <c r="A1025" s="277"/>
      <c r="B1025" s="313"/>
      <c r="C1025" s="279"/>
      <c r="D1025" s="279"/>
      <c r="E1025" s="280"/>
      <c r="F1025" s="284"/>
      <c r="G1025" s="281"/>
      <c r="H1025" s="280"/>
      <c r="I1025" s="286"/>
    </row>
    <row r="1026" spans="1:9" ht="20.100000000000001" customHeight="1">
      <c r="A1026" s="269"/>
      <c r="B1026" s="274"/>
      <c r="C1026" s="282"/>
      <c r="D1026" s="282"/>
      <c r="E1026" s="272"/>
      <c r="F1026" s="271"/>
      <c r="G1026" s="271"/>
      <c r="H1026" s="272"/>
      <c r="I1026" s="276"/>
    </row>
    <row r="1027" spans="1:9" ht="20.100000000000001" customHeight="1">
      <c r="A1027" s="269"/>
      <c r="B1027" s="270"/>
      <c r="C1027" s="291"/>
      <c r="D1027" s="291"/>
      <c r="E1027" s="292"/>
      <c r="F1027" s="272"/>
      <c r="G1027" s="272"/>
      <c r="H1027" s="292"/>
      <c r="I1027" s="276"/>
    </row>
    <row r="1028" spans="1:9" ht="20.100000000000001" customHeight="1">
      <c r="A1028" s="269"/>
      <c r="B1028" s="313"/>
      <c r="C1028" s="279"/>
      <c r="D1028" s="279"/>
      <c r="E1028" s="280"/>
      <c r="F1028" s="284"/>
      <c r="G1028" s="281"/>
      <c r="H1028" s="280"/>
      <c r="I1028" s="286"/>
    </row>
    <row r="1029" spans="1:9" ht="20.100000000000001" customHeight="1">
      <c r="A1029" s="269">
        <v>29</v>
      </c>
      <c r="B1029" s="274"/>
      <c r="C1029" s="282"/>
      <c r="D1029" s="282"/>
      <c r="E1029" s="272"/>
      <c r="F1029" s="272"/>
      <c r="G1029" s="272"/>
      <c r="H1029" s="272"/>
      <c r="I1029" s="276"/>
    </row>
    <row r="1030" spans="1:9" ht="20.100000000000001" customHeight="1">
      <c r="A1030" s="269"/>
      <c r="B1030" s="270"/>
      <c r="C1030" s="282"/>
      <c r="D1030" s="282"/>
      <c r="E1030" s="275"/>
      <c r="F1030" s="272"/>
      <c r="G1030" s="272"/>
      <c r="H1030" s="275"/>
      <c r="I1030" s="276"/>
    </row>
    <row r="1031" spans="1:9" ht="20.100000000000001" customHeight="1">
      <c r="A1031" s="277"/>
      <c r="B1031" s="313"/>
      <c r="C1031" s="284"/>
      <c r="D1031" s="284"/>
      <c r="E1031" s="285"/>
      <c r="F1031" s="284"/>
      <c r="G1031" s="281"/>
      <c r="H1031" s="285"/>
      <c r="I1031" s="306"/>
    </row>
    <row r="1032" spans="1:9" ht="20.100000000000001" customHeight="1">
      <c r="A1032" s="269"/>
      <c r="B1032" s="270"/>
      <c r="C1032" s="282"/>
      <c r="D1032" s="282"/>
      <c r="E1032" s="272"/>
      <c r="F1032" s="282"/>
      <c r="G1032" s="282"/>
      <c r="H1032" s="272"/>
      <c r="I1032" s="307"/>
    </row>
    <row r="1033" spans="1:9" ht="20.100000000000001" customHeight="1">
      <c r="A1033" s="269"/>
      <c r="B1033" s="311"/>
      <c r="C1033" s="282"/>
      <c r="D1033" s="282"/>
      <c r="E1033" s="275"/>
      <c r="F1033" s="272"/>
      <c r="G1033" s="272"/>
      <c r="H1033" s="275"/>
      <c r="I1033" s="276"/>
    </row>
    <row r="1034" spans="1:9" ht="20.100000000000001" customHeight="1">
      <c r="A1034" s="269"/>
      <c r="B1034" s="278"/>
      <c r="C1034" s="284"/>
      <c r="D1034" s="284"/>
      <c r="E1034" s="285"/>
      <c r="F1034" s="284"/>
      <c r="G1034" s="281"/>
      <c r="H1034" s="285"/>
      <c r="I1034" s="306"/>
    </row>
    <row r="1035" spans="1:9" ht="20.100000000000001" customHeight="1">
      <c r="A1035" s="269"/>
      <c r="B1035" s="270"/>
      <c r="C1035" s="282"/>
      <c r="D1035" s="282"/>
      <c r="E1035" s="272"/>
      <c r="F1035" s="282"/>
      <c r="G1035" s="282"/>
      <c r="H1035" s="272"/>
      <c r="I1035" s="307"/>
    </row>
    <row r="1036" spans="1:9" ht="20.100000000000001" customHeight="1">
      <c r="A1036" s="269"/>
      <c r="B1036" s="274"/>
      <c r="C1036" s="291"/>
      <c r="D1036" s="291"/>
      <c r="E1036" s="275"/>
      <c r="F1036" s="272"/>
      <c r="G1036" s="272"/>
      <c r="H1036" s="275"/>
      <c r="I1036" s="276"/>
    </row>
    <row r="1037" spans="1:9" ht="20.100000000000001" customHeight="1">
      <c r="A1037" s="269"/>
      <c r="B1037" s="283"/>
      <c r="C1037" s="279"/>
      <c r="D1037" s="279"/>
      <c r="E1037" s="285"/>
      <c r="F1037" s="284"/>
      <c r="G1037" s="281"/>
      <c r="H1037" s="285"/>
      <c r="I1037" s="306"/>
    </row>
    <row r="1038" spans="1:9" ht="20.100000000000001" customHeight="1">
      <c r="A1038" s="269"/>
      <c r="B1038" s="270"/>
      <c r="C1038" s="282"/>
      <c r="D1038" s="282"/>
      <c r="E1038" s="272"/>
      <c r="F1038" s="282"/>
      <c r="G1038" s="282"/>
      <c r="H1038" s="272"/>
      <c r="I1038" s="307"/>
    </row>
    <row r="1039" spans="1:9" ht="20.100000000000001" customHeight="1">
      <c r="A1039" s="269"/>
      <c r="B1039" s="274"/>
      <c r="C1039" s="291"/>
      <c r="D1039" s="291"/>
      <c r="E1039" s="275"/>
      <c r="F1039" s="272"/>
      <c r="G1039" s="272"/>
      <c r="H1039" s="275"/>
      <c r="I1039" s="276"/>
    </row>
    <row r="1040" spans="1:9" ht="20.100000000000001" customHeight="1">
      <c r="A1040" s="269"/>
      <c r="B1040" s="283"/>
      <c r="C1040" s="279"/>
      <c r="D1040" s="279"/>
      <c r="E1040" s="285"/>
      <c r="F1040" s="284"/>
      <c r="G1040" s="281"/>
      <c r="H1040" s="285"/>
      <c r="I1040" s="306"/>
    </row>
    <row r="1041" spans="1:9" ht="20.100000000000001" customHeight="1">
      <c r="A1041" s="269"/>
      <c r="B1041" s="270"/>
      <c r="C1041" s="282"/>
      <c r="D1041" s="282"/>
      <c r="E1041" s="272"/>
      <c r="F1041" s="282"/>
      <c r="G1041" s="282"/>
      <c r="H1041" s="272"/>
      <c r="I1041" s="276"/>
    </row>
    <row r="1042" spans="1:9" ht="20.100000000000001" customHeight="1">
      <c r="A1042" s="269"/>
      <c r="B1042" s="311"/>
      <c r="C1042" s="282"/>
      <c r="D1042" s="282"/>
      <c r="E1042" s="275"/>
      <c r="F1042" s="272"/>
      <c r="G1042" s="272"/>
      <c r="H1042" s="275"/>
      <c r="I1042" s="307"/>
    </row>
    <row r="1043" spans="1:9" ht="20.100000000000001" customHeight="1">
      <c r="A1043" s="269"/>
      <c r="B1043" s="278"/>
      <c r="C1043" s="284"/>
      <c r="D1043" s="284"/>
      <c r="E1043" s="285"/>
      <c r="F1043" s="284"/>
      <c r="G1043" s="281"/>
      <c r="H1043" s="285"/>
      <c r="I1043" s="306"/>
    </row>
    <row r="1044" spans="1:9" ht="20.100000000000001" customHeight="1">
      <c r="A1044" s="269">
        <v>30</v>
      </c>
      <c r="B1044" s="274"/>
      <c r="C1044" s="282"/>
      <c r="D1044" s="282"/>
      <c r="E1044" s="272"/>
      <c r="F1044" s="282"/>
      <c r="G1044" s="282"/>
      <c r="H1044" s="272"/>
      <c r="I1044" s="307"/>
    </row>
    <row r="1045" spans="1:9" ht="20.100000000000001" customHeight="1">
      <c r="A1045" s="269"/>
      <c r="B1045" s="311"/>
      <c r="C1045" s="282"/>
      <c r="D1045" s="282"/>
      <c r="E1045" s="275"/>
      <c r="F1045" s="272"/>
      <c r="G1045" s="272"/>
      <c r="H1045" s="275"/>
      <c r="I1045" s="276"/>
    </row>
    <row r="1046" spans="1:9" ht="20.100000000000001" customHeight="1">
      <c r="A1046" s="277"/>
      <c r="B1046" s="278"/>
      <c r="C1046" s="284"/>
      <c r="D1046" s="284"/>
      <c r="E1046" s="285"/>
      <c r="F1046" s="284"/>
      <c r="G1046" s="281"/>
      <c r="H1046" s="285"/>
      <c r="I1046" s="306"/>
    </row>
    <row r="1047" spans="1:9" ht="20.100000000000001" customHeight="1">
      <c r="A1047" s="269">
        <v>31</v>
      </c>
      <c r="B1047" s="274"/>
      <c r="C1047" s="282"/>
      <c r="D1047" s="282"/>
      <c r="E1047" s="272"/>
      <c r="F1047" s="282"/>
      <c r="G1047" s="282"/>
      <c r="H1047" s="272"/>
      <c r="I1047" s="307"/>
    </row>
    <row r="1048" spans="1:9" ht="20.100000000000001" customHeight="1">
      <c r="A1048" s="269"/>
      <c r="B1048" s="274"/>
      <c r="C1048" s="291"/>
      <c r="D1048" s="291"/>
      <c r="E1048" s="292"/>
      <c r="F1048" s="272"/>
      <c r="G1048" s="272"/>
      <c r="H1048" s="292"/>
      <c r="I1048" s="276"/>
    </row>
    <row r="1049" spans="1:9" ht="20.100000000000001" customHeight="1">
      <c r="A1049" s="277"/>
      <c r="B1049" s="280"/>
      <c r="C1049" s="279"/>
      <c r="D1049" s="279"/>
      <c r="E1049" s="280"/>
      <c r="F1049" s="284"/>
      <c r="G1049" s="281"/>
      <c r="H1049" s="280"/>
      <c r="I1049" s="277"/>
    </row>
    <row r="1050" spans="1:9" ht="20.100000000000001" customHeight="1">
      <c r="A1050" s="269">
        <v>32</v>
      </c>
      <c r="B1050" s="270"/>
      <c r="C1050" s="282"/>
      <c r="D1050" s="282"/>
      <c r="E1050" s="272"/>
      <c r="F1050" s="272"/>
      <c r="G1050" s="272"/>
      <c r="H1050" s="272"/>
      <c r="I1050" s="273"/>
    </row>
    <row r="1051" spans="1:9" ht="20.100000000000001" customHeight="1">
      <c r="A1051" s="269"/>
      <c r="B1051" s="274"/>
      <c r="C1051" s="282"/>
      <c r="D1051" s="282"/>
      <c r="E1051" s="275"/>
      <c r="F1051" s="272"/>
      <c r="G1051" s="272"/>
      <c r="H1051" s="292"/>
      <c r="I1051" s="276"/>
    </row>
    <row r="1052" spans="1:9" ht="20.100000000000001" customHeight="1">
      <c r="A1052" s="277"/>
      <c r="B1052" s="278"/>
      <c r="C1052" s="284"/>
      <c r="D1052" s="284"/>
      <c r="E1052" s="285"/>
      <c r="F1052" s="284"/>
      <c r="G1052" s="281"/>
      <c r="H1052" s="280"/>
      <c r="I1052" s="277"/>
    </row>
    <row r="1053" spans="1:9" ht="20.100000000000001" customHeight="1">
      <c r="A1053" s="269">
        <v>33</v>
      </c>
      <c r="B1053" s="274"/>
      <c r="C1053" s="271"/>
      <c r="D1053" s="271"/>
      <c r="E1053" s="272"/>
      <c r="F1053" s="272"/>
      <c r="G1053" s="272"/>
      <c r="H1053" s="272"/>
      <c r="I1053" s="273"/>
    </row>
    <row r="1054" spans="1:9" ht="20.100000000000001" customHeight="1">
      <c r="A1054" s="269"/>
      <c r="B1054" s="270"/>
      <c r="C1054" s="271"/>
      <c r="D1054" s="271"/>
      <c r="E1054" s="275"/>
      <c r="F1054" s="272"/>
      <c r="G1054" s="272"/>
      <c r="H1054" s="275"/>
      <c r="I1054" s="276"/>
    </row>
    <row r="1055" spans="1:9" ht="20.100000000000001" customHeight="1">
      <c r="A1055" s="277"/>
      <c r="B1055" s="283"/>
      <c r="C1055" s="284"/>
      <c r="D1055" s="281"/>
      <c r="E1055" s="306"/>
      <c r="F1055" s="281"/>
      <c r="G1055" s="281"/>
      <c r="H1055" s="285"/>
      <c r="I1055" s="286"/>
    </row>
    <row r="1056" spans="1:9" ht="20.100000000000001" customHeight="1">
      <c r="A1056" s="269">
        <v>34</v>
      </c>
      <c r="B1056" s="309"/>
      <c r="C1056" s="282"/>
      <c r="D1056" s="282"/>
      <c r="E1056" s="272"/>
      <c r="F1056" s="271"/>
      <c r="G1056" s="271"/>
      <c r="H1056" s="272"/>
      <c r="I1056" s="307"/>
    </row>
    <row r="1057" spans="1:9" ht="20.100000000000001" customHeight="1">
      <c r="A1057" s="269"/>
      <c r="B1057" s="274"/>
      <c r="C1057" s="282"/>
      <c r="D1057" s="282"/>
      <c r="E1057" s="275"/>
      <c r="F1057" s="272"/>
      <c r="G1057" s="272"/>
      <c r="H1057" s="275"/>
      <c r="I1057" s="276"/>
    </row>
    <row r="1058" spans="1:9" ht="20.100000000000001" customHeight="1">
      <c r="A1058" s="277"/>
      <c r="B1058" s="313"/>
      <c r="C1058" s="284"/>
      <c r="D1058" s="284"/>
      <c r="E1058" s="285"/>
      <c r="F1058" s="284"/>
      <c r="G1058" s="281"/>
      <c r="H1058" s="285"/>
      <c r="I1058" s="306"/>
    </row>
    <row r="1059" spans="1:9" ht="18.75" customHeight="1">
      <c r="A1059" s="269">
        <v>35</v>
      </c>
      <c r="B1059" s="309"/>
      <c r="C1059" s="282"/>
      <c r="D1059" s="282"/>
      <c r="E1059" s="272"/>
      <c r="F1059" s="271"/>
      <c r="G1059" s="271"/>
      <c r="H1059" s="272"/>
      <c r="I1059" s="307"/>
    </row>
    <row r="1060" spans="1:9" ht="18.75" customHeight="1">
      <c r="A1060" s="269"/>
      <c r="B1060" s="274"/>
      <c r="C1060" s="282"/>
      <c r="D1060" s="282"/>
      <c r="E1060" s="275"/>
      <c r="F1060" s="272"/>
      <c r="G1060" s="272"/>
      <c r="H1060" s="275"/>
      <c r="I1060" s="276"/>
    </row>
    <row r="1061" spans="1:9" ht="18.75" customHeight="1">
      <c r="A1061" s="277"/>
      <c r="B1061" s="313"/>
      <c r="C1061" s="284"/>
      <c r="D1061" s="284"/>
      <c r="E1061" s="285"/>
      <c r="F1061" s="284"/>
      <c r="G1061" s="281"/>
      <c r="H1061" s="285"/>
      <c r="I1061" s="306"/>
    </row>
    <row r="1062" spans="1:9" ht="18.75" customHeight="1">
      <c r="A1062" s="269">
        <v>36</v>
      </c>
      <c r="B1062" s="309"/>
      <c r="C1062" s="282"/>
      <c r="D1062" s="282"/>
      <c r="E1062" s="272"/>
      <c r="F1062" s="271"/>
      <c r="G1062" s="271"/>
      <c r="H1062" s="272"/>
      <c r="I1062" s="307"/>
    </row>
    <row r="1063" spans="1:9" ht="18.75" customHeight="1">
      <c r="A1063" s="269"/>
      <c r="B1063" s="274"/>
      <c r="C1063" s="282"/>
      <c r="D1063" s="282"/>
      <c r="E1063" s="275"/>
      <c r="F1063" s="272"/>
      <c r="G1063" s="272"/>
      <c r="H1063" s="275"/>
      <c r="I1063" s="276"/>
    </row>
    <row r="1064" spans="1:9" ht="18.75" customHeight="1">
      <c r="A1064" s="277"/>
      <c r="B1064" s="313"/>
      <c r="C1064" s="284"/>
      <c r="D1064" s="284"/>
      <c r="E1064" s="285"/>
      <c r="F1064" s="284"/>
      <c r="G1064" s="281"/>
      <c r="H1064" s="285"/>
      <c r="I1064" s="306"/>
    </row>
    <row r="1065" spans="1:9" ht="18.75" customHeight="1">
      <c r="A1065" s="269">
        <v>37</v>
      </c>
      <c r="B1065" s="270"/>
      <c r="C1065" s="282"/>
      <c r="D1065" s="282"/>
      <c r="E1065" s="272"/>
      <c r="F1065" s="271"/>
      <c r="G1065" s="271"/>
      <c r="H1065" s="272"/>
      <c r="I1065" s="276"/>
    </row>
    <row r="1066" spans="1:9" ht="18.75" customHeight="1">
      <c r="A1066" s="269"/>
      <c r="B1066" s="270"/>
      <c r="C1066" s="282"/>
      <c r="D1066" s="282"/>
      <c r="E1066" s="275"/>
      <c r="F1066" s="272"/>
      <c r="G1066" s="272"/>
      <c r="H1066" s="275"/>
      <c r="I1066" s="276"/>
    </row>
    <row r="1067" spans="1:9" ht="18.75" customHeight="1">
      <c r="A1067" s="277"/>
      <c r="B1067" s="283"/>
      <c r="C1067" s="284"/>
      <c r="D1067" s="284"/>
      <c r="E1067" s="285"/>
      <c r="F1067" s="284"/>
      <c r="G1067" s="281"/>
      <c r="H1067" s="285"/>
      <c r="I1067" s="286"/>
    </row>
    <row r="1068" spans="1:9" ht="18.75" customHeight="1">
      <c r="A1068" s="269">
        <v>38</v>
      </c>
      <c r="B1068" s="274"/>
      <c r="C1068" s="282"/>
      <c r="D1068" s="282"/>
      <c r="E1068" s="272"/>
      <c r="F1068" s="271"/>
      <c r="G1068" s="271"/>
      <c r="H1068" s="272"/>
      <c r="I1068" s="307"/>
    </row>
    <row r="1069" spans="1:9" ht="18.75" customHeight="1">
      <c r="A1069" s="269"/>
      <c r="B1069" s="309"/>
      <c r="C1069" s="282"/>
      <c r="D1069" s="282"/>
      <c r="E1069" s="275"/>
      <c r="F1069" s="272"/>
      <c r="G1069" s="272"/>
      <c r="H1069" s="275"/>
      <c r="I1069" s="276"/>
    </row>
    <row r="1070" spans="1:9" ht="18.75" customHeight="1">
      <c r="A1070" s="277"/>
      <c r="B1070" s="278"/>
      <c r="C1070" s="284"/>
      <c r="D1070" s="284"/>
      <c r="E1070" s="285"/>
      <c r="F1070" s="284"/>
      <c r="G1070" s="281"/>
      <c r="H1070" s="285"/>
      <c r="I1070" s="306"/>
    </row>
    <row r="1071" spans="1:9" ht="18.75" customHeight="1">
      <c r="A1071" s="269">
        <v>39</v>
      </c>
      <c r="B1071" s="309"/>
      <c r="C1071" s="282"/>
      <c r="D1071" s="282"/>
      <c r="E1071" s="272"/>
      <c r="F1071" s="272"/>
      <c r="G1071" s="272"/>
      <c r="H1071" s="272"/>
      <c r="I1071" s="307"/>
    </row>
    <row r="1072" spans="1:9" ht="18.75" customHeight="1">
      <c r="A1072" s="269"/>
      <c r="B1072" s="270"/>
      <c r="C1072" s="282"/>
      <c r="D1072" s="282"/>
      <c r="E1072" s="275"/>
      <c r="F1072" s="272"/>
      <c r="G1072" s="272"/>
      <c r="H1072" s="275"/>
      <c r="I1072" s="276"/>
    </row>
    <row r="1073" spans="1:9" ht="18.75" customHeight="1">
      <c r="A1073" s="277"/>
      <c r="B1073" s="278"/>
      <c r="C1073" s="284"/>
      <c r="D1073" s="284"/>
      <c r="E1073" s="285"/>
      <c r="F1073" s="284"/>
      <c r="G1073" s="281"/>
      <c r="H1073" s="285"/>
      <c r="I1073" s="306"/>
    </row>
    <row r="1074" spans="1:9" ht="18.75" customHeight="1">
      <c r="A1074" s="269">
        <v>40</v>
      </c>
      <c r="B1074" s="309"/>
      <c r="C1074" s="282"/>
      <c r="D1074" s="282"/>
      <c r="E1074" s="272"/>
      <c r="F1074" s="282"/>
      <c r="G1074" s="282"/>
      <c r="H1074" s="272"/>
      <c r="I1074" s="307"/>
    </row>
    <row r="1075" spans="1:9" ht="18.75" customHeight="1">
      <c r="A1075" s="269"/>
      <c r="B1075" s="274"/>
      <c r="C1075" s="282"/>
      <c r="D1075" s="282"/>
      <c r="E1075" s="275"/>
      <c r="F1075" s="272"/>
      <c r="G1075" s="272"/>
      <c r="H1075" s="275"/>
      <c r="I1075" s="276"/>
    </row>
    <row r="1076" spans="1:9" ht="18.75" customHeight="1">
      <c r="A1076" s="277"/>
      <c r="B1076" s="290"/>
      <c r="C1076" s="284"/>
      <c r="D1076" s="284"/>
      <c r="E1076" s="285"/>
      <c r="F1076" s="284"/>
      <c r="G1076" s="281"/>
      <c r="H1076" s="285"/>
      <c r="I1076" s="306"/>
    </row>
    <row r="1077" spans="1:9" ht="18.75" customHeight="1">
      <c r="A1077" s="269">
        <v>41</v>
      </c>
      <c r="B1077" s="309"/>
      <c r="C1077" s="282"/>
      <c r="D1077" s="282"/>
      <c r="E1077" s="272"/>
      <c r="F1077" s="271"/>
      <c r="G1077" s="271"/>
      <c r="H1077" s="272"/>
      <c r="I1077" s="276"/>
    </row>
    <row r="1078" spans="1:9" ht="18.75" customHeight="1">
      <c r="A1078" s="269"/>
      <c r="B1078" s="270"/>
      <c r="C1078" s="282"/>
      <c r="D1078" s="282"/>
      <c r="E1078" s="275"/>
      <c r="F1078" s="272"/>
      <c r="G1078" s="272"/>
      <c r="H1078" s="275"/>
      <c r="I1078" s="276"/>
    </row>
    <row r="1079" spans="1:9" ht="18.75" customHeight="1">
      <c r="A1079" s="277"/>
      <c r="B1079" s="283"/>
      <c r="C1079" s="284"/>
      <c r="D1079" s="284"/>
      <c r="E1079" s="285"/>
      <c r="F1079" s="284"/>
      <c r="G1079" s="281"/>
      <c r="H1079" s="285"/>
      <c r="I1079" s="306"/>
    </row>
    <row r="1080" spans="1:9" ht="18.75" customHeight="1">
      <c r="A1080" s="269">
        <v>42</v>
      </c>
      <c r="B1080" s="270"/>
      <c r="C1080" s="282"/>
      <c r="D1080" s="282"/>
      <c r="E1080" s="272"/>
      <c r="F1080" s="272"/>
      <c r="G1080" s="272"/>
      <c r="H1080" s="272"/>
      <c r="I1080" s="273"/>
    </row>
    <row r="1081" spans="1:9" ht="18.75" customHeight="1">
      <c r="A1081" s="269"/>
      <c r="B1081" s="274"/>
      <c r="C1081" s="282"/>
      <c r="D1081" s="282"/>
      <c r="E1081" s="275"/>
      <c r="F1081" s="272"/>
      <c r="G1081" s="272"/>
      <c r="H1081" s="275"/>
      <c r="I1081" s="276"/>
    </row>
    <row r="1082" spans="1:9" ht="18.75" customHeight="1">
      <c r="A1082" s="277"/>
      <c r="B1082" s="290"/>
      <c r="C1082" s="284"/>
      <c r="D1082" s="284"/>
      <c r="E1082" s="285"/>
      <c r="F1082" s="282"/>
      <c r="G1082" s="282"/>
      <c r="H1082" s="285"/>
      <c r="I1082" s="306"/>
    </row>
    <row r="1083" spans="1:9" ht="18.75" customHeight="1">
      <c r="A1083" s="269">
        <v>43</v>
      </c>
      <c r="B1083" s="274"/>
      <c r="C1083" s="282"/>
      <c r="D1083" s="282"/>
      <c r="E1083" s="272"/>
      <c r="F1083" s="272"/>
      <c r="G1083" s="272"/>
      <c r="H1083" s="272"/>
      <c r="I1083" s="273"/>
    </row>
    <row r="1084" spans="1:9" ht="18.75" customHeight="1">
      <c r="A1084" s="269"/>
      <c r="B1084" s="270"/>
      <c r="C1084" s="282"/>
      <c r="D1084" s="282"/>
      <c r="E1084" s="275"/>
      <c r="F1084" s="272"/>
      <c r="G1084" s="272"/>
      <c r="H1084" s="275"/>
      <c r="I1084" s="276"/>
    </row>
    <row r="1085" spans="1:9" ht="18.75" customHeight="1">
      <c r="A1085" s="277"/>
      <c r="B1085" s="283"/>
      <c r="C1085" s="284"/>
      <c r="D1085" s="284"/>
      <c r="E1085" s="285"/>
      <c r="F1085" s="284"/>
      <c r="G1085" s="281"/>
      <c r="H1085" s="285"/>
      <c r="I1085" s="306"/>
    </row>
    <row r="1086" spans="1:9" ht="18.75" customHeight="1">
      <c r="A1086" s="269">
        <v>44</v>
      </c>
      <c r="B1086" s="309" t="s">
        <v>37</v>
      </c>
      <c r="C1086" s="282" t="s">
        <v>478</v>
      </c>
      <c r="D1086" s="282" t="s">
        <v>478</v>
      </c>
      <c r="E1086" s="272" t="s">
        <v>32</v>
      </c>
      <c r="F1086" s="282" t="s">
        <v>349</v>
      </c>
      <c r="G1086" s="282" t="s">
        <v>349</v>
      </c>
      <c r="H1086" s="272" t="s">
        <v>10</v>
      </c>
      <c r="I1086" s="307" t="s">
        <v>479</v>
      </c>
    </row>
    <row r="1087" spans="1:9" ht="18.75" customHeight="1">
      <c r="A1087" s="269"/>
      <c r="B1087" s="311"/>
      <c r="C1087" s="282"/>
      <c r="D1087" s="282"/>
      <c r="E1087" s="275"/>
      <c r="F1087" s="272" t="s">
        <v>33</v>
      </c>
      <c r="G1087" s="272" t="s">
        <v>34</v>
      </c>
      <c r="H1087" s="275"/>
      <c r="I1087" s="276">
        <v>244001</v>
      </c>
    </row>
    <row r="1088" spans="1:9" ht="18.75" customHeight="1">
      <c r="A1088" s="277"/>
      <c r="B1088" s="278"/>
      <c r="C1088" s="284"/>
      <c r="D1088" s="284"/>
      <c r="E1088" s="285"/>
      <c r="F1088" s="284" t="s">
        <v>478</v>
      </c>
      <c r="G1088" s="281" t="s">
        <v>478</v>
      </c>
      <c r="H1088" s="285"/>
      <c r="I1088" s="306"/>
    </row>
    <row r="1089" spans="1:9" ht="18.75" customHeight="1">
      <c r="A1089" s="269">
        <v>45</v>
      </c>
      <c r="B1089" s="309" t="s">
        <v>468</v>
      </c>
      <c r="C1089" s="282" t="s">
        <v>480</v>
      </c>
      <c r="D1089" s="282" t="s">
        <v>480</v>
      </c>
      <c r="E1089" s="272" t="s">
        <v>32</v>
      </c>
      <c r="F1089" s="282" t="s">
        <v>367</v>
      </c>
      <c r="G1089" s="282" t="s">
        <v>367</v>
      </c>
      <c r="H1089" s="272" t="s">
        <v>10</v>
      </c>
      <c r="I1089" s="307" t="s">
        <v>481</v>
      </c>
    </row>
    <row r="1090" spans="1:9" ht="18.75" customHeight="1">
      <c r="A1090" s="269"/>
      <c r="B1090" s="311"/>
      <c r="C1090" s="282"/>
      <c r="D1090" s="282"/>
      <c r="E1090" s="275"/>
      <c r="F1090" s="272" t="s">
        <v>33</v>
      </c>
      <c r="G1090" s="272" t="s">
        <v>34</v>
      </c>
      <c r="H1090" s="275"/>
      <c r="I1090" s="276">
        <v>244001</v>
      </c>
    </row>
    <row r="1091" spans="1:9" ht="18.75" customHeight="1">
      <c r="A1091" s="277"/>
      <c r="B1091" s="278"/>
      <c r="C1091" s="284"/>
      <c r="D1091" s="284"/>
      <c r="E1091" s="285"/>
      <c r="F1091" s="284" t="s">
        <v>480</v>
      </c>
      <c r="G1091" s="281" t="s">
        <v>480</v>
      </c>
      <c r="H1091" s="285"/>
      <c r="I1091" s="306"/>
    </row>
    <row r="1092" spans="1:9" ht="18.75" customHeight="1">
      <c r="A1092" s="269">
        <v>46</v>
      </c>
      <c r="B1092" s="309" t="s">
        <v>468</v>
      </c>
      <c r="C1092" s="282" t="s">
        <v>482</v>
      </c>
      <c r="D1092" s="282" t="s">
        <v>482</v>
      </c>
      <c r="E1092" s="272" t="s">
        <v>32</v>
      </c>
      <c r="F1092" s="282" t="s">
        <v>367</v>
      </c>
      <c r="G1092" s="282" t="s">
        <v>367</v>
      </c>
      <c r="H1092" s="272" t="s">
        <v>10</v>
      </c>
      <c r="I1092" s="307" t="s">
        <v>483</v>
      </c>
    </row>
    <row r="1093" spans="1:9" ht="18.75" customHeight="1">
      <c r="A1093" s="269"/>
      <c r="B1093" s="311"/>
      <c r="C1093" s="282"/>
      <c r="D1093" s="282"/>
      <c r="E1093" s="275"/>
      <c r="F1093" s="272" t="s">
        <v>33</v>
      </c>
      <c r="G1093" s="272" t="s">
        <v>34</v>
      </c>
      <c r="H1093" s="275"/>
      <c r="I1093" s="276">
        <v>244001</v>
      </c>
    </row>
    <row r="1094" spans="1:9" ht="18.75" customHeight="1">
      <c r="A1094" s="277"/>
      <c r="B1094" s="278"/>
      <c r="C1094" s="284"/>
      <c r="D1094" s="284"/>
      <c r="E1094" s="285"/>
      <c r="F1094" s="284" t="s">
        <v>482</v>
      </c>
      <c r="G1094" s="281" t="s">
        <v>482</v>
      </c>
      <c r="H1094" s="285"/>
      <c r="I1094" s="306"/>
    </row>
    <row r="1095" spans="1:9" ht="18.75" customHeight="1">
      <c r="A1095" s="269">
        <v>47</v>
      </c>
      <c r="B1095" s="274" t="s">
        <v>347</v>
      </c>
      <c r="C1095" s="282" t="s">
        <v>442</v>
      </c>
      <c r="D1095" s="282" t="s">
        <v>442</v>
      </c>
      <c r="E1095" s="272" t="s">
        <v>32</v>
      </c>
      <c r="F1095" s="272" t="s">
        <v>331</v>
      </c>
      <c r="G1095" s="272" t="s">
        <v>331</v>
      </c>
      <c r="H1095" s="272" t="s">
        <v>10</v>
      </c>
      <c r="I1095" s="273" t="s">
        <v>484</v>
      </c>
    </row>
    <row r="1096" spans="1:9" ht="18.75" customHeight="1">
      <c r="A1096" s="269"/>
      <c r="B1096" s="270" t="s">
        <v>338</v>
      </c>
      <c r="C1096" s="282"/>
      <c r="D1096" s="282"/>
      <c r="E1096" s="275"/>
      <c r="F1096" s="272" t="s">
        <v>33</v>
      </c>
      <c r="G1096" s="272" t="s">
        <v>34</v>
      </c>
      <c r="H1096" s="275"/>
      <c r="I1096" s="276">
        <v>244002</v>
      </c>
    </row>
    <row r="1097" spans="1:9" ht="18.75" customHeight="1">
      <c r="A1097" s="277"/>
      <c r="B1097" s="278"/>
      <c r="C1097" s="284"/>
      <c r="D1097" s="284"/>
      <c r="E1097" s="285"/>
      <c r="F1097" s="284" t="s">
        <v>442</v>
      </c>
      <c r="G1097" s="281" t="s">
        <v>442</v>
      </c>
      <c r="H1097" s="285"/>
      <c r="I1097" s="306"/>
    </row>
    <row r="1098" spans="1:9" ht="18.75" customHeight="1">
      <c r="A1098" s="269">
        <v>48</v>
      </c>
      <c r="B1098" s="309" t="s">
        <v>62</v>
      </c>
      <c r="C1098" s="282" t="s">
        <v>318</v>
      </c>
      <c r="D1098" s="282" t="s">
        <v>318</v>
      </c>
      <c r="E1098" s="272" t="s">
        <v>32</v>
      </c>
      <c r="F1098" s="272" t="s">
        <v>471</v>
      </c>
      <c r="G1098" s="272" t="s">
        <v>471</v>
      </c>
      <c r="H1098" s="272" t="s">
        <v>10</v>
      </c>
      <c r="I1098" s="307" t="s">
        <v>485</v>
      </c>
    </row>
    <row r="1099" spans="1:9" ht="18.75" customHeight="1">
      <c r="A1099" s="269"/>
      <c r="B1099" s="270" t="s">
        <v>337</v>
      </c>
      <c r="C1099" s="282"/>
      <c r="D1099" s="282"/>
      <c r="E1099" s="275"/>
      <c r="F1099" s="272" t="s">
        <v>33</v>
      </c>
      <c r="G1099" s="272" t="s">
        <v>34</v>
      </c>
      <c r="H1099" s="275"/>
      <c r="I1099" s="276">
        <v>244002</v>
      </c>
    </row>
    <row r="1100" spans="1:9" ht="18.75" customHeight="1">
      <c r="A1100" s="277"/>
      <c r="B1100" s="278"/>
      <c r="C1100" s="284"/>
      <c r="D1100" s="284"/>
      <c r="E1100" s="285"/>
      <c r="F1100" s="284" t="s">
        <v>318</v>
      </c>
      <c r="G1100" s="281" t="s">
        <v>318</v>
      </c>
      <c r="H1100" s="285"/>
      <c r="I1100" s="306"/>
    </row>
    <row r="1101" spans="1:9" ht="18.75" customHeight="1">
      <c r="A1101" s="269">
        <v>49</v>
      </c>
      <c r="B1101" s="309" t="s">
        <v>37</v>
      </c>
      <c r="C1101" s="282" t="s">
        <v>474</v>
      </c>
      <c r="D1101" s="282" t="s">
        <v>474</v>
      </c>
      <c r="E1101" s="272" t="s">
        <v>32</v>
      </c>
      <c r="F1101" s="272" t="s">
        <v>471</v>
      </c>
      <c r="G1101" s="272" t="s">
        <v>471</v>
      </c>
      <c r="H1101" s="272" t="s">
        <v>10</v>
      </c>
      <c r="I1101" s="307" t="s">
        <v>486</v>
      </c>
    </row>
    <row r="1102" spans="1:9" ht="18.75" customHeight="1">
      <c r="A1102" s="269"/>
      <c r="B1102" s="312"/>
      <c r="C1102" s="282"/>
      <c r="D1102" s="282"/>
      <c r="E1102" s="275"/>
      <c r="F1102" s="272" t="s">
        <v>33</v>
      </c>
      <c r="G1102" s="272" t="s">
        <v>34</v>
      </c>
      <c r="H1102" s="275"/>
      <c r="I1102" s="276">
        <v>244002</v>
      </c>
    </row>
    <row r="1103" spans="1:9" ht="18.75" customHeight="1">
      <c r="A1103" s="277"/>
      <c r="B1103" s="313"/>
      <c r="C1103" s="284"/>
      <c r="D1103" s="284"/>
      <c r="E1103" s="285"/>
      <c r="F1103" s="284" t="s">
        <v>474</v>
      </c>
      <c r="G1103" s="281" t="s">
        <v>474</v>
      </c>
      <c r="H1103" s="285"/>
      <c r="I1103" s="306"/>
    </row>
    <row r="1104" spans="1:9" ht="18.75" customHeight="1">
      <c r="A1104" s="269">
        <v>50</v>
      </c>
      <c r="B1104" s="309" t="s">
        <v>37</v>
      </c>
      <c r="C1104" s="282" t="s">
        <v>441</v>
      </c>
      <c r="D1104" s="282" t="s">
        <v>441</v>
      </c>
      <c r="E1104" s="272" t="s">
        <v>32</v>
      </c>
      <c r="F1104" s="272" t="s">
        <v>471</v>
      </c>
      <c r="G1104" s="272" t="s">
        <v>471</v>
      </c>
      <c r="H1104" s="272" t="s">
        <v>10</v>
      </c>
      <c r="I1104" s="307" t="s">
        <v>487</v>
      </c>
    </row>
    <row r="1105" spans="1:9" ht="18.75" customHeight="1">
      <c r="A1105" s="269"/>
      <c r="B1105" s="311"/>
      <c r="C1105" s="282"/>
      <c r="D1105" s="282"/>
      <c r="E1105" s="275"/>
      <c r="F1105" s="272" t="s">
        <v>33</v>
      </c>
      <c r="G1105" s="272" t="s">
        <v>34</v>
      </c>
      <c r="H1105" s="275"/>
      <c r="I1105" s="276">
        <v>244003</v>
      </c>
    </row>
    <row r="1106" spans="1:9" ht="18.75" customHeight="1">
      <c r="A1106" s="277"/>
      <c r="B1106" s="278"/>
      <c r="C1106" s="284"/>
      <c r="D1106" s="284"/>
      <c r="E1106" s="285"/>
      <c r="F1106" s="284" t="s">
        <v>441</v>
      </c>
      <c r="G1106" s="281" t="s">
        <v>441</v>
      </c>
      <c r="H1106" s="285"/>
      <c r="I1106" s="306"/>
    </row>
    <row r="1107" spans="1:9" ht="18.75" customHeight="1">
      <c r="A1107" s="269">
        <v>51</v>
      </c>
      <c r="B1107" s="309" t="s">
        <v>37</v>
      </c>
      <c r="C1107" s="282" t="s">
        <v>437</v>
      </c>
      <c r="D1107" s="282" t="s">
        <v>437</v>
      </c>
      <c r="E1107" s="272" t="s">
        <v>32</v>
      </c>
      <c r="F1107" s="282" t="s">
        <v>488</v>
      </c>
      <c r="G1107" s="282" t="s">
        <v>488</v>
      </c>
      <c r="H1107" s="272" t="s">
        <v>10</v>
      </c>
      <c r="I1107" s="307" t="s">
        <v>489</v>
      </c>
    </row>
    <row r="1108" spans="1:9" ht="18.75" customHeight="1">
      <c r="A1108" s="269"/>
      <c r="B1108" s="311"/>
      <c r="C1108" s="282"/>
      <c r="D1108" s="282"/>
      <c r="E1108" s="275"/>
      <c r="F1108" s="272" t="s">
        <v>33</v>
      </c>
      <c r="G1108" s="272" t="s">
        <v>34</v>
      </c>
      <c r="H1108" s="275"/>
      <c r="I1108" s="276">
        <v>244003</v>
      </c>
    </row>
    <row r="1109" spans="1:9" ht="18.75" customHeight="1">
      <c r="A1109" s="277"/>
      <c r="B1109" s="278"/>
      <c r="C1109" s="284"/>
      <c r="D1109" s="284"/>
      <c r="E1109" s="285"/>
      <c r="F1109" s="284" t="s">
        <v>437</v>
      </c>
      <c r="G1109" s="281" t="s">
        <v>437</v>
      </c>
      <c r="H1109" s="285"/>
      <c r="I1109" s="306"/>
    </row>
    <row r="1110" spans="1:9" ht="18.75" customHeight="1">
      <c r="A1110" s="269">
        <v>52</v>
      </c>
      <c r="B1110" s="309" t="s">
        <v>37</v>
      </c>
      <c r="C1110" s="282" t="s">
        <v>490</v>
      </c>
      <c r="D1110" s="282" t="s">
        <v>490</v>
      </c>
      <c r="E1110" s="272" t="s">
        <v>32</v>
      </c>
      <c r="F1110" s="282" t="s">
        <v>349</v>
      </c>
      <c r="G1110" s="282" t="s">
        <v>349</v>
      </c>
      <c r="H1110" s="272" t="s">
        <v>10</v>
      </c>
      <c r="I1110" s="307" t="s">
        <v>491</v>
      </c>
    </row>
    <row r="1111" spans="1:9" ht="18.75" customHeight="1">
      <c r="A1111" s="269"/>
      <c r="B1111" s="311"/>
      <c r="C1111" s="282"/>
      <c r="D1111" s="282"/>
      <c r="E1111" s="275"/>
      <c r="F1111" s="272" t="s">
        <v>33</v>
      </c>
      <c r="G1111" s="272" t="s">
        <v>34</v>
      </c>
      <c r="H1111" s="275"/>
      <c r="I1111" s="276">
        <v>244003</v>
      </c>
    </row>
    <row r="1112" spans="1:9" ht="18.75" customHeight="1">
      <c r="A1112" s="277"/>
      <c r="B1112" s="278"/>
      <c r="C1112" s="284"/>
      <c r="D1112" s="284"/>
      <c r="E1112" s="285"/>
      <c r="F1112" s="284" t="s">
        <v>490</v>
      </c>
      <c r="G1112" s="281" t="s">
        <v>490</v>
      </c>
      <c r="H1112" s="285"/>
      <c r="I1112" s="306"/>
    </row>
    <row r="1113" spans="1:9" ht="18.75" customHeight="1">
      <c r="A1113" s="269">
        <v>53</v>
      </c>
      <c r="B1113" s="309" t="s">
        <v>492</v>
      </c>
      <c r="C1113" s="282" t="s">
        <v>365</v>
      </c>
      <c r="D1113" s="282" t="s">
        <v>365</v>
      </c>
      <c r="E1113" s="272" t="s">
        <v>32</v>
      </c>
      <c r="F1113" s="272" t="s">
        <v>471</v>
      </c>
      <c r="G1113" s="272" t="s">
        <v>471</v>
      </c>
      <c r="H1113" s="272" t="s">
        <v>10</v>
      </c>
      <c r="I1113" s="307" t="s">
        <v>493</v>
      </c>
    </row>
    <row r="1114" spans="1:9" ht="18.75" customHeight="1">
      <c r="A1114" s="269"/>
      <c r="B1114" s="270" t="s">
        <v>337</v>
      </c>
      <c r="C1114" s="282"/>
      <c r="D1114" s="282"/>
      <c r="E1114" s="275"/>
      <c r="F1114" s="272" t="s">
        <v>33</v>
      </c>
      <c r="G1114" s="272" t="s">
        <v>34</v>
      </c>
      <c r="H1114" s="275"/>
      <c r="I1114" s="276">
        <v>244216</v>
      </c>
    </row>
    <row r="1115" spans="1:9" ht="18.75" customHeight="1">
      <c r="A1115" s="277"/>
      <c r="B1115" s="278"/>
      <c r="C1115" s="284"/>
      <c r="D1115" s="284"/>
      <c r="E1115" s="285"/>
      <c r="F1115" s="284" t="s">
        <v>365</v>
      </c>
      <c r="G1115" s="281" t="s">
        <v>365</v>
      </c>
      <c r="H1115" s="285"/>
      <c r="I1115" s="306"/>
    </row>
    <row r="1116" spans="1:9" ht="18.75" customHeight="1">
      <c r="A1116" s="269">
        <v>54</v>
      </c>
      <c r="B1116" s="309" t="s">
        <v>492</v>
      </c>
      <c r="C1116" s="282" t="s">
        <v>365</v>
      </c>
      <c r="D1116" s="282" t="s">
        <v>365</v>
      </c>
      <c r="E1116" s="272" t="s">
        <v>32</v>
      </c>
      <c r="F1116" s="272" t="s">
        <v>471</v>
      </c>
      <c r="G1116" s="272" t="s">
        <v>471</v>
      </c>
      <c r="H1116" s="272" t="s">
        <v>10</v>
      </c>
      <c r="I1116" s="307" t="s">
        <v>494</v>
      </c>
    </row>
    <row r="1117" spans="1:9" ht="18.75" customHeight="1">
      <c r="A1117" s="269"/>
      <c r="B1117" s="270" t="s">
        <v>338</v>
      </c>
      <c r="C1117" s="282"/>
      <c r="D1117" s="282"/>
      <c r="E1117" s="275"/>
      <c r="F1117" s="272" t="s">
        <v>33</v>
      </c>
      <c r="G1117" s="272" t="s">
        <v>34</v>
      </c>
      <c r="H1117" s="275"/>
      <c r="I1117" s="276">
        <v>244003</v>
      </c>
    </row>
    <row r="1118" spans="1:9" ht="18.75" customHeight="1">
      <c r="A1118" s="277"/>
      <c r="B1118" s="278"/>
      <c r="C1118" s="284"/>
      <c r="D1118" s="284"/>
      <c r="E1118" s="285"/>
      <c r="F1118" s="284" t="s">
        <v>365</v>
      </c>
      <c r="G1118" s="281" t="s">
        <v>365</v>
      </c>
      <c r="H1118" s="285"/>
      <c r="I1118" s="306"/>
    </row>
    <row r="1119" spans="1:9" ht="18.75" customHeight="1">
      <c r="A1119" s="269">
        <v>55</v>
      </c>
      <c r="B1119" s="270" t="s">
        <v>475</v>
      </c>
      <c r="C1119" s="282" t="s">
        <v>260</v>
      </c>
      <c r="D1119" s="282" t="s">
        <v>260</v>
      </c>
      <c r="E1119" s="272" t="s">
        <v>32</v>
      </c>
      <c r="F1119" s="272" t="s">
        <v>331</v>
      </c>
      <c r="G1119" s="272" t="s">
        <v>331</v>
      </c>
      <c r="H1119" s="272" t="s">
        <v>10</v>
      </c>
      <c r="I1119" s="273" t="s">
        <v>495</v>
      </c>
    </row>
    <row r="1120" spans="1:9" ht="18.75" customHeight="1">
      <c r="A1120" s="269"/>
      <c r="B1120" s="270" t="s">
        <v>348</v>
      </c>
      <c r="C1120" s="282"/>
      <c r="D1120" s="282"/>
      <c r="E1120" s="275"/>
      <c r="F1120" s="272" t="s">
        <v>33</v>
      </c>
      <c r="G1120" s="272" t="s">
        <v>34</v>
      </c>
      <c r="H1120" s="275"/>
      <c r="I1120" s="276">
        <v>244003</v>
      </c>
    </row>
    <row r="1121" spans="1:9" ht="18.75" customHeight="1">
      <c r="A1121" s="277"/>
      <c r="B1121" s="278"/>
      <c r="C1121" s="284"/>
      <c r="D1121" s="284"/>
      <c r="E1121" s="285"/>
      <c r="F1121" s="284" t="s">
        <v>260</v>
      </c>
      <c r="G1121" s="281" t="s">
        <v>260</v>
      </c>
      <c r="H1121" s="285"/>
      <c r="I1121" s="306"/>
    </row>
    <row r="1122" spans="1:9" ht="18.75" customHeight="1">
      <c r="A1122" s="269">
        <v>56</v>
      </c>
      <c r="B1122" s="309" t="s">
        <v>492</v>
      </c>
      <c r="C1122" s="282" t="s">
        <v>365</v>
      </c>
      <c r="D1122" s="282" t="s">
        <v>365</v>
      </c>
      <c r="E1122" s="272" t="s">
        <v>32</v>
      </c>
      <c r="F1122" s="272" t="s">
        <v>471</v>
      </c>
      <c r="G1122" s="272" t="s">
        <v>471</v>
      </c>
      <c r="H1122" s="272" t="s">
        <v>10</v>
      </c>
      <c r="I1122" s="307" t="s">
        <v>496</v>
      </c>
    </row>
    <row r="1123" spans="1:9" ht="18.75" customHeight="1">
      <c r="A1123" s="269"/>
      <c r="B1123" s="270" t="s">
        <v>336</v>
      </c>
      <c r="C1123" s="282"/>
      <c r="D1123" s="282"/>
      <c r="E1123" s="275"/>
      <c r="F1123" s="272" t="s">
        <v>33</v>
      </c>
      <c r="G1123" s="272" t="s">
        <v>34</v>
      </c>
      <c r="H1123" s="275"/>
      <c r="I1123" s="276">
        <v>244003</v>
      </c>
    </row>
    <row r="1124" spans="1:9" ht="18.75" customHeight="1">
      <c r="A1124" s="277"/>
      <c r="B1124" s="313"/>
      <c r="C1124" s="284"/>
      <c r="D1124" s="284"/>
      <c r="E1124" s="285"/>
      <c r="F1124" s="284" t="s">
        <v>365</v>
      </c>
      <c r="G1124" s="281" t="s">
        <v>365</v>
      </c>
      <c r="H1124" s="285"/>
      <c r="I1124" s="306"/>
    </row>
    <row r="1125" spans="1:9" ht="18.75" customHeight="1">
      <c r="A1125" s="269">
        <v>57</v>
      </c>
      <c r="B1125" s="309" t="s">
        <v>37</v>
      </c>
      <c r="C1125" s="282" t="s">
        <v>423</v>
      </c>
      <c r="D1125" s="282" t="s">
        <v>423</v>
      </c>
      <c r="E1125" s="272" t="s">
        <v>32</v>
      </c>
      <c r="F1125" s="272" t="s">
        <v>471</v>
      </c>
      <c r="G1125" s="272" t="s">
        <v>471</v>
      </c>
      <c r="H1125" s="272" t="s">
        <v>10</v>
      </c>
      <c r="I1125" s="307" t="s">
        <v>497</v>
      </c>
    </row>
    <row r="1126" spans="1:9" ht="18.75" customHeight="1">
      <c r="A1126" s="269"/>
      <c r="B1126" s="312"/>
      <c r="C1126" s="282"/>
      <c r="D1126" s="282"/>
      <c r="E1126" s="275"/>
      <c r="F1126" s="272" t="s">
        <v>33</v>
      </c>
      <c r="G1126" s="272" t="s">
        <v>34</v>
      </c>
      <c r="H1126" s="275"/>
      <c r="I1126" s="276">
        <v>244003</v>
      </c>
    </row>
    <row r="1127" spans="1:9" ht="18.75" customHeight="1">
      <c r="A1127" s="277"/>
      <c r="B1127" s="313"/>
      <c r="C1127" s="284"/>
      <c r="D1127" s="284"/>
      <c r="E1127" s="285"/>
      <c r="F1127" s="284" t="s">
        <v>423</v>
      </c>
      <c r="G1127" s="281" t="s">
        <v>423</v>
      </c>
      <c r="H1127" s="285"/>
      <c r="I1127" s="306"/>
    </row>
    <row r="1128" spans="1:9" ht="18.75" customHeight="1">
      <c r="A1128" s="269">
        <v>58</v>
      </c>
      <c r="B1128" s="309" t="s">
        <v>468</v>
      </c>
      <c r="C1128" s="282" t="s">
        <v>498</v>
      </c>
      <c r="D1128" s="282" t="s">
        <v>498</v>
      </c>
      <c r="E1128" s="272" t="s">
        <v>32</v>
      </c>
      <c r="F1128" s="282" t="s">
        <v>197</v>
      </c>
      <c r="G1128" s="282" t="s">
        <v>197</v>
      </c>
      <c r="H1128" s="272" t="s">
        <v>10</v>
      </c>
      <c r="I1128" s="307" t="s">
        <v>499</v>
      </c>
    </row>
    <row r="1129" spans="1:9" ht="18.75" customHeight="1">
      <c r="A1129" s="269"/>
      <c r="B1129" s="312"/>
      <c r="C1129" s="282"/>
      <c r="D1129" s="282"/>
      <c r="E1129" s="275"/>
      <c r="F1129" s="272" t="s">
        <v>33</v>
      </c>
      <c r="G1129" s="272" t="s">
        <v>34</v>
      </c>
      <c r="H1129" s="275"/>
      <c r="I1129" s="276">
        <v>244003</v>
      </c>
    </row>
    <row r="1130" spans="1:9" ht="18.75" customHeight="1">
      <c r="A1130" s="277"/>
      <c r="B1130" s="313"/>
      <c r="C1130" s="284"/>
      <c r="D1130" s="284"/>
      <c r="E1130" s="285"/>
      <c r="F1130" s="284" t="s">
        <v>498</v>
      </c>
      <c r="G1130" s="281" t="s">
        <v>498</v>
      </c>
      <c r="H1130" s="285"/>
      <c r="I1130" s="306"/>
    </row>
    <row r="1131" spans="1:9" ht="18.75" customHeight="1">
      <c r="A1131" s="269">
        <v>59</v>
      </c>
      <c r="B1131" s="274" t="s">
        <v>469</v>
      </c>
      <c r="C1131" s="282" t="s">
        <v>500</v>
      </c>
      <c r="D1131" s="282" t="s">
        <v>500</v>
      </c>
      <c r="E1131" s="272" t="s">
        <v>32</v>
      </c>
      <c r="F1131" s="282" t="s">
        <v>363</v>
      </c>
      <c r="G1131" s="282" t="s">
        <v>363</v>
      </c>
      <c r="H1131" s="272" t="s">
        <v>10</v>
      </c>
      <c r="I1131" s="276" t="s">
        <v>470</v>
      </c>
    </row>
    <row r="1132" spans="1:9" ht="18.75" customHeight="1">
      <c r="A1132" s="269"/>
      <c r="B1132" s="312"/>
      <c r="C1132" s="282"/>
      <c r="D1132" s="282"/>
      <c r="E1132" s="275"/>
      <c r="F1132" s="272" t="s">
        <v>33</v>
      </c>
      <c r="G1132" s="272" t="s">
        <v>34</v>
      </c>
      <c r="H1132" s="275"/>
      <c r="I1132" s="276">
        <v>244003</v>
      </c>
    </row>
    <row r="1133" spans="1:9" ht="18.75" customHeight="1">
      <c r="A1133" s="277"/>
      <c r="B1133" s="313"/>
      <c r="C1133" s="284"/>
      <c r="D1133" s="284"/>
      <c r="E1133" s="285"/>
      <c r="F1133" s="284" t="s">
        <v>500</v>
      </c>
      <c r="G1133" s="281" t="s">
        <v>500</v>
      </c>
      <c r="H1133" s="285"/>
      <c r="I1133" s="306"/>
    </row>
    <row r="1134" spans="1:9" ht="18.75" customHeight="1">
      <c r="A1134" s="269">
        <v>60</v>
      </c>
      <c r="B1134" s="274" t="s">
        <v>347</v>
      </c>
      <c r="C1134" s="282" t="s">
        <v>442</v>
      </c>
      <c r="D1134" s="282" t="s">
        <v>442</v>
      </c>
      <c r="E1134" s="272" t="s">
        <v>32</v>
      </c>
      <c r="F1134" s="272" t="s">
        <v>331</v>
      </c>
      <c r="G1134" s="272" t="s">
        <v>331</v>
      </c>
      <c r="H1134" s="272" t="s">
        <v>10</v>
      </c>
      <c r="I1134" s="273" t="s">
        <v>501</v>
      </c>
    </row>
    <row r="1135" spans="1:9" ht="18.75" customHeight="1">
      <c r="A1135" s="269"/>
      <c r="B1135" s="270" t="s">
        <v>438</v>
      </c>
      <c r="C1135" s="282"/>
      <c r="D1135" s="282"/>
      <c r="E1135" s="275"/>
      <c r="F1135" s="272" t="s">
        <v>33</v>
      </c>
      <c r="G1135" s="272" t="s">
        <v>34</v>
      </c>
      <c r="H1135" s="275"/>
      <c r="I1135" s="276">
        <v>244004</v>
      </c>
    </row>
    <row r="1136" spans="1:9" ht="18.75" customHeight="1">
      <c r="A1136" s="277"/>
      <c r="B1136" s="278"/>
      <c r="C1136" s="284"/>
      <c r="D1136" s="284"/>
      <c r="E1136" s="285"/>
      <c r="F1136" s="284" t="s">
        <v>442</v>
      </c>
      <c r="G1136" s="281" t="s">
        <v>442</v>
      </c>
      <c r="H1136" s="285"/>
      <c r="I1136" s="306"/>
    </row>
    <row r="1137" spans="1:9" ht="18.75" customHeight="1">
      <c r="A1137" s="269">
        <v>61</v>
      </c>
      <c r="B1137" s="309" t="s">
        <v>37</v>
      </c>
      <c r="C1137" s="282" t="s">
        <v>502</v>
      </c>
      <c r="D1137" s="282" t="s">
        <v>502</v>
      </c>
      <c r="E1137" s="272" t="s">
        <v>32</v>
      </c>
      <c r="F1137" s="272" t="s">
        <v>503</v>
      </c>
      <c r="G1137" s="272" t="s">
        <v>503</v>
      </c>
      <c r="H1137" s="272" t="s">
        <v>10</v>
      </c>
      <c r="I1137" s="276" t="s">
        <v>504</v>
      </c>
    </row>
    <row r="1138" spans="1:9" ht="18.75" customHeight="1">
      <c r="A1138" s="269"/>
      <c r="B1138" s="274"/>
      <c r="C1138" s="291"/>
      <c r="D1138" s="291"/>
      <c r="E1138" s="275"/>
      <c r="F1138" s="272" t="s">
        <v>33</v>
      </c>
      <c r="G1138" s="272" t="s">
        <v>34</v>
      </c>
      <c r="H1138" s="275"/>
      <c r="I1138" s="276">
        <v>244004</v>
      </c>
    </row>
    <row r="1139" spans="1:9" ht="18.75" customHeight="1">
      <c r="A1139" s="277"/>
      <c r="B1139" s="278"/>
      <c r="C1139" s="279"/>
      <c r="D1139" s="279"/>
      <c r="E1139" s="280"/>
      <c r="F1139" s="284" t="s">
        <v>502</v>
      </c>
      <c r="G1139" s="284" t="s">
        <v>502</v>
      </c>
      <c r="H1139" s="280"/>
      <c r="I1139" s="277"/>
    </row>
    <row r="1140" spans="1:9" ht="18.75" customHeight="1">
      <c r="A1140" s="269">
        <v>62</v>
      </c>
      <c r="B1140" s="270" t="s">
        <v>505</v>
      </c>
      <c r="C1140" s="451" t="s">
        <v>506</v>
      </c>
      <c r="D1140" s="451" t="s">
        <v>506</v>
      </c>
      <c r="E1140" s="272" t="s">
        <v>32</v>
      </c>
      <c r="F1140" s="272" t="s">
        <v>331</v>
      </c>
      <c r="G1140" s="272" t="s">
        <v>331</v>
      </c>
      <c r="H1140" s="272" t="s">
        <v>10</v>
      </c>
      <c r="I1140" s="273" t="s">
        <v>507</v>
      </c>
    </row>
    <row r="1141" spans="1:9" ht="18.75" customHeight="1">
      <c r="A1141" s="269"/>
      <c r="B1141" s="274" t="s">
        <v>332</v>
      </c>
      <c r="C1141" s="291"/>
      <c r="D1141" s="291"/>
      <c r="E1141" s="292"/>
      <c r="F1141" s="272" t="s">
        <v>33</v>
      </c>
      <c r="G1141" s="272" t="s">
        <v>34</v>
      </c>
      <c r="H1141" s="292"/>
      <c r="I1141" s="276">
        <v>244004</v>
      </c>
    </row>
    <row r="1142" spans="1:9" ht="18.75" customHeight="1">
      <c r="A1142" s="277"/>
      <c r="B1142" s="278"/>
      <c r="C1142" s="279"/>
      <c r="D1142" s="279"/>
      <c r="E1142" s="280"/>
      <c r="F1142" s="483" t="s">
        <v>506</v>
      </c>
      <c r="G1142" s="484" t="s">
        <v>506</v>
      </c>
      <c r="H1142" s="280"/>
      <c r="I1142" s="277"/>
    </row>
    <row r="1143" spans="1:9" ht="18.75" customHeight="1">
      <c r="A1143" s="269">
        <v>63</v>
      </c>
      <c r="B1143" s="274" t="s">
        <v>347</v>
      </c>
      <c r="C1143" s="282" t="s">
        <v>442</v>
      </c>
      <c r="D1143" s="282" t="s">
        <v>442</v>
      </c>
      <c r="E1143" s="272" t="s">
        <v>32</v>
      </c>
      <c r="F1143" s="272" t="s">
        <v>331</v>
      </c>
      <c r="G1143" s="272" t="s">
        <v>331</v>
      </c>
      <c r="H1143" s="272" t="s">
        <v>10</v>
      </c>
      <c r="I1143" s="273" t="s">
        <v>508</v>
      </c>
    </row>
    <row r="1144" spans="1:9" ht="18.75" customHeight="1">
      <c r="A1144" s="269"/>
      <c r="B1144" s="270" t="s">
        <v>439</v>
      </c>
      <c r="C1144" s="282"/>
      <c r="D1144" s="282"/>
      <c r="E1144" s="275"/>
      <c r="F1144" s="272" t="s">
        <v>33</v>
      </c>
      <c r="G1144" s="272" t="s">
        <v>34</v>
      </c>
      <c r="H1144" s="292"/>
      <c r="I1144" s="276">
        <v>244004</v>
      </c>
    </row>
    <row r="1145" spans="1:9" ht="18.75" customHeight="1">
      <c r="A1145" s="277"/>
      <c r="B1145" s="278"/>
      <c r="C1145" s="284"/>
      <c r="D1145" s="284"/>
      <c r="E1145" s="285"/>
      <c r="F1145" s="284" t="s">
        <v>442</v>
      </c>
      <c r="G1145" s="281" t="s">
        <v>442</v>
      </c>
      <c r="H1145" s="280"/>
      <c r="I1145" s="277"/>
    </row>
    <row r="1146" spans="1:9" ht="18.75" customHeight="1">
      <c r="A1146" s="269">
        <v>64</v>
      </c>
      <c r="B1146" s="274" t="s">
        <v>335</v>
      </c>
      <c r="C1146" s="282" t="s">
        <v>477</v>
      </c>
      <c r="D1146" s="282" t="s">
        <v>477</v>
      </c>
      <c r="E1146" s="272" t="s">
        <v>32</v>
      </c>
      <c r="F1146" s="272" t="s">
        <v>331</v>
      </c>
      <c r="G1146" s="272" t="s">
        <v>331</v>
      </c>
      <c r="H1146" s="272" t="s">
        <v>10</v>
      </c>
      <c r="I1146" s="273" t="s">
        <v>509</v>
      </c>
    </row>
    <row r="1147" spans="1:9" ht="18.75" customHeight="1">
      <c r="A1147" s="269"/>
      <c r="B1147" s="270" t="s">
        <v>336</v>
      </c>
      <c r="C1147" s="282"/>
      <c r="D1147" s="282"/>
      <c r="E1147" s="275"/>
      <c r="F1147" s="272" t="s">
        <v>33</v>
      </c>
      <c r="G1147" s="272" t="s">
        <v>34</v>
      </c>
      <c r="H1147" s="292"/>
      <c r="I1147" s="276">
        <v>244004</v>
      </c>
    </row>
    <row r="1148" spans="1:9" ht="18.75" customHeight="1">
      <c r="A1148" s="277"/>
      <c r="B1148" s="278"/>
      <c r="C1148" s="284"/>
      <c r="D1148" s="284"/>
      <c r="E1148" s="285"/>
      <c r="F1148" s="284" t="s">
        <v>477</v>
      </c>
      <c r="G1148" s="281" t="s">
        <v>477</v>
      </c>
      <c r="H1148" s="280"/>
      <c r="I1148" s="277"/>
    </row>
    <row r="1149" spans="1:9" ht="18.75" customHeight="1">
      <c r="A1149" s="269">
        <v>65</v>
      </c>
      <c r="B1149" s="309" t="s">
        <v>37</v>
      </c>
      <c r="C1149" s="271" t="s">
        <v>440</v>
      </c>
      <c r="D1149" s="271" t="s">
        <v>440</v>
      </c>
      <c r="E1149" s="272" t="s">
        <v>32</v>
      </c>
      <c r="F1149" s="282" t="s">
        <v>349</v>
      </c>
      <c r="G1149" s="282" t="s">
        <v>349</v>
      </c>
      <c r="H1149" s="272" t="s">
        <v>10</v>
      </c>
      <c r="I1149" s="273" t="s">
        <v>510</v>
      </c>
    </row>
    <row r="1150" spans="1:9" ht="18.75" customHeight="1">
      <c r="A1150" s="269"/>
      <c r="B1150" s="270"/>
      <c r="C1150" s="271"/>
      <c r="D1150" s="271"/>
      <c r="E1150" s="275"/>
      <c r="F1150" s="272" t="s">
        <v>33</v>
      </c>
      <c r="G1150" s="272" t="s">
        <v>34</v>
      </c>
      <c r="H1150" s="275"/>
      <c r="I1150" s="276">
        <v>244005</v>
      </c>
    </row>
    <row r="1151" spans="1:9" ht="18.75" customHeight="1">
      <c r="A1151" s="277"/>
      <c r="B1151" s="283"/>
      <c r="C1151" s="284"/>
      <c r="D1151" s="284"/>
      <c r="E1151" s="285"/>
      <c r="F1151" s="281" t="s">
        <v>440</v>
      </c>
      <c r="G1151" s="281" t="s">
        <v>440</v>
      </c>
      <c r="H1151" s="285"/>
      <c r="I1151" s="286"/>
    </row>
    <row r="1152" spans="1:9" ht="18.75" customHeight="1">
      <c r="A1152" s="269">
        <v>66</v>
      </c>
      <c r="B1152" s="270" t="s">
        <v>345</v>
      </c>
      <c r="C1152" s="282" t="s">
        <v>261</v>
      </c>
      <c r="D1152" s="282" t="s">
        <v>261</v>
      </c>
      <c r="E1152" s="272" t="s">
        <v>32</v>
      </c>
      <c r="F1152" s="272" t="s">
        <v>331</v>
      </c>
      <c r="G1152" s="272" t="s">
        <v>331</v>
      </c>
      <c r="H1152" s="272" t="s">
        <v>10</v>
      </c>
      <c r="I1152" s="273" t="s">
        <v>511</v>
      </c>
    </row>
    <row r="1153" spans="1:9" ht="18.75" customHeight="1">
      <c r="A1153" s="269"/>
      <c r="B1153" s="274" t="s">
        <v>346</v>
      </c>
      <c r="C1153" s="282"/>
      <c r="D1153" s="282"/>
      <c r="E1153" s="275"/>
      <c r="F1153" s="272" t="s">
        <v>33</v>
      </c>
      <c r="G1153" s="272" t="s">
        <v>34</v>
      </c>
      <c r="H1153" s="275"/>
      <c r="I1153" s="276">
        <v>244005</v>
      </c>
    </row>
    <row r="1154" spans="1:9" ht="18.75" customHeight="1">
      <c r="A1154" s="277"/>
      <c r="B1154" s="283"/>
      <c r="C1154" s="284"/>
      <c r="D1154" s="284"/>
      <c r="E1154" s="285"/>
      <c r="F1154" s="284" t="s">
        <v>261</v>
      </c>
      <c r="G1154" s="281" t="s">
        <v>261</v>
      </c>
      <c r="H1154" s="285"/>
      <c r="I1154" s="286"/>
    </row>
    <row r="1155" spans="1:9" ht="18.75" customHeight="1">
      <c r="A1155" s="269">
        <v>67</v>
      </c>
      <c r="B1155" s="274" t="s">
        <v>347</v>
      </c>
      <c r="C1155" s="282" t="s">
        <v>442</v>
      </c>
      <c r="D1155" s="282" t="s">
        <v>442</v>
      </c>
      <c r="E1155" s="272" t="s">
        <v>32</v>
      </c>
      <c r="F1155" s="272" t="s">
        <v>331</v>
      </c>
      <c r="G1155" s="272" t="s">
        <v>331</v>
      </c>
      <c r="H1155" s="272" t="s">
        <v>10</v>
      </c>
      <c r="I1155" s="273" t="s">
        <v>512</v>
      </c>
    </row>
    <row r="1156" spans="1:9" ht="18.75" customHeight="1">
      <c r="A1156" s="269"/>
      <c r="B1156" s="270" t="s">
        <v>337</v>
      </c>
      <c r="C1156" s="282"/>
      <c r="D1156" s="282"/>
      <c r="E1156" s="275"/>
      <c r="F1156" s="272" t="s">
        <v>33</v>
      </c>
      <c r="G1156" s="272" t="s">
        <v>34</v>
      </c>
      <c r="H1156" s="275"/>
      <c r="I1156" s="276">
        <v>244005</v>
      </c>
    </row>
    <row r="1157" spans="1:9" ht="18.75" customHeight="1">
      <c r="A1157" s="277"/>
      <c r="B1157" s="283"/>
      <c r="C1157" s="284"/>
      <c r="D1157" s="284"/>
      <c r="E1157" s="285"/>
      <c r="F1157" s="284" t="s">
        <v>442</v>
      </c>
      <c r="G1157" s="281" t="s">
        <v>442</v>
      </c>
      <c r="H1157" s="285"/>
      <c r="I1157" s="286"/>
    </row>
    <row r="1158" spans="1:9" ht="18.75" customHeight="1">
      <c r="A1158" s="269">
        <v>68</v>
      </c>
      <c r="B1158" s="309" t="s">
        <v>468</v>
      </c>
      <c r="C1158" s="282" t="s">
        <v>447</v>
      </c>
      <c r="D1158" s="282" t="s">
        <v>447</v>
      </c>
      <c r="E1158" s="272" t="s">
        <v>32</v>
      </c>
      <c r="F1158" s="282" t="s">
        <v>513</v>
      </c>
      <c r="G1158" s="282" t="s">
        <v>513</v>
      </c>
      <c r="H1158" s="272" t="s">
        <v>10</v>
      </c>
      <c r="I1158" s="276" t="s">
        <v>514</v>
      </c>
    </row>
    <row r="1159" spans="1:9" ht="18.75" customHeight="1">
      <c r="A1159" s="269"/>
      <c r="B1159" s="270"/>
      <c r="C1159" s="282"/>
      <c r="D1159" s="282"/>
      <c r="E1159" s="275"/>
      <c r="F1159" s="272" t="s">
        <v>33</v>
      </c>
      <c r="G1159" s="272" t="s">
        <v>34</v>
      </c>
      <c r="H1159" s="275"/>
      <c r="I1159" s="276">
        <v>244005</v>
      </c>
    </row>
    <row r="1160" spans="1:9" ht="18.75" customHeight="1">
      <c r="A1160" s="277"/>
      <c r="B1160" s="283"/>
      <c r="C1160" s="284"/>
      <c r="D1160" s="284"/>
      <c r="E1160" s="285"/>
      <c r="F1160" s="284" t="s">
        <v>447</v>
      </c>
      <c r="G1160" s="281" t="s">
        <v>447</v>
      </c>
      <c r="H1160" s="285"/>
      <c r="I1160" s="286"/>
    </row>
    <row r="1161" spans="1:9" ht="18.75" customHeight="1">
      <c r="A1161" s="269">
        <v>69</v>
      </c>
      <c r="B1161" s="270" t="s">
        <v>515</v>
      </c>
      <c r="C1161" s="282" t="s">
        <v>516</v>
      </c>
      <c r="D1161" s="282" t="s">
        <v>516</v>
      </c>
      <c r="E1161" s="272" t="s">
        <v>32</v>
      </c>
      <c r="F1161" s="282" t="s">
        <v>517</v>
      </c>
      <c r="G1161" s="282" t="s">
        <v>517</v>
      </c>
      <c r="H1161" s="272" t="s">
        <v>10</v>
      </c>
      <c r="I1161" s="276" t="s">
        <v>473</v>
      </c>
    </row>
    <row r="1162" spans="1:9" ht="18.75" customHeight="1">
      <c r="A1162" s="269"/>
      <c r="B1162" s="270"/>
      <c r="C1162" s="282"/>
      <c r="D1162" s="282"/>
      <c r="E1162" s="275"/>
      <c r="F1162" s="272" t="s">
        <v>33</v>
      </c>
      <c r="G1162" s="272" t="s">
        <v>34</v>
      </c>
      <c r="H1162" s="275"/>
      <c r="I1162" s="276">
        <v>244006</v>
      </c>
    </row>
    <row r="1163" spans="1:9" ht="18.75" customHeight="1">
      <c r="A1163" s="277"/>
      <c r="B1163" s="283"/>
      <c r="C1163" s="284"/>
      <c r="D1163" s="284"/>
      <c r="E1163" s="285"/>
      <c r="F1163" s="284" t="s">
        <v>516</v>
      </c>
      <c r="G1163" s="281" t="s">
        <v>516</v>
      </c>
      <c r="H1163" s="285"/>
      <c r="I1163" s="286"/>
    </row>
    <row r="1164" spans="1:9" ht="18.75" customHeight="1">
      <c r="A1164" s="269">
        <v>70</v>
      </c>
      <c r="B1164" s="270" t="s">
        <v>60</v>
      </c>
      <c r="C1164" s="282" t="s">
        <v>518</v>
      </c>
      <c r="D1164" s="282" t="s">
        <v>518</v>
      </c>
      <c r="E1164" s="272" t="s">
        <v>32</v>
      </c>
      <c r="F1164" s="282" t="s">
        <v>519</v>
      </c>
      <c r="G1164" s="282" t="s">
        <v>519</v>
      </c>
      <c r="H1164" s="272" t="s">
        <v>10</v>
      </c>
      <c r="I1164" s="276" t="s">
        <v>520</v>
      </c>
    </row>
    <row r="1165" spans="1:9" ht="18.75" customHeight="1">
      <c r="A1165" s="269"/>
      <c r="B1165" s="270" t="s">
        <v>334</v>
      </c>
      <c r="C1165" s="282"/>
      <c r="D1165" s="282"/>
      <c r="E1165" s="275"/>
      <c r="F1165" s="272" t="s">
        <v>33</v>
      </c>
      <c r="G1165" s="272" t="s">
        <v>34</v>
      </c>
      <c r="H1165" s="275"/>
      <c r="I1165" s="276">
        <v>244008</v>
      </c>
    </row>
    <row r="1166" spans="1:9" ht="18.75" customHeight="1">
      <c r="A1166" s="277"/>
      <c r="B1166" s="283"/>
      <c r="C1166" s="284"/>
      <c r="D1166" s="284"/>
      <c r="E1166" s="285"/>
      <c r="F1166" s="284" t="s">
        <v>518</v>
      </c>
      <c r="G1166" s="281" t="s">
        <v>518</v>
      </c>
      <c r="H1166" s="285"/>
      <c r="I1166" s="286"/>
    </row>
    <row r="1167" spans="1:9" ht="18.75" customHeight="1">
      <c r="A1167" s="269">
        <v>71</v>
      </c>
      <c r="B1167" s="309" t="s">
        <v>37</v>
      </c>
      <c r="C1167" s="282" t="s">
        <v>521</v>
      </c>
      <c r="D1167" s="282" t="s">
        <v>521</v>
      </c>
      <c r="E1167" s="272" t="s">
        <v>32</v>
      </c>
      <c r="F1167" s="271" t="s">
        <v>350</v>
      </c>
      <c r="G1167" s="271" t="s">
        <v>350</v>
      </c>
      <c r="H1167" s="272" t="s">
        <v>10</v>
      </c>
      <c r="I1167" s="276" t="s">
        <v>522</v>
      </c>
    </row>
    <row r="1168" spans="1:9" ht="18.75" customHeight="1">
      <c r="A1168" s="269"/>
      <c r="B1168" s="270"/>
      <c r="C1168" s="282"/>
      <c r="D1168" s="282"/>
      <c r="E1168" s="275"/>
      <c r="F1168" s="272" t="s">
        <v>33</v>
      </c>
      <c r="G1168" s="272" t="s">
        <v>34</v>
      </c>
      <c r="H1168" s="275"/>
      <c r="I1168" s="276">
        <v>244008</v>
      </c>
    </row>
    <row r="1169" spans="1:9" ht="18.75" customHeight="1">
      <c r="A1169" s="277"/>
      <c r="B1169" s="283"/>
      <c r="C1169" s="284"/>
      <c r="D1169" s="284"/>
      <c r="E1169" s="285"/>
      <c r="F1169" s="284" t="s">
        <v>521</v>
      </c>
      <c r="G1169" s="281" t="s">
        <v>521</v>
      </c>
      <c r="H1169" s="285"/>
      <c r="I1169" s="286"/>
    </row>
    <row r="1170" spans="1:9" ht="18.75" customHeight="1">
      <c r="A1170" s="269">
        <v>72</v>
      </c>
      <c r="B1170" s="270" t="s">
        <v>466</v>
      </c>
      <c r="C1170" s="282" t="s">
        <v>523</v>
      </c>
      <c r="D1170" s="282" t="s">
        <v>523</v>
      </c>
      <c r="E1170" s="272" t="s">
        <v>32</v>
      </c>
      <c r="F1170" s="282" t="s">
        <v>467</v>
      </c>
      <c r="G1170" s="282" t="s">
        <v>467</v>
      </c>
      <c r="H1170" s="272" t="s">
        <v>10</v>
      </c>
      <c r="I1170" s="307" t="s">
        <v>524</v>
      </c>
    </row>
    <row r="1171" spans="1:9" ht="18.75" customHeight="1">
      <c r="A1171" s="269"/>
      <c r="B1171" s="270"/>
      <c r="C1171" s="282"/>
      <c r="D1171" s="282"/>
      <c r="E1171" s="275"/>
      <c r="F1171" s="272" t="s">
        <v>33</v>
      </c>
      <c r="G1171" s="272" t="s">
        <v>34</v>
      </c>
      <c r="H1171" s="275"/>
      <c r="I1171" s="276">
        <v>244008</v>
      </c>
    </row>
    <row r="1172" spans="1:9" ht="18.75" customHeight="1">
      <c r="A1172" s="277"/>
      <c r="B1172" s="283"/>
      <c r="C1172" s="284"/>
      <c r="D1172" s="284"/>
      <c r="E1172" s="285"/>
      <c r="F1172" s="284" t="s">
        <v>523</v>
      </c>
      <c r="G1172" s="281" t="s">
        <v>523</v>
      </c>
      <c r="H1172" s="285"/>
      <c r="I1172" s="286"/>
    </row>
    <row r="1173" spans="1:9" ht="18.75" customHeight="1">
      <c r="A1173" s="269">
        <v>73</v>
      </c>
      <c r="B1173" s="270" t="s">
        <v>60</v>
      </c>
      <c r="C1173" s="282" t="s">
        <v>525</v>
      </c>
      <c r="D1173" s="282" t="s">
        <v>525</v>
      </c>
      <c r="E1173" s="272" t="s">
        <v>32</v>
      </c>
      <c r="F1173" s="282" t="s">
        <v>444</v>
      </c>
      <c r="G1173" s="282" t="s">
        <v>444</v>
      </c>
      <c r="H1173" s="272" t="s">
        <v>10</v>
      </c>
      <c r="I1173" s="276" t="s">
        <v>526</v>
      </c>
    </row>
    <row r="1174" spans="1:9" ht="18.75" customHeight="1">
      <c r="A1174" s="269"/>
      <c r="B1174" s="270" t="s">
        <v>527</v>
      </c>
      <c r="C1174" s="282"/>
      <c r="D1174" s="282"/>
      <c r="E1174" s="275"/>
      <c r="F1174" s="272" t="s">
        <v>33</v>
      </c>
      <c r="G1174" s="272" t="s">
        <v>34</v>
      </c>
      <c r="H1174" s="275"/>
      <c r="I1174" s="276">
        <v>244010</v>
      </c>
    </row>
    <row r="1175" spans="1:9" ht="18.75" customHeight="1">
      <c r="A1175" s="277"/>
      <c r="B1175" s="283"/>
      <c r="C1175" s="284"/>
      <c r="D1175" s="284"/>
      <c r="E1175" s="285"/>
      <c r="F1175" s="284" t="s">
        <v>525</v>
      </c>
      <c r="G1175" s="281" t="s">
        <v>525</v>
      </c>
      <c r="H1175" s="285"/>
      <c r="I1175" s="286"/>
    </row>
    <row r="1176" spans="1:9" ht="18.75" customHeight="1">
      <c r="A1176" s="269">
        <v>74</v>
      </c>
      <c r="B1176" s="309" t="s">
        <v>37</v>
      </c>
      <c r="C1176" s="282" t="s">
        <v>528</v>
      </c>
      <c r="D1176" s="282" t="s">
        <v>528</v>
      </c>
      <c r="E1176" s="272" t="s">
        <v>32</v>
      </c>
      <c r="F1176" s="282" t="s">
        <v>476</v>
      </c>
      <c r="G1176" s="282" t="s">
        <v>476</v>
      </c>
      <c r="H1176" s="272" t="s">
        <v>10</v>
      </c>
      <c r="I1176" s="276" t="s">
        <v>435</v>
      </c>
    </row>
    <row r="1177" spans="1:9" ht="18.75" customHeight="1">
      <c r="A1177" s="269"/>
      <c r="B1177" s="270"/>
      <c r="C1177" s="282"/>
      <c r="D1177" s="282"/>
      <c r="E1177" s="275"/>
      <c r="F1177" s="272" t="s">
        <v>33</v>
      </c>
      <c r="G1177" s="272" t="s">
        <v>34</v>
      </c>
      <c r="H1177" s="275"/>
      <c r="I1177" s="276">
        <v>244010</v>
      </c>
    </row>
    <row r="1178" spans="1:9" ht="18.75" customHeight="1">
      <c r="A1178" s="277"/>
      <c r="B1178" s="283"/>
      <c r="C1178" s="284"/>
      <c r="D1178" s="284"/>
      <c r="E1178" s="285"/>
      <c r="F1178" s="284" t="s">
        <v>528</v>
      </c>
      <c r="G1178" s="281" t="s">
        <v>528</v>
      </c>
      <c r="H1178" s="285"/>
      <c r="I1178" s="286"/>
    </row>
    <row r="1179" spans="1:9" ht="18.75" customHeight="1">
      <c r="A1179" s="269">
        <v>75</v>
      </c>
      <c r="B1179" s="309" t="s">
        <v>37</v>
      </c>
      <c r="C1179" s="282" t="s">
        <v>529</v>
      </c>
      <c r="D1179" s="282" t="s">
        <v>529</v>
      </c>
      <c r="E1179" s="272" t="s">
        <v>32</v>
      </c>
      <c r="F1179" s="282" t="s">
        <v>530</v>
      </c>
      <c r="G1179" s="282" t="s">
        <v>530</v>
      </c>
      <c r="H1179" s="272" t="s">
        <v>10</v>
      </c>
      <c r="I1179" s="276" t="s">
        <v>531</v>
      </c>
    </row>
    <row r="1180" spans="1:9" ht="18.75" customHeight="1">
      <c r="A1180" s="269"/>
      <c r="B1180" s="270"/>
      <c r="C1180" s="282"/>
      <c r="D1180" s="282"/>
      <c r="E1180" s="275"/>
      <c r="F1180" s="272" t="s">
        <v>33</v>
      </c>
      <c r="G1180" s="272" t="s">
        <v>34</v>
      </c>
      <c r="H1180" s="275"/>
      <c r="I1180" s="276">
        <v>244010</v>
      </c>
    </row>
    <row r="1181" spans="1:9" ht="18.75" customHeight="1">
      <c r="A1181" s="277"/>
      <c r="B1181" s="283"/>
      <c r="C1181" s="284"/>
      <c r="D1181" s="284"/>
      <c r="E1181" s="285"/>
      <c r="F1181" s="284" t="s">
        <v>529</v>
      </c>
      <c r="G1181" s="281" t="s">
        <v>529</v>
      </c>
      <c r="H1181" s="285"/>
      <c r="I1181" s="286"/>
    </row>
    <row r="1182" spans="1:9" ht="18.75" customHeight="1">
      <c r="A1182" s="269">
        <v>76</v>
      </c>
      <c r="B1182" s="274" t="s">
        <v>469</v>
      </c>
      <c r="C1182" s="282" t="s">
        <v>532</v>
      </c>
      <c r="D1182" s="282" t="s">
        <v>532</v>
      </c>
      <c r="E1182" s="272" t="s">
        <v>32</v>
      </c>
      <c r="F1182" s="282" t="s">
        <v>363</v>
      </c>
      <c r="G1182" s="282" t="s">
        <v>363</v>
      </c>
      <c r="H1182" s="272" t="s">
        <v>10</v>
      </c>
      <c r="I1182" s="276" t="s">
        <v>470</v>
      </c>
    </row>
    <row r="1183" spans="1:9" ht="18.75" customHeight="1">
      <c r="A1183" s="269"/>
      <c r="B1183" s="270"/>
      <c r="C1183" s="282"/>
      <c r="D1183" s="282"/>
      <c r="E1183" s="275"/>
      <c r="F1183" s="272" t="s">
        <v>33</v>
      </c>
      <c r="G1183" s="272" t="s">
        <v>34</v>
      </c>
      <c r="H1183" s="275"/>
      <c r="I1183" s="276">
        <v>244010</v>
      </c>
    </row>
    <row r="1184" spans="1:9" ht="18.75" customHeight="1">
      <c r="A1184" s="277"/>
      <c r="B1184" s="283"/>
      <c r="C1184" s="284"/>
      <c r="D1184" s="284"/>
      <c r="E1184" s="285"/>
      <c r="F1184" s="284" t="s">
        <v>532</v>
      </c>
      <c r="G1184" s="281" t="s">
        <v>532</v>
      </c>
      <c r="H1184" s="285"/>
      <c r="I1184" s="286"/>
    </row>
    <row r="1185" spans="1:9" ht="18.75" customHeight="1">
      <c r="A1185" s="269">
        <v>77</v>
      </c>
      <c r="B1185" s="309" t="s">
        <v>37</v>
      </c>
      <c r="C1185" s="282" t="s">
        <v>321</v>
      </c>
      <c r="D1185" s="282" t="s">
        <v>321</v>
      </c>
      <c r="E1185" s="272" t="s">
        <v>32</v>
      </c>
      <c r="F1185" s="282" t="s">
        <v>530</v>
      </c>
      <c r="G1185" s="282" t="s">
        <v>530</v>
      </c>
      <c r="H1185" s="272" t="s">
        <v>10</v>
      </c>
      <c r="I1185" s="276" t="s">
        <v>533</v>
      </c>
    </row>
    <row r="1186" spans="1:9" ht="18.75" customHeight="1">
      <c r="A1186" s="269"/>
      <c r="B1186" s="270"/>
      <c r="C1186" s="282"/>
      <c r="D1186" s="282"/>
      <c r="E1186" s="275"/>
      <c r="F1186" s="272" t="s">
        <v>33</v>
      </c>
      <c r="G1186" s="272" t="s">
        <v>34</v>
      </c>
      <c r="H1186" s="275"/>
      <c r="I1186" s="276">
        <v>244011</v>
      </c>
    </row>
    <row r="1187" spans="1:9" ht="18.75" customHeight="1">
      <c r="A1187" s="277"/>
      <c r="B1187" s="283"/>
      <c r="C1187" s="284"/>
      <c r="D1187" s="284"/>
      <c r="E1187" s="285"/>
      <c r="F1187" s="284" t="s">
        <v>321</v>
      </c>
      <c r="G1187" s="281" t="s">
        <v>321</v>
      </c>
      <c r="H1187" s="285"/>
      <c r="I1187" s="286"/>
    </row>
    <row r="1188" spans="1:9" ht="18.75" customHeight="1">
      <c r="A1188" s="269">
        <v>78</v>
      </c>
      <c r="B1188" s="309" t="s">
        <v>37</v>
      </c>
      <c r="C1188" s="282" t="s">
        <v>534</v>
      </c>
      <c r="D1188" s="282" t="s">
        <v>534</v>
      </c>
      <c r="E1188" s="272" t="s">
        <v>32</v>
      </c>
      <c r="F1188" s="282" t="s">
        <v>476</v>
      </c>
      <c r="G1188" s="282" t="s">
        <v>476</v>
      </c>
      <c r="H1188" s="272" t="s">
        <v>10</v>
      </c>
      <c r="I1188" s="276" t="s">
        <v>535</v>
      </c>
    </row>
    <row r="1189" spans="1:9" ht="18.75" customHeight="1">
      <c r="A1189" s="269"/>
      <c r="B1189" s="270"/>
      <c r="C1189" s="282"/>
      <c r="D1189" s="282"/>
      <c r="E1189" s="275"/>
      <c r="F1189" s="272" t="s">
        <v>33</v>
      </c>
      <c r="G1189" s="272" t="s">
        <v>34</v>
      </c>
      <c r="H1189" s="275"/>
      <c r="I1189" s="276">
        <v>244011</v>
      </c>
    </row>
    <row r="1190" spans="1:9" ht="18.75" customHeight="1">
      <c r="A1190" s="277"/>
      <c r="B1190" s="283"/>
      <c r="C1190" s="284"/>
      <c r="D1190" s="284"/>
      <c r="E1190" s="285"/>
      <c r="F1190" s="284" t="s">
        <v>534</v>
      </c>
      <c r="G1190" s="281" t="s">
        <v>534</v>
      </c>
      <c r="H1190" s="285"/>
      <c r="I1190" s="286"/>
    </row>
    <row r="1191" spans="1:9" ht="18.75" customHeight="1">
      <c r="A1191" s="269">
        <v>79</v>
      </c>
      <c r="B1191" s="270" t="s">
        <v>536</v>
      </c>
      <c r="C1191" s="282" t="s">
        <v>537</v>
      </c>
      <c r="D1191" s="282" t="s">
        <v>537</v>
      </c>
      <c r="E1191" s="272" t="s">
        <v>32</v>
      </c>
      <c r="F1191" s="282" t="s">
        <v>449</v>
      </c>
      <c r="G1191" s="282" t="s">
        <v>449</v>
      </c>
      <c r="H1191" s="272" t="s">
        <v>10</v>
      </c>
      <c r="I1191" s="276" t="s">
        <v>538</v>
      </c>
    </row>
    <row r="1192" spans="1:9" ht="18.75" customHeight="1">
      <c r="A1192" s="269"/>
      <c r="B1192" s="270" t="s">
        <v>539</v>
      </c>
      <c r="C1192" s="282"/>
      <c r="D1192" s="282"/>
      <c r="E1192" s="275"/>
      <c r="F1192" s="272" t="s">
        <v>33</v>
      </c>
      <c r="G1192" s="272" t="s">
        <v>34</v>
      </c>
      <c r="H1192" s="275"/>
      <c r="I1192" s="276">
        <v>244011</v>
      </c>
    </row>
    <row r="1193" spans="1:9" ht="18.75" customHeight="1">
      <c r="A1193" s="277"/>
      <c r="B1193" s="283"/>
      <c r="C1193" s="284"/>
      <c r="D1193" s="284"/>
      <c r="E1193" s="285"/>
      <c r="F1193" s="284" t="s">
        <v>537</v>
      </c>
      <c r="G1193" s="281" t="s">
        <v>537</v>
      </c>
      <c r="H1193" s="285"/>
      <c r="I1193" s="286"/>
    </row>
    <row r="1194" spans="1:9" ht="18.75" customHeight="1">
      <c r="A1194" s="269">
        <v>80</v>
      </c>
      <c r="B1194" s="309" t="s">
        <v>37</v>
      </c>
      <c r="C1194" s="271" t="s">
        <v>540</v>
      </c>
      <c r="D1194" s="271" t="s">
        <v>540</v>
      </c>
      <c r="E1194" s="272" t="s">
        <v>32</v>
      </c>
      <c r="F1194" s="272" t="s">
        <v>471</v>
      </c>
      <c r="G1194" s="272" t="s">
        <v>471</v>
      </c>
      <c r="H1194" s="272" t="s">
        <v>10</v>
      </c>
      <c r="I1194" s="276" t="s">
        <v>541</v>
      </c>
    </row>
    <row r="1195" spans="1:9" ht="18.75" customHeight="1">
      <c r="A1195" s="269"/>
      <c r="B1195" s="270"/>
      <c r="C1195" s="291"/>
      <c r="D1195" s="291"/>
      <c r="E1195" s="292"/>
      <c r="F1195" s="272" t="s">
        <v>33</v>
      </c>
      <c r="G1195" s="272" t="s">
        <v>34</v>
      </c>
      <c r="H1195" s="275"/>
      <c r="I1195" s="276">
        <v>244012</v>
      </c>
    </row>
    <row r="1196" spans="1:9" ht="18.75" customHeight="1">
      <c r="A1196" s="277"/>
      <c r="B1196" s="283"/>
      <c r="C1196" s="284"/>
      <c r="D1196" s="284"/>
      <c r="E1196" s="285"/>
      <c r="F1196" s="281" t="s">
        <v>540</v>
      </c>
      <c r="G1196" s="281" t="s">
        <v>540</v>
      </c>
      <c r="H1196" s="285"/>
      <c r="I1196" s="286"/>
    </row>
    <row r="1197" spans="1:9" ht="18.75" customHeight="1">
      <c r="A1197" s="269">
        <v>81</v>
      </c>
      <c r="B1197" s="270" t="s">
        <v>424</v>
      </c>
      <c r="C1197" s="271" t="s">
        <v>425</v>
      </c>
      <c r="D1197" s="271" t="s">
        <v>425</v>
      </c>
      <c r="E1197" s="272" t="s">
        <v>32</v>
      </c>
      <c r="F1197" s="272" t="s">
        <v>331</v>
      </c>
      <c r="G1197" s="272" t="s">
        <v>331</v>
      </c>
      <c r="H1197" s="272" t="s">
        <v>10</v>
      </c>
      <c r="I1197" s="273" t="s">
        <v>542</v>
      </c>
    </row>
    <row r="1198" spans="1:9" ht="18.75" customHeight="1">
      <c r="A1198" s="269"/>
      <c r="B1198" s="274" t="s">
        <v>332</v>
      </c>
      <c r="C1198" s="282"/>
      <c r="D1198" s="282"/>
      <c r="E1198" s="275"/>
      <c r="F1198" s="272" t="s">
        <v>33</v>
      </c>
      <c r="G1198" s="272" t="s">
        <v>34</v>
      </c>
      <c r="H1198" s="275"/>
      <c r="I1198" s="276">
        <v>244012</v>
      </c>
    </row>
    <row r="1199" spans="1:9" ht="18.75" customHeight="1">
      <c r="A1199" s="277"/>
      <c r="B1199" s="283"/>
      <c r="C1199" s="284"/>
      <c r="D1199" s="284"/>
      <c r="E1199" s="285"/>
      <c r="F1199" s="281" t="s">
        <v>425</v>
      </c>
      <c r="G1199" s="281" t="s">
        <v>425</v>
      </c>
      <c r="H1199" s="285"/>
      <c r="I1199" s="286"/>
    </row>
    <row r="1200" spans="1:9" ht="18.75" customHeight="1">
      <c r="A1200" s="269">
        <v>82</v>
      </c>
      <c r="B1200" s="309" t="s">
        <v>37</v>
      </c>
      <c r="C1200" s="282" t="s">
        <v>543</v>
      </c>
      <c r="D1200" s="282" t="s">
        <v>543</v>
      </c>
      <c r="E1200" s="272" t="s">
        <v>32</v>
      </c>
      <c r="F1200" s="271" t="s">
        <v>544</v>
      </c>
      <c r="G1200" s="271" t="s">
        <v>544</v>
      </c>
      <c r="H1200" s="272" t="s">
        <v>10</v>
      </c>
      <c r="I1200" s="276" t="s">
        <v>472</v>
      </c>
    </row>
    <row r="1201" spans="1:9" ht="18.75" customHeight="1">
      <c r="A1201" s="269"/>
      <c r="B1201" s="270"/>
      <c r="C1201" s="282"/>
      <c r="D1201" s="282"/>
      <c r="E1201" s="275"/>
      <c r="F1201" s="272" t="s">
        <v>33</v>
      </c>
      <c r="G1201" s="272" t="s">
        <v>34</v>
      </c>
      <c r="H1201" s="275"/>
      <c r="I1201" s="276">
        <v>244012</v>
      </c>
    </row>
    <row r="1202" spans="1:9" ht="18.75" customHeight="1">
      <c r="A1202" s="277"/>
      <c r="B1202" s="283"/>
      <c r="C1202" s="284"/>
      <c r="D1202" s="284"/>
      <c r="E1202" s="285"/>
      <c r="F1202" s="284" t="s">
        <v>543</v>
      </c>
      <c r="G1202" s="281" t="s">
        <v>543</v>
      </c>
      <c r="H1202" s="285"/>
      <c r="I1202" s="286"/>
    </row>
    <row r="1203" spans="1:9" ht="18.75" customHeight="1">
      <c r="A1203" s="269">
        <v>83</v>
      </c>
      <c r="B1203" s="270" t="s">
        <v>341</v>
      </c>
      <c r="C1203" s="282" t="s">
        <v>545</v>
      </c>
      <c r="D1203" s="282" t="s">
        <v>545</v>
      </c>
      <c r="E1203" s="272" t="s">
        <v>32</v>
      </c>
      <c r="F1203" s="271" t="s">
        <v>340</v>
      </c>
      <c r="G1203" s="271" t="s">
        <v>340</v>
      </c>
      <c r="H1203" s="272" t="s">
        <v>10</v>
      </c>
      <c r="I1203" s="276" t="s">
        <v>546</v>
      </c>
    </row>
    <row r="1204" spans="1:9" ht="18.75" customHeight="1">
      <c r="A1204" s="269"/>
      <c r="B1204" s="270"/>
      <c r="C1204" s="282"/>
      <c r="D1204" s="282"/>
      <c r="E1204" s="275"/>
      <c r="F1204" s="272" t="s">
        <v>33</v>
      </c>
      <c r="G1204" s="272" t="s">
        <v>34</v>
      </c>
      <c r="H1204" s="275"/>
      <c r="I1204" s="276">
        <v>244012</v>
      </c>
    </row>
    <row r="1205" spans="1:9" ht="18.75" customHeight="1">
      <c r="A1205" s="277"/>
      <c r="B1205" s="283"/>
      <c r="C1205" s="284"/>
      <c r="D1205" s="284"/>
      <c r="E1205" s="285"/>
      <c r="F1205" s="284" t="s">
        <v>545</v>
      </c>
      <c r="G1205" s="281" t="s">
        <v>545</v>
      </c>
      <c r="H1205" s="285"/>
      <c r="I1205" s="286"/>
    </row>
    <row r="1206" spans="1:9" ht="18.75" customHeight="1">
      <c r="A1206" s="269">
        <v>84</v>
      </c>
      <c r="B1206" s="274" t="s">
        <v>469</v>
      </c>
      <c r="C1206" s="282" t="s">
        <v>547</v>
      </c>
      <c r="D1206" s="282" t="s">
        <v>547</v>
      </c>
      <c r="E1206" s="272" t="s">
        <v>32</v>
      </c>
      <c r="F1206" s="282" t="s">
        <v>363</v>
      </c>
      <c r="G1206" s="282" t="s">
        <v>363</v>
      </c>
      <c r="H1206" s="272" t="s">
        <v>10</v>
      </c>
      <c r="I1206" s="276" t="s">
        <v>548</v>
      </c>
    </row>
    <row r="1207" spans="1:9" ht="18.75" customHeight="1">
      <c r="A1207" s="269"/>
      <c r="B1207" s="270"/>
      <c r="C1207" s="282"/>
      <c r="D1207" s="282"/>
      <c r="E1207" s="275"/>
      <c r="F1207" s="272" t="s">
        <v>33</v>
      </c>
      <c r="G1207" s="272" t="s">
        <v>34</v>
      </c>
      <c r="H1207" s="275"/>
      <c r="I1207" s="276">
        <v>244012</v>
      </c>
    </row>
    <row r="1208" spans="1:9" ht="18.75" customHeight="1">
      <c r="A1208" s="277"/>
      <c r="B1208" s="283"/>
      <c r="C1208" s="284"/>
      <c r="D1208" s="284"/>
      <c r="E1208" s="285"/>
      <c r="F1208" s="284" t="s">
        <v>547</v>
      </c>
      <c r="G1208" s="281" t="s">
        <v>547</v>
      </c>
      <c r="H1208" s="285"/>
      <c r="I1208" s="286"/>
    </row>
    <row r="1209" spans="1:9" ht="18.75" customHeight="1">
      <c r="A1209" s="269">
        <v>85</v>
      </c>
      <c r="B1209" s="274" t="s">
        <v>333</v>
      </c>
      <c r="C1209" s="271" t="s">
        <v>260</v>
      </c>
      <c r="D1209" s="271" t="s">
        <v>260</v>
      </c>
      <c r="E1209" s="272" t="s">
        <v>32</v>
      </c>
      <c r="F1209" s="272" t="s">
        <v>331</v>
      </c>
      <c r="G1209" s="272" t="s">
        <v>331</v>
      </c>
      <c r="H1209" s="272" t="s">
        <v>10</v>
      </c>
      <c r="I1209" s="273" t="s">
        <v>549</v>
      </c>
    </row>
    <row r="1210" spans="1:9" ht="18.75" customHeight="1">
      <c r="A1210" s="269"/>
      <c r="B1210" s="274" t="s">
        <v>342</v>
      </c>
      <c r="C1210" s="282"/>
      <c r="D1210" s="282"/>
      <c r="E1210" s="275"/>
      <c r="F1210" s="272" t="s">
        <v>33</v>
      </c>
      <c r="G1210" s="272" t="s">
        <v>34</v>
      </c>
      <c r="H1210" s="275"/>
      <c r="I1210" s="276">
        <v>244013</v>
      </c>
    </row>
    <row r="1211" spans="1:9" ht="18.75" customHeight="1">
      <c r="A1211" s="277"/>
      <c r="B1211" s="283"/>
      <c r="C1211" s="284"/>
      <c r="D1211" s="284"/>
      <c r="E1211" s="285"/>
      <c r="F1211" s="281" t="s">
        <v>260</v>
      </c>
      <c r="G1211" s="281" t="s">
        <v>260</v>
      </c>
      <c r="H1211" s="285"/>
      <c r="I1211" s="286"/>
    </row>
    <row r="1212" spans="1:9" ht="18.75" customHeight="1">
      <c r="A1212" s="269">
        <v>86</v>
      </c>
      <c r="B1212" s="309" t="s">
        <v>468</v>
      </c>
      <c r="C1212" s="282" t="s">
        <v>550</v>
      </c>
      <c r="D1212" s="282" t="s">
        <v>550</v>
      </c>
      <c r="E1212" s="272" t="s">
        <v>32</v>
      </c>
      <c r="F1212" s="272" t="s">
        <v>551</v>
      </c>
      <c r="G1212" s="272" t="s">
        <v>551</v>
      </c>
      <c r="H1212" s="272" t="s">
        <v>10</v>
      </c>
      <c r="I1212" s="273" t="s">
        <v>552</v>
      </c>
    </row>
    <row r="1213" spans="1:9" ht="18.75" customHeight="1">
      <c r="A1213" s="269"/>
      <c r="B1213" s="270"/>
      <c r="C1213" s="282"/>
      <c r="D1213" s="282"/>
      <c r="E1213" s="275"/>
      <c r="F1213" s="272" t="s">
        <v>33</v>
      </c>
      <c r="G1213" s="272" t="s">
        <v>34</v>
      </c>
      <c r="H1213" s="275"/>
      <c r="I1213" s="276">
        <v>24867</v>
      </c>
    </row>
    <row r="1214" spans="1:9" ht="18.75" customHeight="1">
      <c r="A1214" s="277"/>
      <c r="B1214" s="283"/>
      <c r="C1214" s="284"/>
      <c r="D1214" s="284"/>
      <c r="E1214" s="285"/>
      <c r="F1214" s="284" t="s">
        <v>550</v>
      </c>
      <c r="G1214" s="281" t="s">
        <v>550</v>
      </c>
      <c r="H1214" s="285"/>
      <c r="I1214" s="286"/>
    </row>
    <row r="1215" spans="1:9" ht="18.75" customHeight="1">
      <c r="A1215" s="269">
        <v>87</v>
      </c>
      <c r="B1215" s="274" t="s">
        <v>469</v>
      </c>
      <c r="C1215" s="282" t="s">
        <v>436</v>
      </c>
      <c r="D1215" s="282" t="s">
        <v>436</v>
      </c>
      <c r="E1215" s="272" t="s">
        <v>32</v>
      </c>
      <c r="F1215" s="282" t="s">
        <v>363</v>
      </c>
      <c r="G1215" s="282" t="s">
        <v>363</v>
      </c>
      <c r="H1215" s="272" t="s">
        <v>10</v>
      </c>
      <c r="I1215" s="276" t="s">
        <v>548</v>
      </c>
    </row>
    <row r="1216" spans="1:9" ht="18.75" customHeight="1">
      <c r="A1216" s="269"/>
      <c r="B1216" s="270"/>
      <c r="C1216" s="282"/>
      <c r="D1216" s="282"/>
      <c r="E1216" s="275"/>
      <c r="F1216" s="272" t="s">
        <v>33</v>
      </c>
      <c r="G1216" s="272" t="s">
        <v>34</v>
      </c>
      <c r="H1216" s="275"/>
      <c r="I1216" s="276">
        <v>244013</v>
      </c>
    </row>
    <row r="1217" spans="1:9" ht="18.75" customHeight="1">
      <c r="A1217" s="277"/>
      <c r="B1217" s="283"/>
      <c r="C1217" s="284"/>
      <c r="D1217" s="284"/>
      <c r="E1217" s="285"/>
      <c r="F1217" s="284" t="s">
        <v>436</v>
      </c>
      <c r="G1217" s="281" t="s">
        <v>436</v>
      </c>
      <c r="H1217" s="285"/>
      <c r="I1217" s="286"/>
    </row>
    <row r="1218" spans="1:9" ht="18.75" customHeight="1">
      <c r="A1218" s="269">
        <v>88</v>
      </c>
      <c r="B1218" s="270" t="s">
        <v>37</v>
      </c>
      <c r="C1218" s="271" t="s">
        <v>553</v>
      </c>
      <c r="D1218" s="271" t="s">
        <v>553</v>
      </c>
      <c r="E1218" s="272" t="s">
        <v>32</v>
      </c>
      <c r="F1218" s="272" t="s">
        <v>551</v>
      </c>
      <c r="G1218" s="272" t="s">
        <v>551</v>
      </c>
      <c r="H1218" s="272" t="s">
        <v>10</v>
      </c>
      <c r="I1218" s="273" t="s">
        <v>554</v>
      </c>
    </row>
    <row r="1219" spans="1:9" ht="18.75" customHeight="1">
      <c r="A1219" s="269"/>
      <c r="B1219" s="274"/>
      <c r="C1219" s="271"/>
      <c r="D1219" s="271"/>
      <c r="E1219" s="275"/>
      <c r="F1219" s="272" t="s">
        <v>33</v>
      </c>
      <c r="G1219" s="272" t="s">
        <v>34</v>
      </c>
      <c r="H1219" s="275"/>
      <c r="I1219" s="276">
        <v>244014</v>
      </c>
    </row>
    <row r="1220" spans="1:9" ht="18.75" customHeight="1">
      <c r="A1220" s="277"/>
      <c r="B1220" s="290"/>
      <c r="C1220" s="284"/>
      <c r="D1220" s="284"/>
      <c r="E1220" s="285"/>
      <c r="F1220" s="281" t="s">
        <v>553</v>
      </c>
      <c r="G1220" s="281" t="s">
        <v>553</v>
      </c>
      <c r="H1220" s="285"/>
      <c r="I1220" s="286"/>
    </row>
    <row r="1221" spans="1:9" ht="18.75" customHeight="1">
      <c r="A1221" s="269"/>
      <c r="B1221" s="270"/>
      <c r="C1221" s="271"/>
      <c r="D1221" s="271"/>
      <c r="E1221" s="272"/>
      <c r="F1221" s="272"/>
      <c r="G1221" s="272"/>
      <c r="H1221" s="272"/>
      <c r="I1221" s="276"/>
    </row>
    <row r="1222" spans="1:9" ht="18.75" customHeight="1">
      <c r="A1222" s="269"/>
      <c r="B1222" s="270"/>
      <c r="C1222" s="282"/>
      <c r="D1222" s="282"/>
      <c r="E1222" s="275"/>
      <c r="F1222" s="272"/>
      <c r="G1222" s="272"/>
      <c r="H1222" s="275"/>
      <c r="I1222" s="276"/>
    </row>
    <row r="1223" spans="1:9" ht="18.75" customHeight="1">
      <c r="A1223" s="277"/>
      <c r="B1223" s="283"/>
      <c r="C1223" s="284"/>
      <c r="D1223" s="284"/>
      <c r="E1223" s="285"/>
      <c r="F1223" s="281"/>
      <c r="G1223" s="281"/>
      <c r="H1223" s="285"/>
      <c r="I1223" s="286"/>
    </row>
    <row r="1224" spans="1:9" ht="18.75" customHeight="1">
      <c r="A1224" s="269"/>
      <c r="B1224" s="309"/>
      <c r="C1224" s="271"/>
      <c r="D1224" s="271"/>
      <c r="E1224" s="272"/>
      <c r="F1224" s="282"/>
      <c r="G1224" s="282"/>
      <c r="H1224" s="272"/>
      <c r="I1224" s="307"/>
    </row>
    <row r="1225" spans="1:9" ht="18.75" customHeight="1">
      <c r="A1225" s="269"/>
      <c r="B1225" s="274"/>
      <c r="C1225" s="282"/>
      <c r="D1225" s="282"/>
      <c r="E1225" s="292"/>
      <c r="F1225" s="289"/>
      <c r="G1225" s="272"/>
      <c r="H1225" s="292"/>
      <c r="I1225" s="276"/>
    </row>
    <row r="1226" spans="1:9" ht="18.75" customHeight="1">
      <c r="A1226" s="277"/>
      <c r="B1226" s="290"/>
      <c r="C1226" s="281"/>
      <c r="D1226" s="281"/>
      <c r="E1226" s="285"/>
      <c r="F1226" s="281"/>
      <c r="G1226" s="281"/>
      <c r="H1226" s="285"/>
      <c r="I1226" s="286"/>
    </row>
    <row r="1227" spans="1:9" ht="18.75" customHeight="1">
      <c r="A1227" s="269"/>
      <c r="B1227" s="274"/>
      <c r="C1227" s="282"/>
      <c r="D1227" s="282"/>
      <c r="E1227" s="272"/>
      <c r="F1227" s="272"/>
      <c r="G1227" s="272"/>
      <c r="H1227" s="272"/>
      <c r="I1227" s="276"/>
    </row>
    <row r="1228" spans="1:9" ht="18.75" customHeight="1">
      <c r="A1228" s="269"/>
      <c r="B1228" s="274"/>
      <c r="C1228" s="282"/>
      <c r="D1228" s="282"/>
      <c r="E1228" s="275"/>
      <c r="F1228" s="272"/>
      <c r="G1228" s="272"/>
      <c r="H1228" s="275"/>
      <c r="I1228" s="276"/>
    </row>
    <row r="1229" spans="1:9" ht="18.75" customHeight="1">
      <c r="A1229" s="277"/>
      <c r="B1229" s="290"/>
      <c r="C1229" s="284"/>
      <c r="D1229" s="284"/>
      <c r="E1229" s="319"/>
      <c r="F1229" s="284"/>
      <c r="G1229" s="281"/>
      <c r="H1229" s="285"/>
      <c r="I1229" s="286"/>
    </row>
    <row r="1230" spans="1:9" ht="18.75" customHeight="1">
      <c r="A1230" s="269"/>
      <c r="B1230" s="274"/>
      <c r="C1230" s="282"/>
      <c r="D1230" s="282"/>
      <c r="E1230" s="272"/>
      <c r="F1230" s="387"/>
      <c r="G1230" s="387"/>
      <c r="H1230" s="272"/>
      <c r="I1230" s="276"/>
    </row>
    <row r="1231" spans="1:9" ht="18.75" customHeight="1">
      <c r="A1231" s="269"/>
      <c r="B1231" s="274"/>
      <c r="C1231" s="282"/>
      <c r="D1231" s="282"/>
      <c r="E1231" s="275"/>
      <c r="F1231" s="272"/>
      <c r="G1231" s="272"/>
      <c r="H1231" s="275"/>
      <c r="I1231" s="276"/>
    </row>
    <row r="1232" spans="1:9" ht="18.75" customHeight="1">
      <c r="A1232" s="277"/>
      <c r="B1232" s="290"/>
      <c r="C1232" s="284"/>
      <c r="D1232" s="284"/>
      <c r="E1232" s="285"/>
      <c r="F1232" s="284"/>
      <c r="G1232" s="281"/>
      <c r="H1232" s="285"/>
      <c r="I1232" s="286"/>
    </row>
    <row r="1233" spans="1:9" ht="18.75" customHeight="1">
      <c r="A1233" s="269"/>
      <c r="B1233" s="274"/>
      <c r="C1233" s="282"/>
      <c r="D1233" s="282"/>
      <c r="E1233" s="272"/>
      <c r="F1233" s="282"/>
      <c r="G1233" s="282"/>
      <c r="H1233" s="272"/>
      <c r="I1233" s="276"/>
    </row>
    <row r="1234" spans="1:9" ht="18.75" customHeight="1">
      <c r="A1234" s="269"/>
      <c r="B1234" s="274"/>
      <c r="C1234" s="282"/>
      <c r="D1234" s="282"/>
      <c r="E1234" s="275"/>
      <c r="F1234" s="272"/>
      <c r="G1234" s="272"/>
      <c r="H1234" s="275"/>
      <c r="I1234" s="276"/>
    </row>
    <row r="1235" spans="1:9" ht="18.75" customHeight="1">
      <c r="A1235" s="277"/>
      <c r="B1235" s="290"/>
      <c r="C1235" s="284"/>
      <c r="D1235" s="284"/>
      <c r="E1235" s="285"/>
      <c r="F1235" s="284"/>
      <c r="G1235" s="281"/>
      <c r="H1235" s="285"/>
      <c r="I1235" s="286"/>
    </row>
    <row r="1236" spans="1:9" ht="18.75" customHeight="1">
      <c r="A1236" s="269"/>
      <c r="B1236" s="270"/>
      <c r="C1236" s="282"/>
      <c r="D1236" s="282"/>
      <c r="E1236" s="272"/>
      <c r="F1236" s="272"/>
      <c r="G1236" s="272"/>
      <c r="H1236" s="272"/>
      <c r="I1236" s="276"/>
    </row>
    <row r="1237" spans="1:9" ht="18.75" customHeight="1">
      <c r="A1237" s="269"/>
      <c r="B1237" s="274"/>
      <c r="C1237" s="282"/>
      <c r="D1237" s="282"/>
      <c r="E1237" s="275"/>
      <c r="F1237" s="272"/>
      <c r="G1237" s="272"/>
      <c r="H1237" s="275"/>
      <c r="I1237" s="276"/>
    </row>
    <row r="1238" spans="1:9" ht="18.75" customHeight="1">
      <c r="A1238" s="277"/>
      <c r="B1238" s="290"/>
      <c r="C1238" s="284"/>
      <c r="D1238" s="284"/>
      <c r="E1238" s="285"/>
      <c r="F1238" s="284"/>
      <c r="G1238" s="281"/>
      <c r="H1238" s="285"/>
      <c r="I1238" s="286"/>
    </row>
    <row r="1239" spans="1:9" ht="18.75" customHeight="1">
      <c r="A1239" s="269"/>
      <c r="B1239" s="274"/>
      <c r="C1239" s="282"/>
      <c r="D1239" s="282"/>
      <c r="E1239" s="272"/>
      <c r="F1239" s="272"/>
      <c r="G1239" s="272"/>
      <c r="H1239" s="272"/>
      <c r="I1239" s="276"/>
    </row>
    <row r="1240" spans="1:9" ht="18.75" customHeight="1">
      <c r="A1240" s="269"/>
      <c r="B1240" s="274"/>
      <c r="C1240" s="282"/>
      <c r="D1240" s="282"/>
      <c r="E1240" s="275"/>
      <c r="F1240" s="272"/>
      <c r="G1240" s="272"/>
      <c r="H1240" s="275"/>
      <c r="I1240" s="276"/>
    </row>
    <row r="1241" spans="1:9" ht="18.75" customHeight="1">
      <c r="A1241" s="277"/>
      <c r="B1241" s="290"/>
      <c r="C1241" s="284"/>
      <c r="D1241" s="284"/>
      <c r="E1241" s="285"/>
      <c r="F1241" s="284"/>
      <c r="G1241" s="281"/>
      <c r="H1241" s="285"/>
      <c r="I1241" s="286"/>
    </row>
    <row r="1242" spans="1:9" ht="18.75" customHeight="1">
      <c r="A1242" s="269"/>
      <c r="B1242" s="274"/>
      <c r="C1242" s="271"/>
      <c r="D1242" s="271"/>
      <c r="E1242" s="272"/>
      <c r="F1242" s="272"/>
      <c r="G1242" s="272"/>
      <c r="H1242" s="272"/>
      <c r="I1242" s="276"/>
    </row>
    <row r="1243" spans="1:9" ht="18.75" customHeight="1">
      <c r="A1243" s="269"/>
      <c r="B1243" s="274"/>
      <c r="C1243" s="282"/>
      <c r="D1243" s="282"/>
      <c r="E1243" s="275"/>
      <c r="F1243" s="272"/>
      <c r="G1243" s="272"/>
      <c r="H1243" s="275"/>
      <c r="I1243" s="276"/>
    </row>
    <row r="1244" spans="1:9" ht="18.75" customHeight="1">
      <c r="A1244" s="277"/>
      <c r="B1244" s="290"/>
      <c r="C1244" s="284"/>
      <c r="D1244" s="284"/>
      <c r="E1244" s="285"/>
      <c r="F1244" s="281"/>
      <c r="G1244" s="281"/>
      <c r="H1244" s="285"/>
      <c r="I1244" s="286"/>
    </row>
    <row r="1245" spans="1:9" ht="18.75" customHeight="1">
      <c r="A1245" s="269">
        <v>29</v>
      </c>
      <c r="B1245" s="274"/>
      <c r="C1245" s="282"/>
      <c r="D1245" s="282"/>
      <c r="E1245" s="275"/>
      <c r="F1245" s="271"/>
      <c r="G1245" s="271"/>
      <c r="H1245" s="275"/>
      <c r="I1245" s="276"/>
    </row>
    <row r="1246" spans="1:9" ht="18.75" customHeight="1">
      <c r="A1246" s="269"/>
      <c r="B1246" s="274"/>
      <c r="C1246" s="282"/>
      <c r="D1246" s="282"/>
      <c r="E1246" s="275"/>
      <c r="F1246" s="271"/>
      <c r="G1246" s="271"/>
      <c r="H1246" s="275"/>
      <c r="I1246" s="276"/>
    </row>
    <row r="1247" spans="1:9" ht="18.75" customHeight="1">
      <c r="A1247" s="277"/>
      <c r="B1247" s="290"/>
      <c r="C1247" s="284"/>
      <c r="D1247" s="284"/>
      <c r="E1247" s="285"/>
      <c r="F1247" s="284"/>
      <c r="G1247" s="281"/>
      <c r="H1247" s="285"/>
      <c r="I1247" s="286"/>
    </row>
    <row r="1248" spans="1:9" ht="18.75" customHeight="1">
      <c r="A1248" s="269">
        <v>30</v>
      </c>
      <c r="B1248" s="274"/>
      <c r="C1248" s="282"/>
      <c r="D1248" s="282"/>
      <c r="E1248" s="272"/>
      <c r="F1248" s="271"/>
      <c r="G1248" s="271"/>
      <c r="H1248" s="272"/>
      <c r="I1248" s="276"/>
    </row>
    <row r="1249" spans="1:9" ht="18.75" customHeight="1">
      <c r="A1249" s="269"/>
      <c r="B1249" s="274"/>
      <c r="C1249" s="282"/>
      <c r="D1249" s="282"/>
      <c r="E1249" s="275"/>
      <c r="F1249" s="272"/>
      <c r="G1249" s="272"/>
      <c r="H1249" s="275"/>
      <c r="I1249" s="276"/>
    </row>
    <row r="1250" spans="1:9" ht="18.75" customHeight="1">
      <c r="A1250" s="277"/>
      <c r="B1250" s="290"/>
      <c r="C1250" s="284"/>
      <c r="D1250" s="284"/>
      <c r="E1250" s="285"/>
      <c r="F1250" s="284"/>
      <c r="G1250" s="281"/>
      <c r="H1250" s="285"/>
      <c r="I1250" s="286"/>
    </row>
    <row r="1251" spans="1:9" ht="18.75" customHeight="1">
      <c r="A1251" s="269">
        <v>31</v>
      </c>
      <c r="B1251" s="274"/>
      <c r="C1251" s="282"/>
      <c r="D1251" s="282"/>
      <c r="E1251" s="272"/>
      <c r="F1251" s="272"/>
      <c r="G1251" s="272"/>
      <c r="H1251" s="272"/>
      <c r="I1251" s="276"/>
    </row>
    <row r="1252" spans="1:9" ht="18.75" customHeight="1">
      <c r="A1252" s="269"/>
      <c r="B1252" s="270"/>
      <c r="C1252" s="282"/>
      <c r="D1252" s="282"/>
      <c r="E1252" s="275"/>
      <c r="F1252" s="272"/>
      <c r="G1252" s="272"/>
      <c r="H1252" s="275"/>
      <c r="I1252" s="276"/>
    </row>
    <row r="1253" spans="1:9" ht="18.75" customHeight="1">
      <c r="A1253" s="277"/>
      <c r="B1253" s="290"/>
      <c r="C1253" s="284"/>
      <c r="D1253" s="284"/>
      <c r="E1253" s="285"/>
      <c r="F1253" s="284"/>
      <c r="G1253" s="281"/>
      <c r="H1253" s="285"/>
      <c r="I1253" s="286"/>
    </row>
    <row r="1254" spans="1:9" ht="18.75" customHeight="1">
      <c r="A1254" s="269">
        <v>32</v>
      </c>
      <c r="B1254" s="270"/>
      <c r="C1254" s="271"/>
      <c r="D1254" s="271"/>
      <c r="E1254" s="272"/>
      <c r="F1254" s="272"/>
      <c r="G1254" s="272"/>
      <c r="H1254" s="272"/>
      <c r="I1254" s="276"/>
    </row>
    <row r="1255" spans="1:9" ht="18.75" customHeight="1">
      <c r="A1255" s="269"/>
      <c r="B1255" s="270"/>
      <c r="C1255" s="282"/>
      <c r="D1255" s="282"/>
      <c r="E1255" s="275"/>
      <c r="F1255" s="272"/>
      <c r="G1255" s="272"/>
      <c r="H1255" s="275"/>
      <c r="I1255" s="276"/>
    </row>
    <row r="1256" spans="1:9" ht="18.75" customHeight="1">
      <c r="A1256" s="277"/>
      <c r="B1256" s="290"/>
      <c r="C1256" s="284"/>
      <c r="D1256" s="284"/>
      <c r="E1256" s="285"/>
      <c r="F1256" s="281"/>
      <c r="G1256" s="281"/>
      <c r="H1256" s="285"/>
      <c r="I1256" s="286"/>
    </row>
    <row r="1257" spans="1:9" ht="18.75" customHeight="1">
      <c r="A1257" s="269">
        <v>33</v>
      </c>
      <c r="B1257" s="270"/>
      <c r="C1257" s="271"/>
      <c r="D1257" s="271"/>
      <c r="E1257" s="272"/>
      <c r="F1257" s="272"/>
      <c r="G1257" s="272"/>
      <c r="H1257" s="272"/>
      <c r="I1257" s="276"/>
    </row>
    <row r="1258" spans="1:9" ht="18.75" customHeight="1">
      <c r="A1258" s="269"/>
      <c r="B1258" s="270"/>
      <c r="C1258" s="282"/>
      <c r="D1258" s="282"/>
      <c r="E1258" s="275"/>
      <c r="F1258" s="272"/>
      <c r="G1258" s="272"/>
      <c r="H1258" s="275"/>
      <c r="I1258" s="276"/>
    </row>
    <row r="1259" spans="1:9" ht="18.75" customHeight="1">
      <c r="A1259" s="277"/>
      <c r="B1259" s="290"/>
      <c r="C1259" s="284"/>
      <c r="D1259" s="284"/>
      <c r="E1259" s="285"/>
      <c r="F1259" s="281"/>
      <c r="G1259" s="281"/>
      <c r="H1259" s="285"/>
      <c r="I1259" s="286"/>
    </row>
    <row r="1260" spans="1:9" ht="18.75" customHeight="1">
      <c r="A1260" s="269">
        <v>34</v>
      </c>
      <c r="B1260" s="274"/>
      <c r="C1260" s="271"/>
      <c r="D1260" s="271"/>
      <c r="E1260" s="272"/>
      <c r="F1260" s="272"/>
      <c r="G1260" s="272"/>
      <c r="H1260" s="272"/>
      <c r="I1260" s="276"/>
    </row>
    <row r="1261" spans="1:9" ht="18.75" customHeight="1">
      <c r="A1261" s="269"/>
      <c r="B1261" s="274"/>
      <c r="C1261" s="282"/>
      <c r="D1261" s="282"/>
      <c r="E1261" s="275"/>
      <c r="F1261" s="272"/>
      <c r="G1261" s="272"/>
      <c r="H1261" s="275"/>
      <c r="I1261" s="276"/>
    </row>
    <row r="1262" spans="1:9" ht="18.75" customHeight="1">
      <c r="A1262" s="277"/>
      <c r="B1262" s="290"/>
      <c r="C1262" s="284"/>
      <c r="D1262" s="284"/>
      <c r="E1262" s="285"/>
      <c r="F1262" s="281"/>
      <c r="G1262" s="281"/>
      <c r="H1262" s="285"/>
      <c r="I1262" s="286"/>
    </row>
    <row r="1263" spans="1:9" ht="18.75" customHeight="1">
      <c r="A1263" s="269">
        <v>35</v>
      </c>
      <c r="B1263" s="274"/>
      <c r="C1263" s="282"/>
      <c r="D1263" s="282"/>
      <c r="E1263" s="272"/>
      <c r="F1263" s="271"/>
      <c r="G1263" s="271"/>
      <c r="H1263" s="272"/>
      <c r="I1263" s="276"/>
    </row>
    <row r="1264" spans="1:9" ht="18.75" customHeight="1">
      <c r="A1264" s="269"/>
      <c r="B1264" s="292"/>
      <c r="C1264" s="291"/>
      <c r="D1264" s="291"/>
      <c r="E1264" s="292"/>
      <c r="F1264" s="272"/>
      <c r="G1264" s="272"/>
      <c r="H1264" s="275"/>
      <c r="I1264" s="276"/>
    </row>
    <row r="1265" spans="1:9" ht="18.75" customHeight="1">
      <c r="A1265" s="277"/>
      <c r="B1265" s="290"/>
      <c r="C1265" s="284"/>
      <c r="D1265" s="284"/>
      <c r="E1265" s="285"/>
      <c r="F1265" s="284"/>
      <c r="G1265" s="281"/>
      <c r="H1265" s="285"/>
      <c r="I1265" s="286"/>
    </row>
    <row r="1266" spans="1:9" ht="18.75" customHeight="1">
      <c r="A1266" s="269">
        <v>36</v>
      </c>
      <c r="B1266" s="274"/>
      <c r="C1266" s="282"/>
      <c r="D1266" s="282"/>
      <c r="E1266" s="272"/>
      <c r="F1266" s="272"/>
      <c r="G1266" s="272"/>
      <c r="H1266" s="272"/>
      <c r="I1266" s="273"/>
    </row>
    <row r="1267" spans="1:9" ht="18.75" customHeight="1">
      <c r="A1267" s="269"/>
      <c r="B1267" s="274"/>
      <c r="C1267" s="282"/>
      <c r="D1267" s="282"/>
      <c r="E1267" s="275"/>
      <c r="F1267" s="289"/>
      <c r="G1267" s="272"/>
      <c r="H1267" s="275"/>
      <c r="I1267" s="276"/>
    </row>
    <row r="1268" spans="1:9" ht="18.75" customHeight="1">
      <c r="A1268" s="277"/>
      <c r="B1268" s="283"/>
      <c r="C1268" s="284"/>
      <c r="D1268" s="284"/>
      <c r="E1268" s="285"/>
      <c r="F1268" s="284"/>
      <c r="G1268" s="281"/>
      <c r="H1268" s="285"/>
      <c r="I1268" s="286"/>
    </row>
    <row r="1269" spans="1:9" ht="18.75" customHeight="1">
      <c r="A1269" s="269">
        <v>37</v>
      </c>
      <c r="B1269" s="274"/>
      <c r="C1269" s="282"/>
      <c r="D1269" s="282"/>
      <c r="E1269" s="272"/>
      <c r="F1269" s="272"/>
      <c r="G1269" s="272"/>
      <c r="H1269" s="272"/>
      <c r="I1269" s="276"/>
    </row>
    <row r="1270" spans="1:9" ht="18.75" customHeight="1">
      <c r="A1270" s="269"/>
      <c r="B1270" s="274"/>
      <c r="C1270" s="282"/>
      <c r="D1270" s="282"/>
      <c r="E1270" s="275"/>
      <c r="F1270" s="272"/>
      <c r="G1270" s="272"/>
      <c r="H1270" s="275"/>
      <c r="I1270" s="276"/>
    </row>
    <row r="1271" spans="1:9" ht="18.75" customHeight="1">
      <c r="A1271" s="277"/>
      <c r="B1271" s="283"/>
      <c r="C1271" s="284"/>
      <c r="D1271" s="284"/>
      <c r="E1271" s="285"/>
      <c r="F1271" s="284"/>
      <c r="G1271" s="281"/>
      <c r="H1271" s="285"/>
      <c r="I1271" s="286"/>
    </row>
    <row r="1272" spans="1:9" ht="18.75" customHeight="1">
      <c r="A1272" s="269">
        <v>38</v>
      </c>
      <c r="B1272" s="274"/>
      <c r="C1272" s="282"/>
      <c r="D1272" s="282"/>
      <c r="E1272" s="272"/>
      <c r="F1272" s="387"/>
      <c r="G1272" s="387"/>
      <c r="H1272" s="272"/>
      <c r="I1272" s="276"/>
    </row>
    <row r="1273" spans="1:9" ht="18.75" customHeight="1">
      <c r="A1273" s="269"/>
      <c r="B1273" s="274"/>
      <c r="C1273" s="282"/>
      <c r="D1273" s="282"/>
      <c r="E1273" s="275"/>
      <c r="F1273" s="272"/>
      <c r="G1273" s="272"/>
      <c r="H1273" s="275"/>
      <c r="I1273" s="276"/>
    </row>
    <row r="1274" spans="1:9" ht="18.75" customHeight="1">
      <c r="A1274" s="277"/>
      <c r="B1274" s="283"/>
      <c r="C1274" s="284"/>
      <c r="D1274" s="284"/>
      <c r="E1274" s="285"/>
      <c r="F1274" s="284"/>
      <c r="G1274" s="281"/>
      <c r="H1274" s="285"/>
      <c r="I1274" s="286"/>
    </row>
    <row r="1275" spans="1:9" ht="18.75" customHeight="1">
      <c r="A1275" s="269">
        <v>39</v>
      </c>
      <c r="B1275" s="274"/>
      <c r="C1275" s="282"/>
      <c r="D1275" s="282"/>
      <c r="E1275" s="272"/>
      <c r="F1275" s="272"/>
      <c r="G1275" s="272"/>
      <c r="H1275" s="272"/>
      <c r="I1275" s="276"/>
    </row>
    <row r="1276" spans="1:9" ht="18.75" customHeight="1">
      <c r="A1276" s="269"/>
      <c r="B1276" s="270"/>
      <c r="C1276" s="282"/>
      <c r="D1276" s="282"/>
      <c r="E1276" s="275"/>
      <c r="F1276" s="272"/>
      <c r="G1276" s="272"/>
      <c r="H1276" s="275"/>
      <c r="I1276" s="276"/>
    </row>
    <row r="1277" spans="1:9" ht="18.75" customHeight="1">
      <c r="A1277" s="277"/>
      <c r="B1277" s="283"/>
      <c r="C1277" s="284"/>
      <c r="D1277" s="284"/>
      <c r="E1277" s="285"/>
      <c r="F1277" s="284"/>
      <c r="G1277" s="281"/>
      <c r="H1277" s="285"/>
      <c r="I1277" s="286"/>
    </row>
    <row r="1278" spans="1:9" ht="18.75" customHeight="1">
      <c r="A1278" s="269">
        <v>40</v>
      </c>
      <c r="B1278" s="274"/>
      <c r="C1278" s="282"/>
      <c r="D1278" s="282"/>
      <c r="E1278" s="272"/>
      <c r="F1278" s="272"/>
      <c r="G1278" s="272"/>
      <c r="H1278" s="272"/>
      <c r="I1278" s="273"/>
    </row>
    <row r="1279" spans="1:9" ht="18.75" customHeight="1">
      <c r="A1279" s="269"/>
      <c r="B1279" s="270"/>
      <c r="C1279" s="271"/>
      <c r="D1279" s="271"/>
      <c r="E1279" s="275"/>
      <c r="F1279" s="272"/>
      <c r="G1279" s="272"/>
      <c r="H1279" s="275"/>
      <c r="I1279" s="276"/>
    </row>
    <row r="1280" spans="1:9" ht="18.75" customHeight="1">
      <c r="A1280" s="277"/>
      <c r="B1280" s="290"/>
      <c r="C1280" s="284"/>
      <c r="D1280" s="284"/>
      <c r="E1280" s="285"/>
      <c r="F1280" s="284"/>
      <c r="G1280" s="281"/>
      <c r="H1280" s="285"/>
      <c r="I1280" s="286"/>
    </row>
    <row r="1281" spans="1:9" ht="18.75" customHeight="1">
      <c r="A1281" s="269">
        <v>41</v>
      </c>
      <c r="B1281" s="270"/>
      <c r="C1281" s="271"/>
      <c r="D1281" s="271"/>
      <c r="E1281" s="272"/>
      <c r="F1281" s="272"/>
      <c r="G1281" s="272"/>
      <c r="H1281" s="272"/>
      <c r="I1281" s="273"/>
    </row>
    <row r="1282" spans="1:9" ht="18.75" customHeight="1">
      <c r="A1282" s="269"/>
      <c r="B1282" s="274"/>
      <c r="C1282" s="271"/>
      <c r="D1282" s="271"/>
      <c r="E1282" s="275"/>
      <c r="F1282" s="272"/>
      <c r="G1282" s="272"/>
      <c r="H1282" s="275"/>
      <c r="I1282" s="276"/>
    </row>
    <row r="1283" spans="1:9" ht="18" customHeight="1">
      <c r="A1283" s="277"/>
      <c r="B1283" s="290"/>
      <c r="C1283" s="284"/>
      <c r="D1283" s="284"/>
      <c r="E1283" s="285"/>
      <c r="F1283" s="281"/>
      <c r="G1283" s="281"/>
      <c r="H1283" s="285"/>
      <c r="I1283" s="286"/>
    </row>
    <row r="1284" spans="1:9" ht="18" customHeight="1">
      <c r="A1284" s="269">
        <v>42</v>
      </c>
      <c r="B1284" s="274"/>
      <c r="C1284" s="271"/>
      <c r="D1284" s="271"/>
      <c r="E1284" s="272"/>
      <c r="F1284" s="271"/>
      <c r="G1284" s="271"/>
      <c r="H1284" s="272"/>
      <c r="I1284" s="276"/>
    </row>
    <row r="1285" spans="1:9" ht="18" customHeight="1">
      <c r="A1285" s="269"/>
      <c r="B1285" s="270"/>
      <c r="C1285" s="282"/>
      <c r="D1285" s="282"/>
      <c r="E1285" s="275"/>
      <c r="F1285" s="272"/>
      <c r="G1285" s="272"/>
      <c r="H1285" s="275"/>
      <c r="I1285" s="276"/>
    </row>
    <row r="1286" spans="1:9" ht="18" customHeight="1">
      <c r="A1286" s="277"/>
      <c r="B1286" s="283"/>
      <c r="C1286" s="284"/>
      <c r="D1286" s="284"/>
      <c r="E1286" s="285"/>
      <c r="F1286" s="281"/>
      <c r="G1286" s="281"/>
      <c r="H1286" s="285"/>
      <c r="I1286" s="286"/>
    </row>
    <row r="1287" spans="1:9" ht="18" customHeight="1">
      <c r="A1287" s="269">
        <v>43</v>
      </c>
      <c r="B1287" s="309"/>
      <c r="C1287" s="282"/>
      <c r="D1287" s="282"/>
      <c r="E1287" s="272"/>
      <c r="F1287" s="272"/>
      <c r="G1287" s="272"/>
      <c r="H1287" s="272"/>
      <c r="I1287" s="276"/>
    </row>
    <row r="1288" spans="1:9" ht="18" customHeight="1">
      <c r="A1288" s="269"/>
      <c r="B1288" s="274"/>
      <c r="C1288" s="291"/>
      <c r="D1288" s="291"/>
      <c r="E1288" s="275"/>
      <c r="F1288" s="272"/>
      <c r="G1288" s="272"/>
      <c r="H1288" s="275"/>
      <c r="I1288" s="276"/>
    </row>
    <row r="1289" spans="1:9" ht="18" customHeight="1">
      <c r="A1289" s="277"/>
      <c r="B1289" s="290"/>
      <c r="C1289" s="284"/>
      <c r="D1289" s="284"/>
      <c r="E1289" s="285"/>
      <c r="F1289" s="284"/>
      <c r="G1289" s="281"/>
      <c r="H1289" s="285"/>
      <c r="I1289" s="286"/>
    </row>
    <row r="1290" spans="1:9" ht="18" customHeight="1">
      <c r="A1290" s="269">
        <v>44</v>
      </c>
      <c r="B1290" s="274"/>
      <c r="C1290" s="271"/>
      <c r="D1290" s="271"/>
      <c r="E1290" s="272"/>
      <c r="F1290" s="272"/>
      <c r="G1290" s="272"/>
      <c r="H1290" s="272"/>
      <c r="I1290" s="273"/>
    </row>
    <row r="1291" spans="1:9" ht="18" customHeight="1">
      <c r="A1291" s="269"/>
      <c r="B1291" s="274"/>
      <c r="C1291" s="291"/>
      <c r="D1291" s="291"/>
      <c r="E1291" s="292"/>
      <c r="F1291" s="272"/>
      <c r="G1291" s="272"/>
      <c r="H1291" s="292"/>
      <c r="I1291" s="276"/>
    </row>
    <row r="1292" spans="1:9" ht="18" customHeight="1">
      <c r="A1292" s="277"/>
      <c r="B1292" s="283"/>
      <c r="C1292" s="284"/>
      <c r="D1292" s="284"/>
      <c r="E1292" s="285"/>
      <c r="F1292" s="281"/>
      <c r="G1292" s="281"/>
      <c r="H1292" s="285"/>
      <c r="I1292" s="286"/>
    </row>
    <row r="1293" spans="1:9" ht="18" customHeight="1">
      <c r="A1293" s="269">
        <v>45</v>
      </c>
      <c r="B1293" s="309"/>
      <c r="C1293" s="282"/>
      <c r="D1293" s="282"/>
      <c r="E1293" s="272"/>
      <c r="F1293" s="272"/>
      <c r="G1293" s="272"/>
      <c r="H1293" s="272"/>
      <c r="I1293" s="276"/>
    </row>
    <row r="1294" spans="1:9" ht="18" customHeight="1">
      <c r="A1294" s="269"/>
      <c r="B1294" s="274"/>
      <c r="C1294" s="291"/>
      <c r="D1294" s="291"/>
      <c r="E1294" s="275"/>
      <c r="F1294" s="272"/>
      <c r="G1294" s="272"/>
      <c r="H1294" s="275"/>
      <c r="I1294" s="276"/>
    </row>
    <row r="1295" spans="1:9" ht="18" customHeight="1">
      <c r="A1295" s="277"/>
      <c r="B1295" s="290"/>
      <c r="C1295" s="284"/>
      <c r="D1295" s="284"/>
      <c r="E1295" s="285"/>
      <c r="F1295" s="284"/>
      <c r="G1295" s="281"/>
      <c r="H1295" s="285"/>
      <c r="I1295" s="286"/>
    </row>
    <row r="1296" spans="1:9" ht="18" customHeight="1">
      <c r="A1296" s="269">
        <v>46</v>
      </c>
      <c r="B1296" s="270"/>
      <c r="C1296" s="282"/>
      <c r="D1296" s="282"/>
      <c r="E1296" s="272"/>
      <c r="F1296" s="272"/>
      <c r="G1296" s="272"/>
      <c r="H1296" s="272"/>
      <c r="I1296" s="276"/>
    </row>
    <row r="1297" spans="1:9" ht="18" customHeight="1">
      <c r="A1297" s="269"/>
      <c r="B1297" s="270"/>
      <c r="C1297" s="282"/>
      <c r="D1297" s="282"/>
      <c r="E1297" s="275"/>
      <c r="F1297" s="272"/>
      <c r="G1297" s="272"/>
      <c r="H1297" s="275"/>
      <c r="I1297" s="276"/>
    </row>
    <row r="1298" spans="1:9" ht="18" customHeight="1">
      <c r="A1298" s="277"/>
      <c r="B1298" s="290"/>
      <c r="C1298" s="284"/>
      <c r="D1298" s="284"/>
      <c r="E1298" s="285"/>
      <c r="F1298" s="284"/>
      <c r="G1298" s="281"/>
      <c r="H1298" s="285"/>
      <c r="I1298" s="286"/>
    </row>
    <row r="1299" spans="1:9" ht="18" customHeight="1">
      <c r="A1299" s="269">
        <v>47</v>
      </c>
      <c r="B1299" s="274"/>
      <c r="C1299" s="282"/>
      <c r="D1299" s="282"/>
      <c r="E1299" s="272"/>
      <c r="F1299" s="272"/>
      <c r="G1299" s="272"/>
      <c r="H1299" s="272"/>
      <c r="I1299" s="276"/>
    </row>
    <row r="1300" spans="1:9" ht="18" customHeight="1">
      <c r="A1300" s="269"/>
      <c r="B1300" s="274"/>
      <c r="C1300" s="282"/>
      <c r="D1300" s="282"/>
      <c r="E1300" s="275"/>
      <c r="F1300" s="272"/>
      <c r="G1300" s="272"/>
      <c r="H1300" s="275"/>
      <c r="I1300" s="276"/>
    </row>
    <row r="1301" spans="1:9" ht="18" customHeight="1">
      <c r="A1301" s="277"/>
      <c r="B1301" s="283"/>
      <c r="C1301" s="284"/>
      <c r="D1301" s="284"/>
      <c r="E1301" s="285"/>
      <c r="F1301" s="284"/>
      <c r="G1301" s="281"/>
      <c r="H1301" s="285"/>
      <c r="I1301" s="286"/>
    </row>
    <row r="1302" spans="1:9" ht="18" customHeight="1">
      <c r="A1302" s="269">
        <v>48</v>
      </c>
      <c r="B1302" s="274"/>
      <c r="C1302" s="271"/>
      <c r="D1302" s="271"/>
      <c r="E1302" s="272"/>
      <c r="F1302" s="272"/>
      <c r="G1302" s="272"/>
      <c r="H1302" s="272"/>
      <c r="I1302" s="276"/>
    </row>
    <row r="1303" spans="1:9" ht="18" customHeight="1">
      <c r="A1303" s="269"/>
      <c r="B1303" s="274"/>
      <c r="C1303" s="282"/>
      <c r="D1303" s="282"/>
      <c r="E1303" s="275"/>
      <c r="F1303" s="272"/>
      <c r="G1303" s="272"/>
      <c r="H1303" s="275"/>
      <c r="I1303" s="276"/>
    </row>
    <row r="1304" spans="1:9" ht="18" customHeight="1">
      <c r="A1304" s="277"/>
      <c r="B1304" s="283"/>
      <c r="C1304" s="284"/>
      <c r="D1304" s="284"/>
      <c r="E1304" s="285"/>
      <c r="F1304" s="281"/>
      <c r="G1304" s="281"/>
      <c r="H1304" s="285"/>
      <c r="I1304" s="286"/>
    </row>
    <row r="1305" spans="1:9" ht="18" customHeight="1">
      <c r="A1305" s="269">
        <v>49</v>
      </c>
      <c r="B1305" s="274"/>
      <c r="C1305" s="282"/>
      <c r="D1305" s="282"/>
      <c r="E1305" s="272"/>
      <c r="F1305" s="272"/>
      <c r="G1305" s="272"/>
      <c r="H1305" s="272"/>
      <c r="I1305" s="276"/>
    </row>
    <row r="1306" spans="1:9" ht="18" customHeight="1">
      <c r="A1306" s="269"/>
      <c r="B1306" s="270"/>
      <c r="C1306" s="282"/>
      <c r="D1306" s="282"/>
      <c r="E1306" s="275"/>
      <c r="F1306" s="272"/>
      <c r="G1306" s="272"/>
      <c r="H1306" s="275"/>
      <c r="I1306" s="276"/>
    </row>
    <row r="1307" spans="1:9" ht="18" customHeight="1">
      <c r="A1307" s="277"/>
      <c r="B1307" s="283"/>
      <c r="C1307" s="284"/>
      <c r="D1307" s="284"/>
      <c r="E1307" s="285"/>
      <c r="F1307" s="284"/>
      <c r="G1307" s="281"/>
      <c r="H1307" s="285"/>
      <c r="I1307" s="286"/>
    </row>
    <row r="1308" spans="1:9" ht="18" customHeight="1">
      <c r="A1308" s="269">
        <v>50</v>
      </c>
      <c r="B1308" s="274"/>
      <c r="C1308" s="271"/>
      <c r="D1308" s="271"/>
      <c r="E1308" s="272"/>
      <c r="F1308" s="272"/>
      <c r="G1308" s="272"/>
      <c r="H1308" s="272"/>
      <c r="I1308" s="276"/>
    </row>
    <row r="1309" spans="1:9" ht="18" customHeight="1">
      <c r="A1309" s="269"/>
      <c r="B1309" s="274"/>
      <c r="C1309" s="282"/>
      <c r="D1309" s="282"/>
      <c r="E1309" s="275"/>
      <c r="F1309" s="272"/>
      <c r="G1309" s="272"/>
      <c r="H1309" s="275"/>
      <c r="I1309" s="276"/>
    </row>
    <row r="1310" spans="1:9" ht="18" customHeight="1">
      <c r="A1310" s="277"/>
      <c r="B1310" s="283"/>
      <c r="C1310" s="284"/>
      <c r="D1310" s="284"/>
      <c r="E1310" s="285"/>
      <c r="F1310" s="281"/>
      <c r="G1310" s="281"/>
      <c r="H1310" s="285"/>
      <c r="I1310" s="286"/>
    </row>
    <row r="1311" spans="1:9" ht="18" customHeight="1">
      <c r="A1311" s="269">
        <v>51</v>
      </c>
      <c r="B1311" s="274"/>
      <c r="C1311" s="282"/>
      <c r="D1311" s="282"/>
      <c r="E1311" s="272"/>
      <c r="F1311" s="282"/>
      <c r="G1311" s="282"/>
      <c r="H1311" s="272"/>
      <c r="I1311" s="276"/>
    </row>
    <row r="1312" spans="1:9" ht="18" customHeight="1">
      <c r="A1312" s="269"/>
      <c r="B1312" s="270"/>
      <c r="C1312" s="282"/>
      <c r="D1312" s="282"/>
      <c r="E1312" s="275"/>
      <c r="F1312" s="272"/>
      <c r="G1312" s="272"/>
      <c r="H1312" s="275"/>
      <c r="I1312" s="276"/>
    </row>
    <row r="1313" spans="1:9" ht="18" customHeight="1">
      <c r="A1313" s="277"/>
      <c r="B1313" s="283"/>
      <c r="C1313" s="284"/>
      <c r="D1313" s="284"/>
      <c r="E1313" s="285"/>
      <c r="F1313" s="284"/>
      <c r="G1313" s="281"/>
      <c r="H1313" s="285"/>
      <c r="I1313" s="286"/>
    </row>
    <row r="1314" spans="1:9" ht="18" customHeight="1">
      <c r="A1314" s="269">
        <v>52</v>
      </c>
      <c r="B1314" s="270"/>
      <c r="C1314" s="282"/>
      <c r="D1314" s="282"/>
      <c r="E1314" s="272"/>
      <c r="F1314" s="271"/>
      <c r="G1314" s="271"/>
      <c r="H1314" s="272"/>
      <c r="I1314" s="276"/>
    </row>
    <row r="1315" spans="1:9" ht="18" customHeight="1">
      <c r="A1315" s="269"/>
      <c r="B1315" s="270"/>
      <c r="C1315" s="282"/>
      <c r="D1315" s="282"/>
      <c r="E1315" s="275"/>
      <c r="F1315" s="272"/>
      <c r="G1315" s="272"/>
      <c r="H1315" s="275"/>
      <c r="I1315" s="276"/>
    </row>
    <row r="1316" spans="1:9" ht="18" customHeight="1">
      <c r="A1316" s="277"/>
      <c r="B1316" s="283"/>
      <c r="C1316" s="284"/>
      <c r="D1316" s="284"/>
      <c r="E1316" s="285"/>
      <c r="F1316" s="284"/>
      <c r="G1316" s="281"/>
      <c r="H1316" s="285"/>
      <c r="I1316" s="286"/>
    </row>
    <row r="1317" spans="1:9" ht="18" customHeight="1">
      <c r="A1317" s="269">
        <v>53</v>
      </c>
      <c r="B1317" s="270"/>
      <c r="C1317" s="271"/>
      <c r="D1317" s="271"/>
      <c r="E1317" s="272"/>
      <c r="F1317" s="271"/>
      <c r="G1317" s="271"/>
      <c r="H1317" s="272"/>
      <c r="I1317" s="276"/>
    </row>
    <row r="1318" spans="1:9" ht="18" customHeight="1">
      <c r="A1318" s="269"/>
      <c r="B1318" s="270"/>
      <c r="C1318" s="282"/>
      <c r="D1318" s="282"/>
      <c r="E1318" s="275"/>
      <c r="F1318" s="272"/>
      <c r="G1318" s="272"/>
      <c r="H1318" s="275"/>
      <c r="I1318" s="276"/>
    </row>
    <row r="1319" spans="1:9" ht="18" customHeight="1">
      <c r="A1319" s="277"/>
      <c r="B1319" s="283"/>
      <c r="C1319" s="284"/>
      <c r="D1319" s="284"/>
      <c r="E1319" s="285"/>
      <c r="F1319" s="281"/>
      <c r="G1319" s="281"/>
      <c r="H1319" s="285"/>
      <c r="I1319" s="286"/>
    </row>
    <row r="1320" spans="1:9" ht="18" customHeight="1">
      <c r="A1320" s="269">
        <v>54</v>
      </c>
      <c r="B1320" s="270"/>
      <c r="C1320" s="271"/>
      <c r="D1320" s="271"/>
      <c r="E1320" s="272"/>
      <c r="F1320" s="271"/>
      <c r="G1320" s="271"/>
      <c r="H1320" s="275"/>
      <c r="I1320" s="276"/>
    </row>
    <row r="1321" spans="1:9" ht="18" customHeight="1">
      <c r="A1321" s="269"/>
      <c r="B1321" s="270"/>
      <c r="C1321" s="282"/>
      <c r="D1321" s="282"/>
      <c r="E1321" s="275"/>
      <c r="F1321" s="289"/>
      <c r="G1321" s="272"/>
      <c r="H1321" s="275"/>
      <c r="I1321" s="276"/>
    </row>
    <row r="1322" spans="1:9" ht="18" customHeight="1">
      <c r="A1322" s="277"/>
      <c r="B1322" s="283"/>
      <c r="C1322" s="284"/>
      <c r="D1322" s="284"/>
      <c r="E1322" s="285"/>
      <c r="F1322" s="281"/>
      <c r="G1322" s="281"/>
      <c r="H1322" s="285"/>
      <c r="I1322" s="286"/>
    </row>
    <row r="1323" spans="1:9" ht="18" customHeight="1">
      <c r="A1323" s="269">
        <v>55</v>
      </c>
      <c r="B1323" s="274"/>
      <c r="C1323" s="271"/>
      <c r="D1323" s="271"/>
      <c r="E1323" s="272"/>
      <c r="F1323" s="272"/>
      <c r="G1323" s="272"/>
      <c r="H1323" s="272"/>
      <c r="I1323" s="276"/>
    </row>
    <row r="1324" spans="1:9" ht="18" customHeight="1">
      <c r="A1324" s="269"/>
      <c r="B1324" s="270"/>
      <c r="C1324" s="282"/>
      <c r="D1324" s="282"/>
      <c r="E1324" s="275"/>
      <c r="F1324" s="272"/>
      <c r="G1324" s="272"/>
      <c r="H1324" s="275"/>
      <c r="I1324" s="276"/>
    </row>
    <row r="1325" spans="1:9" ht="18" customHeight="1">
      <c r="A1325" s="277"/>
      <c r="B1325" s="283"/>
      <c r="C1325" s="284"/>
      <c r="D1325" s="284"/>
      <c r="E1325" s="285"/>
      <c r="F1325" s="281"/>
      <c r="G1325" s="281"/>
      <c r="H1325" s="285"/>
      <c r="I1325" s="286"/>
    </row>
    <row r="1326" spans="1:9" ht="18" customHeight="1">
      <c r="A1326" s="269">
        <v>56</v>
      </c>
      <c r="B1326" s="270"/>
      <c r="C1326" s="271"/>
      <c r="D1326" s="271"/>
      <c r="E1326" s="272"/>
      <c r="F1326" s="282"/>
      <c r="G1326" s="282"/>
      <c r="H1326" s="272"/>
      <c r="I1326" s="276"/>
    </row>
    <row r="1327" spans="1:9" ht="18" customHeight="1">
      <c r="A1327" s="269"/>
      <c r="B1327" s="274"/>
      <c r="C1327" s="282"/>
      <c r="D1327" s="282"/>
      <c r="E1327" s="275"/>
      <c r="F1327" s="272"/>
      <c r="G1327" s="272"/>
      <c r="H1327" s="275"/>
      <c r="I1327" s="276"/>
    </row>
    <row r="1328" spans="1:9" ht="18" customHeight="1">
      <c r="A1328" s="277"/>
      <c r="B1328" s="290"/>
      <c r="C1328" s="284"/>
      <c r="D1328" s="284"/>
      <c r="E1328" s="285"/>
      <c r="F1328" s="281"/>
      <c r="G1328" s="281"/>
      <c r="H1328" s="285"/>
      <c r="I1328" s="286"/>
    </row>
    <row r="1329" spans="1:9" ht="18" customHeight="1">
      <c r="A1329" s="269">
        <v>57</v>
      </c>
      <c r="B1329" s="388"/>
      <c r="C1329" s="271"/>
      <c r="D1329" s="271"/>
      <c r="E1329" s="272"/>
      <c r="F1329" s="271"/>
      <c r="G1329" s="271"/>
      <c r="H1329" s="275"/>
      <c r="I1329" s="276"/>
    </row>
    <row r="1330" spans="1:9" ht="18" customHeight="1">
      <c r="A1330" s="269"/>
      <c r="B1330" s="271"/>
      <c r="C1330" s="275"/>
      <c r="D1330" s="271"/>
      <c r="E1330" s="275"/>
      <c r="F1330" s="289"/>
      <c r="G1330" s="272"/>
      <c r="H1330" s="275"/>
      <c r="I1330" s="276"/>
    </row>
    <row r="1331" spans="1:9" ht="18" customHeight="1">
      <c r="A1331" s="277"/>
      <c r="B1331" s="290"/>
      <c r="C1331" s="284"/>
      <c r="D1331" s="284"/>
      <c r="E1331" s="285"/>
      <c r="F1331" s="281"/>
      <c r="G1331" s="281"/>
      <c r="H1331" s="285"/>
      <c r="I1331" s="286"/>
    </row>
    <row r="1332" spans="1:9" ht="18" customHeight="1">
      <c r="A1332" s="269">
        <v>58</v>
      </c>
      <c r="B1332" s="270"/>
      <c r="C1332" s="271"/>
      <c r="D1332" s="271"/>
      <c r="E1332" s="272"/>
      <c r="F1332" s="389"/>
      <c r="G1332" s="389"/>
      <c r="H1332" s="272"/>
      <c r="I1332" s="276"/>
    </row>
    <row r="1333" spans="1:9" ht="18" customHeight="1">
      <c r="A1333" s="269"/>
      <c r="B1333" s="270"/>
      <c r="C1333" s="291"/>
      <c r="D1333" s="291"/>
      <c r="E1333" s="292"/>
      <c r="F1333" s="289"/>
      <c r="G1333" s="272"/>
      <c r="H1333" s="275"/>
      <c r="I1333" s="276"/>
    </row>
    <row r="1334" spans="1:9" ht="18" customHeight="1">
      <c r="A1334" s="277"/>
      <c r="B1334" s="283"/>
      <c r="C1334" s="284"/>
      <c r="D1334" s="284"/>
      <c r="E1334" s="285"/>
      <c r="F1334" s="281"/>
      <c r="G1334" s="281"/>
      <c r="H1334" s="285"/>
      <c r="I1334" s="286"/>
    </row>
    <row r="1335" spans="1:9" ht="18" customHeight="1">
      <c r="A1335" s="269">
        <v>59</v>
      </c>
      <c r="B1335" s="274"/>
      <c r="C1335" s="271"/>
      <c r="D1335" s="271"/>
      <c r="E1335" s="272"/>
      <c r="F1335" s="282"/>
      <c r="G1335" s="282"/>
      <c r="H1335" s="272"/>
      <c r="I1335" s="276"/>
    </row>
    <row r="1336" spans="1:9" ht="18" customHeight="1">
      <c r="A1336" s="269"/>
      <c r="B1336" s="270"/>
      <c r="C1336" s="282"/>
      <c r="D1336" s="282"/>
      <c r="E1336" s="275"/>
      <c r="F1336" s="289"/>
      <c r="G1336" s="272"/>
      <c r="H1336" s="275"/>
      <c r="I1336" s="276"/>
    </row>
    <row r="1337" spans="1:9" ht="18" customHeight="1">
      <c r="A1337" s="277"/>
      <c r="B1337" s="283"/>
      <c r="C1337" s="284"/>
      <c r="D1337" s="284"/>
      <c r="E1337" s="285"/>
      <c r="F1337" s="281"/>
      <c r="G1337" s="281"/>
      <c r="H1337" s="285"/>
      <c r="I1337" s="286"/>
    </row>
    <row r="1338" spans="1:9" ht="18" customHeight="1">
      <c r="A1338" s="269">
        <v>60</v>
      </c>
      <c r="B1338" s="274"/>
      <c r="C1338" s="282"/>
      <c r="D1338" s="282"/>
      <c r="E1338" s="272"/>
      <c r="F1338" s="271"/>
      <c r="G1338" s="271"/>
      <c r="H1338" s="272"/>
      <c r="I1338" s="276"/>
    </row>
    <row r="1339" spans="1:9" ht="18" customHeight="1">
      <c r="A1339" s="269"/>
      <c r="B1339" s="270"/>
      <c r="C1339" s="282"/>
      <c r="D1339" s="282"/>
      <c r="E1339" s="275"/>
      <c r="F1339" s="289"/>
      <c r="G1339" s="272"/>
      <c r="H1339" s="275"/>
      <c r="I1339" s="276"/>
    </row>
    <row r="1340" spans="1:9" ht="18" customHeight="1">
      <c r="A1340" s="277"/>
      <c r="B1340" s="283"/>
      <c r="C1340" s="284"/>
      <c r="D1340" s="284"/>
      <c r="E1340" s="285"/>
      <c r="F1340" s="284"/>
      <c r="G1340" s="281"/>
      <c r="H1340" s="285"/>
      <c r="I1340" s="286"/>
    </row>
    <row r="1341" spans="1:9" ht="18.75" customHeight="1">
      <c r="A1341" s="269">
        <v>61</v>
      </c>
      <c r="B1341" s="270"/>
      <c r="C1341" s="271"/>
      <c r="D1341" s="271"/>
      <c r="E1341" s="272"/>
      <c r="F1341" s="272"/>
      <c r="G1341" s="272"/>
      <c r="H1341" s="272"/>
      <c r="I1341" s="273"/>
    </row>
    <row r="1342" spans="1:9" ht="18.75" customHeight="1">
      <c r="A1342" s="269"/>
      <c r="B1342" s="274"/>
      <c r="C1342" s="271"/>
      <c r="D1342" s="271"/>
      <c r="E1342" s="275"/>
      <c r="F1342" s="272"/>
      <c r="G1342" s="272"/>
      <c r="H1342" s="275"/>
      <c r="I1342" s="276"/>
    </row>
    <row r="1343" spans="1:9" ht="18.75" customHeight="1">
      <c r="A1343" s="277"/>
      <c r="B1343" s="290"/>
      <c r="C1343" s="281"/>
      <c r="D1343" s="281"/>
      <c r="E1343" s="285"/>
      <c r="F1343" s="281"/>
      <c r="G1343" s="281"/>
      <c r="H1343" s="285"/>
      <c r="I1343" s="277"/>
    </row>
    <row r="1344" spans="1:9" ht="18.75" customHeight="1">
      <c r="A1344" s="269">
        <v>62</v>
      </c>
      <c r="B1344" s="274"/>
      <c r="C1344" s="282"/>
      <c r="D1344" s="282"/>
      <c r="E1344" s="272"/>
      <c r="F1344" s="271"/>
      <c r="G1344" s="271"/>
      <c r="H1344" s="272"/>
      <c r="I1344" s="273"/>
    </row>
    <row r="1345" spans="1:10" ht="18.75" customHeight="1">
      <c r="A1345" s="269"/>
      <c r="B1345" s="274"/>
      <c r="C1345" s="282"/>
      <c r="D1345" s="282"/>
      <c r="E1345" s="275"/>
      <c r="F1345" s="272"/>
      <c r="G1345" s="272"/>
      <c r="H1345" s="275"/>
      <c r="I1345" s="276"/>
    </row>
    <row r="1346" spans="1:10" ht="18.75" customHeight="1">
      <c r="A1346" s="277"/>
      <c r="B1346" s="290"/>
      <c r="C1346" s="284"/>
      <c r="D1346" s="284"/>
      <c r="E1346" s="285"/>
      <c r="F1346" s="284"/>
      <c r="G1346" s="281"/>
      <c r="H1346" s="285"/>
      <c r="I1346" s="277"/>
    </row>
    <row r="1347" spans="1:10" ht="18.75" customHeight="1">
      <c r="A1347" s="269">
        <v>63</v>
      </c>
      <c r="B1347" s="274"/>
      <c r="C1347" s="282"/>
      <c r="D1347" s="282"/>
      <c r="E1347" s="272"/>
      <c r="F1347" s="272"/>
      <c r="G1347" s="272"/>
      <c r="H1347" s="272"/>
      <c r="I1347" s="276"/>
    </row>
    <row r="1348" spans="1:10" ht="18.75" customHeight="1">
      <c r="A1348" s="269"/>
      <c r="B1348" s="270"/>
      <c r="C1348" s="282"/>
      <c r="D1348" s="282"/>
      <c r="E1348" s="275"/>
      <c r="F1348" s="272"/>
      <c r="G1348" s="272"/>
      <c r="H1348" s="275"/>
      <c r="I1348" s="276"/>
    </row>
    <row r="1349" spans="1:10" ht="18.75" customHeight="1">
      <c r="A1349" s="277"/>
      <c r="B1349" s="290"/>
      <c r="C1349" s="284"/>
      <c r="D1349" s="284"/>
      <c r="E1349" s="285"/>
      <c r="F1349" s="284"/>
      <c r="G1349" s="281"/>
      <c r="H1349" s="285"/>
      <c r="I1349" s="277"/>
    </row>
    <row r="1350" spans="1:10" ht="18.75" customHeight="1">
      <c r="A1350" s="269">
        <v>64</v>
      </c>
      <c r="B1350" s="274"/>
      <c r="C1350" s="282"/>
      <c r="D1350" s="282"/>
      <c r="E1350" s="272"/>
      <c r="F1350" s="272"/>
      <c r="G1350" s="272"/>
      <c r="H1350" s="272"/>
      <c r="I1350" s="276"/>
    </row>
    <row r="1351" spans="1:10" ht="18.75" customHeight="1">
      <c r="A1351" s="269"/>
      <c r="B1351" s="270"/>
      <c r="C1351" s="282"/>
      <c r="D1351" s="282"/>
      <c r="E1351" s="275"/>
      <c r="F1351" s="272"/>
      <c r="G1351" s="272"/>
      <c r="H1351" s="275"/>
      <c r="I1351" s="276"/>
    </row>
    <row r="1352" spans="1:10" ht="18.75" customHeight="1">
      <c r="A1352" s="277"/>
      <c r="B1352" s="283"/>
      <c r="C1352" s="284"/>
      <c r="D1352" s="284"/>
      <c r="E1352" s="285"/>
      <c r="F1352" s="284"/>
      <c r="G1352" s="281"/>
      <c r="H1352" s="285"/>
      <c r="I1352" s="286"/>
    </row>
    <row r="1353" spans="1:10" ht="18.75" customHeight="1">
      <c r="A1353" s="269">
        <v>65</v>
      </c>
      <c r="B1353" s="270"/>
      <c r="C1353" s="271"/>
      <c r="D1353" s="271"/>
      <c r="E1353" s="272"/>
      <c r="F1353" s="282"/>
      <c r="G1353" s="282"/>
      <c r="H1353" s="272"/>
      <c r="I1353" s="276"/>
    </row>
    <row r="1354" spans="1:10" ht="18.75" customHeight="1">
      <c r="A1354" s="269"/>
      <c r="B1354" s="274"/>
      <c r="C1354" s="282"/>
      <c r="D1354" s="282"/>
      <c r="E1354" s="275"/>
      <c r="F1354" s="272"/>
      <c r="G1354" s="272"/>
      <c r="H1354" s="275"/>
      <c r="I1354" s="276"/>
    </row>
    <row r="1355" spans="1:10" ht="18.75" customHeight="1">
      <c r="A1355" s="277"/>
      <c r="B1355" s="290"/>
      <c r="C1355" s="284"/>
      <c r="D1355" s="284"/>
      <c r="E1355" s="285"/>
      <c r="F1355" s="281"/>
      <c r="G1355" s="281"/>
      <c r="H1355" s="285"/>
      <c r="I1355" s="286"/>
    </row>
    <row r="1356" spans="1:10" ht="18.75" customHeight="1">
      <c r="A1356" s="269">
        <v>66</v>
      </c>
      <c r="B1356" s="274"/>
      <c r="C1356" s="282"/>
      <c r="D1356" s="282"/>
      <c r="E1356" s="272"/>
      <c r="F1356" s="282"/>
      <c r="G1356" s="282"/>
      <c r="H1356" s="272"/>
      <c r="I1356" s="276"/>
      <c r="J1356" s="276"/>
    </row>
    <row r="1357" spans="1:10" ht="18.75" customHeight="1">
      <c r="A1357" s="269"/>
      <c r="B1357" s="274"/>
      <c r="C1357" s="282"/>
      <c r="D1357" s="282"/>
      <c r="E1357" s="275"/>
      <c r="F1357" s="289"/>
      <c r="G1357" s="272"/>
      <c r="H1357" s="275"/>
      <c r="I1357" s="276"/>
      <c r="J1357" s="276"/>
    </row>
    <row r="1358" spans="1:10" ht="18.75" customHeight="1">
      <c r="A1358" s="277"/>
      <c r="B1358" s="290"/>
      <c r="C1358" s="284"/>
      <c r="D1358" s="284"/>
      <c r="E1358" s="285"/>
      <c r="F1358" s="284"/>
      <c r="G1358" s="281"/>
      <c r="H1358" s="285"/>
      <c r="I1358" s="286"/>
    </row>
    <row r="1359" spans="1:10" ht="18.75" customHeight="1">
      <c r="A1359" s="269">
        <v>67</v>
      </c>
      <c r="B1359" s="274"/>
      <c r="C1359" s="271"/>
      <c r="D1359" s="271"/>
      <c r="E1359" s="272"/>
      <c r="F1359" s="272"/>
      <c r="G1359" s="272"/>
      <c r="H1359" s="272"/>
      <c r="I1359" s="273"/>
    </row>
    <row r="1360" spans="1:10" ht="18.75" customHeight="1">
      <c r="A1360" s="269"/>
      <c r="B1360" s="274"/>
      <c r="C1360" s="282"/>
      <c r="D1360" s="282"/>
      <c r="E1360" s="275"/>
      <c r="F1360" s="272"/>
      <c r="G1360" s="272"/>
      <c r="H1360" s="275"/>
      <c r="I1360" s="276"/>
    </row>
    <row r="1361" spans="1:9" ht="18.75" customHeight="1">
      <c r="A1361" s="277"/>
      <c r="B1361" s="283"/>
      <c r="C1361" s="284"/>
      <c r="D1361" s="284"/>
      <c r="E1361" s="285"/>
      <c r="F1361" s="281"/>
      <c r="G1361" s="281"/>
      <c r="H1361" s="285"/>
      <c r="I1361" s="286"/>
    </row>
    <row r="1362" spans="1:9" ht="18.75" customHeight="1">
      <c r="A1362" s="269">
        <v>68</v>
      </c>
      <c r="B1362" s="274"/>
      <c r="C1362" s="271"/>
      <c r="D1362" s="271"/>
      <c r="E1362" s="272"/>
      <c r="F1362" s="272"/>
      <c r="G1362" s="272"/>
      <c r="H1362" s="272"/>
      <c r="I1362" s="273"/>
    </row>
    <row r="1363" spans="1:9" ht="18.75" customHeight="1">
      <c r="A1363" s="269"/>
      <c r="B1363" s="270"/>
      <c r="C1363" s="271"/>
      <c r="D1363" s="271"/>
      <c r="E1363" s="275"/>
      <c r="F1363" s="289"/>
      <c r="G1363" s="272"/>
      <c r="H1363" s="275"/>
      <c r="I1363" s="276"/>
    </row>
    <row r="1364" spans="1:9" ht="18.75" customHeight="1">
      <c r="A1364" s="277"/>
      <c r="B1364" s="283"/>
      <c r="C1364" s="284"/>
      <c r="D1364" s="284"/>
      <c r="E1364" s="285"/>
      <c r="F1364" s="281"/>
      <c r="G1364" s="281"/>
      <c r="H1364" s="285"/>
      <c r="I1364" s="286"/>
    </row>
    <row r="1365" spans="1:9" ht="18.75" customHeight="1">
      <c r="A1365" s="269">
        <v>69</v>
      </c>
      <c r="B1365" s="274"/>
      <c r="C1365" s="271"/>
      <c r="D1365" s="271"/>
      <c r="E1365" s="272"/>
      <c r="F1365" s="272"/>
      <c r="G1365" s="272"/>
      <c r="H1365" s="272"/>
      <c r="I1365" s="276"/>
    </row>
    <row r="1366" spans="1:9" ht="18.75" customHeight="1">
      <c r="A1366" s="269"/>
      <c r="B1366" s="270"/>
      <c r="C1366" s="271"/>
      <c r="D1366" s="271"/>
      <c r="E1366" s="275"/>
      <c r="F1366" s="272"/>
      <c r="G1366" s="272"/>
      <c r="H1366" s="275"/>
      <c r="I1366" s="276"/>
    </row>
    <row r="1367" spans="1:9" ht="18.75" customHeight="1">
      <c r="A1367" s="277"/>
      <c r="B1367" s="283"/>
      <c r="C1367" s="281"/>
      <c r="D1367" s="281"/>
      <c r="E1367" s="285"/>
      <c r="F1367" s="281"/>
      <c r="G1367" s="281"/>
      <c r="H1367" s="285"/>
      <c r="I1367" s="277"/>
    </row>
    <row r="1368" spans="1:9" ht="18.75" customHeight="1">
      <c r="A1368" s="269">
        <v>70</v>
      </c>
      <c r="B1368" s="270"/>
      <c r="C1368" s="271"/>
      <c r="D1368" s="271"/>
      <c r="E1368" s="272"/>
      <c r="F1368" s="272"/>
      <c r="G1368" s="272"/>
      <c r="H1368" s="272"/>
      <c r="I1368" s="276"/>
    </row>
    <row r="1369" spans="1:9" ht="18.75" customHeight="1">
      <c r="A1369" s="269"/>
      <c r="B1369" s="270"/>
      <c r="C1369" s="271"/>
      <c r="D1369" s="271"/>
      <c r="E1369" s="275"/>
      <c r="F1369" s="272"/>
      <c r="G1369" s="272"/>
      <c r="H1369" s="275"/>
      <c r="I1369" s="276"/>
    </row>
    <row r="1370" spans="1:9" ht="18.75" customHeight="1">
      <c r="A1370" s="277"/>
      <c r="B1370" s="283"/>
      <c r="C1370" s="281"/>
      <c r="D1370" s="281"/>
      <c r="E1370" s="285"/>
      <c r="F1370" s="281"/>
      <c r="G1370" s="281"/>
      <c r="H1370" s="285"/>
      <c r="I1370" s="277"/>
    </row>
    <row r="1371" spans="1:9" ht="18.75" customHeight="1">
      <c r="A1371" s="269">
        <v>71</v>
      </c>
      <c r="B1371" s="270"/>
      <c r="C1371" s="282"/>
      <c r="D1371" s="282"/>
      <c r="E1371" s="272"/>
      <c r="F1371" s="272"/>
      <c r="G1371" s="272"/>
      <c r="H1371" s="272"/>
      <c r="I1371" s="273"/>
    </row>
    <row r="1372" spans="1:9" ht="18.75" customHeight="1">
      <c r="A1372" s="269"/>
      <c r="B1372" s="274"/>
      <c r="C1372" s="271"/>
      <c r="D1372" s="271"/>
      <c r="E1372" s="275"/>
      <c r="F1372" s="272"/>
      <c r="G1372" s="272"/>
      <c r="H1372" s="275"/>
      <c r="I1372" s="276"/>
    </row>
    <row r="1373" spans="1:9" ht="18.75" customHeight="1">
      <c r="A1373" s="277"/>
      <c r="B1373" s="290"/>
      <c r="C1373" s="279"/>
      <c r="D1373" s="279"/>
      <c r="E1373" s="280"/>
      <c r="F1373" s="284"/>
      <c r="G1373" s="281"/>
      <c r="H1373" s="280"/>
      <c r="I1373" s="277"/>
    </row>
    <row r="1374" spans="1:9" ht="18.75" customHeight="1">
      <c r="A1374" s="269">
        <v>72</v>
      </c>
      <c r="B1374" s="274"/>
      <c r="C1374" s="282"/>
      <c r="D1374" s="282"/>
      <c r="E1374" s="272"/>
      <c r="F1374" s="272"/>
      <c r="G1374" s="272"/>
      <c r="H1374" s="272"/>
      <c r="I1374" s="273"/>
    </row>
    <row r="1375" spans="1:9" ht="18.75" customHeight="1">
      <c r="A1375" s="269"/>
      <c r="B1375" s="270"/>
      <c r="C1375" s="282"/>
      <c r="D1375" s="282"/>
      <c r="E1375" s="275"/>
      <c r="F1375" s="272"/>
      <c r="G1375" s="272"/>
      <c r="H1375" s="275"/>
      <c r="I1375" s="276"/>
    </row>
    <row r="1376" spans="1:9" ht="18.75" customHeight="1">
      <c r="A1376" s="277"/>
      <c r="B1376" s="283"/>
      <c r="C1376" s="284"/>
      <c r="D1376" s="284"/>
      <c r="E1376" s="285"/>
      <c r="F1376" s="284"/>
      <c r="G1376" s="281"/>
      <c r="H1376" s="285"/>
      <c r="I1376" s="286"/>
    </row>
    <row r="1377" spans="1:9" ht="18.75" customHeight="1">
      <c r="A1377" s="269">
        <v>73</v>
      </c>
      <c r="B1377" s="270"/>
      <c r="C1377" s="271"/>
      <c r="D1377" s="271"/>
      <c r="E1377" s="272"/>
      <c r="F1377" s="272"/>
      <c r="G1377" s="272"/>
      <c r="H1377" s="272"/>
      <c r="I1377" s="273"/>
    </row>
    <row r="1378" spans="1:9" ht="18.75" customHeight="1">
      <c r="A1378" s="269"/>
      <c r="B1378" s="274"/>
      <c r="C1378" s="271"/>
      <c r="D1378" s="271"/>
      <c r="E1378" s="275"/>
      <c r="F1378" s="289"/>
      <c r="G1378" s="272"/>
      <c r="H1378" s="275"/>
      <c r="I1378" s="276"/>
    </row>
    <row r="1379" spans="1:9" ht="18.75" customHeight="1">
      <c r="A1379" s="277"/>
      <c r="B1379" s="290"/>
      <c r="C1379" s="284"/>
      <c r="D1379" s="284"/>
      <c r="E1379" s="285"/>
      <c r="F1379" s="281"/>
      <c r="G1379" s="281"/>
      <c r="H1379" s="285"/>
      <c r="I1379" s="286"/>
    </row>
    <row r="1380" spans="1:9" ht="18.75" customHeight="1">
      <c r="A1380" s="269">
        <v>74</v>
      </c>
      <c r="B1380" s="270"/>
      <c r="C1380" s="271"/>
      <c r="D1380" s="271"/>
      <c r="E1380" s="272"/>
      <c r="F1380" s="272"/>
      <c r="G1380" s="272"/>
      <c r="H1380" s="272"/>
      <c r="I1380" s="276"/>
    </row>
    <row r="1381" spans="1:9" ht="18.75" customHeight="1">
      <c r="A1381" s="269"/>
      <c r="B1381" s="274"/>
      <c r="C1381" s="271"/>
      <c r="D1381" s="271"/>
      <c r="E1381" s="275"/>
      <c r="F1381" s="272"/>
      <c r="G1381" s="272"/>
      <c r="H1381" s="275"/>
      <c r="I1381" s="276"/>
    </row>
    <row r="1382" spans="1:9" ht="18.75" customHeight="1">
      <c r="A1382" s="277"/>
      <c r="B1382" s="283"/>
      <c r="C1382" s="281"/>
      <c r="D1382" s="281"/>
      <c r="E1382" s="285"/>
      <c r="F1382" s="281"/>
      <c r="G1382" s="281"/>
      <c r="H1382" s="285"/>
      <c r="I1382" s="277"/>
    </row>
    <row r="1383" spans="1:9" ht="18.75" customHeight="1">
      <c r="A1383" s="269">
        <v>75</v>
      </c>
      <c r="B1383" s="274"/>
      <c r="C1383" s="271"/>
      <c r="D1383" s="271"/>
      <c r="E1383" s="272"/>
      <c r="F1383" s="282"/>
      <c r="G1383" s="282"/>
      <c r="H1383" s="272"/>
      <c r="I1383" s="276"/>
    </row>
    <row r="1384" spans="1:9" ht="18.75" customHeight="1">
      <c r="A1384" s="269"/>
      <c r="B1384" s="270"/>
      <c r="C1384" s="271"/>
      <c r="D1384" s="271"/>
      <c r="E1384" s="275"/>
      <c r="F1384" s="289"/>
      <c r="G1384" s="272"/>
      <c r="H1384" s="275"/>
      <c r="I1384" s="276"/>
    </row>
    <row r="1385" spans="1:9" ht="18.75" customHeight="1">
      <c r="A1385" s="277"/>
      <c r="B1385" s="290"/>
      <c r="C1385" s="281"/>
      <c r="D1385" s="281"/>
      <c r="E1385" s="285"/>
      <c r="F1385" s="281"/>
      <c r="G1385" s="281"/>
      <c r="H1385" s="285"/>
      <c r="I1385" s="277"/>
    </row>
    <row r="1386" spans="1:9" ht="18.75" customHeight="1">
      <c r="A1386" s="269">
        <v>76</v>
      </c>
      <c r="B1386" s="274"/>
      <c r="C1386" s="271"/>
      <c r="D1386" s="271"/>
      <c r="E1386" s="272"/>
      <c r="F1386" s="272"/>
      <c r="G1386" s="272"/>
      <c r="H1386" s="272"/>
      <c r="I1386" s="276"/>
    </row>
    <row r="1387" spans="1:9" ht="18.75" customHeight="1">
      <c r="A1387" s="269"/>
      <c r="B1387" s="270"/>
      <c r="C1387" s="271"/>
      <c r="D1387" s="271"/>
      <c r="E1387" s="275"/>
      <c r="F1387" s="272"/>
      <c r="G1387" s="272"/>
      <c r="H1387" s="275"/>
      <c r="I1387" s="276"/>
    </row>
    <row r="1388" spans="1:9" ht="18.75" customHeight="1">
      <c r="A1388" s="277"/>
      <c r="B1388" s="283"/>
      <c r="C1388" s="281"/>
      <c r="D1388" s="281"/>
      <c r="E1388" s="285"/>
      <c r="F1388" s="281"/>
      <c r="G1388" s="281"/>
      <c r="H1388" s="285"/>
      <c r="I1388" s="277"/>
    </row>
    <row r="1389" spans="1:9" ht="18.75" customHeight="1">
      <c r="A1389" s="269">
        <v>77</v>
      </c>
      <c r="B1389" s="270"/>
      <c r="C1389" s="271"/>
      <c r="D1389" s="271"/>
      <c r="E1389" s="272"/>
      <c r="F1389" s="272"/>
      <c r="G1389" s="272"/>
      <c r="H1389" s="272"/>
      <c r="I1389" s="273"/>
    </row>
    <row r="1390" spans="1:9" ht="18.75" customHeight="1">
      <c r="A1390" s="269"/>
      <c r="B1390" s="274"/>
      <c r="C1390" s="271"/>
      <c r="D1390" s="271"/>
      <c r="E1390" s="275"/>
      <c r="F1390" s="272"/>
      <c r="G1390" s="272"/>
      <c r="H1390" s="275"/>
      <c r="I1390" s="276"/>
    </row>
    <row r="1391" spans="1:9" ht="18.75" customHeight="1">
      <c r="A1391" s="277"/>
      <c r="B1391" s="290"/>
      <c r="C1391" s="281"/>
      <c r="D1391" s="281"/>
      <c r="E1391" s="285"/>
      <c r="F1391" s="281"/>
      <c r="G1391" s="281"/>
      <c r="H1391" s="285"/>
      <c r="I1391" s="277"/>
    </row>
    <row r="1392" spans="1:9" ht="18.75" customHeight="1">
      <c r="A1392" s="269">
        <v>78</v>
      </c>
      <c r="B1392" s="274"/>
      <c r="C1392" s="271"/>
      <c r="D1392" s="271"/>
      <c r="E1392" s="272"/>
      <c r="F1392" s="282"/>
      <c r="G1392" s="282"/>
      <c r="H1392" s="272"/>
      <c r="I1392" s="276"/>
    </row>
    <row r="1393" spans="1:9" ht="18.75" customHeight="1">
      <c r="A1393" s="269"/>
      <c r="B1393" s="274"/>
      <c r="C1393" s="271"/>
      <c r="D1393" s="271"/>
      <c r="E1393" s="275"/>
      <c r="F1393" s="289"/>
      <c r="G1393" s="272"/>
      <c r="H1393" s="275"/>
      <c r="I1393" s="276"/>
    </row>
    <row r="1394" spans="1:9" ht="18.75" customHeight="1">
      <c r="A1394" s="277"/>
      <c r="B1394" s="290"/>
      <c r="C1394" s="281"/>
      <c r="D1394" s="281"/>
      <c r="E1394" s="285"/>
      <c r="F1394" s="281"/>
      <c r="G1394" s="281"/>
      <c r="H1394" s="285"/>
      <c r="I1394" s="277"/>
    </row>
    <row r="1395" spans="1:9" ht="18.75" customHeight="1">
      <c r="A1395" s="269">
        <v>79</v>
      </c>
      <c r="B1395" s="274"/>
      <c r="C1395" s="271"/>
      <c r="D1395" s="271"/>
      <c r="E1395" s="272"/>
      <c r="F1395" s="271"/>
      <c r="G1395" s="271"/>
      <c r="H1395" s="272"/>
      <c r="I1395" s="276"/>
    </row>
    <row r="1396" spans="1:9" ht="18.75" customHeight="1">
      <c r="A1396" s="269"/>
      <c r="B1396" s="270"/>
      <c r="C1396" s="271"/>
      <c r="D1396" s="282"/>
      <c r="E1396" s="275"/>
      <c r="F1396" s="272"/>
      <c r="G1396" s="272"/>
      <c r="H1396" s="275"/>
      <c r="I1396" s="276"/>
    </row>
    <row r="1397" spans="1:9" ht="18.75" customHeight="1">
      <c r="A1397" s="277"/>
      <c r="B1397" s="283"/>
      <c r="C1397" s="284"/>
      <c r="D1397" s="284"/>
      <c r="E1397" s="285"/>
      <c r="F1397" s="281"/>
      <c r="G1397" s="281"/>
      <c r="H1397" s="285"/>
      <c r="I1397" s="286"/>
    </row>
    <row r="1398" spans="1:9" ht="18.75" customHeight="1">
      <c r="A1398" s="269">
        <v>80</v>
      </c>
      <c r="B1398" s="274"/>
      <c r="C1398" s="271"/>
      <c r="D1398" s="271"/>
      <c r="E1398" s="272"/>
      <c r="F1398" s="271"/>
      <c r="G1398" s="271"/>
      <c r="H1398" s="272"/>
      <c r="I1398" s="276"/>
    </row>
    <row r="1399" spans="1:9" ht="18.75" customHeight="1">
      <c r="A1399" s="269"/>
      <c r="B1399" s="270"/>
      <c r="C1399" s="282"/>
      <c r="D1399" s="282"/>
      <c r="E1399" s="275"/>
      <c r="F1399" s="272"/>
      <c r="G1399" s="272"/>
      <c r="H1399" s="275"/>
      <c r="I1399" s="276"/>
    </row>
    <row r="1400" spans="1:9" ht="18.75" customHeight="1">
      <c r="A1400" s="277"/>
      <c r="B1400" s="283"/>
      <c r="C1400" s="284"/>
      <c r="D1400" s="284"/>
      <c r="E1400" s="285"/>
      <c r="F1400" s="281"/>
      <c r="G1400" s="281"/>
      <c r="H1400" s="285"/>
      <c r="I1400" s="286"/>
    </row>
    <row r="1401" spans="1:9" ht="18.75" customHeight="1">
      <c r="A1401" s="269">
        <v>81</v>
      </c>
      <c r="B1401" s="274"/>
      <c r="C1401" s="282"/>
      <c r="D1401" s="282"/>
      <c r="E1401" s="272"/>
      <c r="F1401" s="272"/>
      <c r="G1401" s="272"/>
      <c r="H1401" s="272"/>
      <c r="I1401" s="273"/>
    </row>
    <row r="1402" spans="1:9" ht="18.75" customHeight="1">
      <c r="A1402" s="269"/>
      <c r="B1402" s="274"/>
      <c r="C1402" s="282"/>
      <c r="D1402" s="282"/>
      <c r="E1402" s="275"/>
      <c r="F1402" s="272"/>
      <c r="G1402" s="272"/>
      <c r="H1402" s="275"/>
      <c r="I1402" s="276"/>
    </row>
    <row r="1403" spans="1:9" ht="18.75" customHeight="1">
      <c r="A1403" s="277"/>
      <c r="B1403" s="283"/>
      <c r="C1403" s="284"/>
      <c r="D1403" s="284"/>
      <c r="E1403" s="285"/>
      <c r="F1403" s="284"/>
      <c r="G1403" s="281"/>
      <c r="H1403" s="285"/>
      <c r="I1403" s="286"/>
    </row>
    <row r="1404" spans="1:9" ht="18.75" customHeight="1">
      <c r="A1404" s="269">
        <v>82</v>
      </c>
      <c r="B1404" s="270"/>
      <c r="C1404" s="282"/>
      <c r="D1404" s="282"/>
      <c r="E1404" s="272"/>
      <c r="F1404" s="272"/>
      <c r="G1404" s="272"/>
      <c r="H1404" s="272"/>
      <c r="I1404" s="273"/>
    </row>
    <row r="1405" spans="1:9" ht="18.75" customHeight="1">
      <c r="A1405" s="269"/>
      <c r="B1405" s="270"/>
      <c r="C1405" s="282"/>
      <c r="D1405" s="282"/>
      <c r="E1405" s="275"/>
      <c r="F1405" s="272"/>
      <c r="G1405" s="272"/>
      <c r="H1405" s="275"/>
      <c r="I1405" s="276"/>
    </row>
    <row r="1406" spans="1:9" ht="18.75" customHeight="1">
      <c r="A1406" s="277"/>
      <c r="B1406" s="283"/>
      <c r="C1406" s="284"/>
      <c r="D1406" s="284"/>
      <c r="E1406" s="285"/>
      <c r="F1406" s="284"/>
      <c r="G1406" s="281"/>
      <c r="H1406" s="285"/>
      <c r="I1406" s="286"/>
    </row>
    <row r="1407" spans="1:9" ht="18.75" customHeight="1">
      <c r="A1407" s="269">
        <v>83</v>
      </c>
      <c r="B1407" s="270"/>
      <c r="C1407" s="282"/>
      <c r="D1407" s="282"/>
      <c r="E1407" s="272"/>
      <c r="F1407" s="272"/>
      <c r="G1407" s="272"/>
      <c r="H1407" s="272"/>
      <c r="I1407" s="276"/>
    </row>
    <row r="1408" spans="1:9" ht="18.75" customHeight="1">
      <c r="A1408" s="269"/>
      <c r="B1408" s="274"/>
      <c r="C1408" s="282"/>
      <c r="D1408" s="282"/>
      <c r="E1408" s="275"/>
      <c r="F1408" s="272"/>
      <c r="G1408" s="272"/>
      <c r="H1408" s="275"/>
      <c r="I1408" s="276"/>
    </row>
    <row r="1409" spans="1:9" ht="18.75" customHeight="1">
      <c r="A1409" s="277"/>
      <c r="B1409" s="283"/>
      <c r="C1409" s="284"/>
      <c r="D1409" s="284"/>
      <c r="E1409" s="285"/>
      <c r="F1409" s="284"/>
      <c r="G1409" s="281"/>
      <c r="H1409" s="285"/>
      <c r="I1409" s="286"/>
    </row>
    <row r="1410" spans="1:9" ht="18.75" customHeight="1">
      <c r="A1410" s="269">
        <v>84</v>
      </c>
      <c r="B1410" s="270"/>
      <c r="C1410" s="282"/>
      <c r="D1410" s="282"/>
      <c r="E1410" s="272"/>
      <c r="F1410" s="272"/>
      <c r="G1410" s="272"/>
      <c r="H1410" s="272"/>
      <c r="I1410" s="276"/>
    </row>
    <row r="1411" spans="1:9" ht="18.75" customHeight="1">
      <c r="A1411" s="269"/>
      <c r="B1411" s="274"/>
      <c r="C1411" s="282"/>
      <c r="D1411" s="282"/>
      <c r="E1411" s="275"/>
      <c r="F1411" s="272"/>
      <c r="G1411" s="272"/>
      <c r="H1411" s="275"/>
      <c r="I1411" s="276"/>
    </row>
    <row r="1412" spans="1:9" ht="18.75" customHeight="1">
      <c r="A1412" s="277"/>
      <c r="B1412" s="283"/>
      <c r="C1412" s="284"/>
      <c r="D1412" s="284"/>
      <c r="E1412" s="285"/>
      <c r="F1412" s="284"/>
      <c r="G1412" s="281"/>
      <c r="H1412" s="285"/>
      <c r="I1412" s="286"/>
    </row>
    <row r="1413" spans="1:9" ht="18.75" customHeight="1">
      <c r="A1413" s="269">
        <v>85</v>
      </c>
      <c r="B1413" s="270"/>
      <c r="C1413" s="282"/>
      <c r="D1413" s="282"/>
      <c r="E1413" s="272"/>
      <c r="F1413" s="272"/>
      <c r="G1413" s="272"/>
      <c r="H1413" s="272"/>
      <c r="I1413" s="276"/>
    </row>
    <row r="1414" spans="1:9" ht="18.75" customHeight="1">
      <c r="A1414" s="269"/>
      <c r="B1414" s="270"/>
      <c r="C1414" s="282"/>
      <c r="D1414" s="282"/>
      <c r="E1414" s="275"/>
      <c r="F1414" s="272"/>
      <c r="G1414" s="272"/>
      <c r="H1414" s="275"/>
      <c r="I1414" s="276"/>
    </row>
    <row r="1415" spans="1:9" ht="18.75" customHeight="1">
      <c r="A1415" s="277"/>
      <c r="B1415" s="283"/>
      <c r="C1415" s="284"/>
      <c r="D1415" s="284"/>
      <c r="E1415" s="285"/>
      <c r="F1415" s="284"/>
      <c r="G1415" s="281"/>
      <c r="H1415" s="285"/>
      <c r="I1415" s="286"/>
    </row>
    <row r="1416" spans="1:9" ht="18.75" customHeight="1">
      <c r="A1416" s="269">
        <v>86</v>
      </c>
      <c r="B1416" s="270"/>
      <c r="C1416" s="282"/>
      <c r="D1416" s="282"/>
      <c r="E1416" s="272"/>
      <c r="F1416" s="272"/>
      <c r="G1416" s="272"/>
      <c r="H1416" s="272"/>
      <c r="I1416" s="276"/>
    </row>
    <row r="1417" spans="1:9" ht="18.75" customHeight="1">
      <c r="A1417" s="269"/>
      <c r="B1417" s="270"/>
      <c r="C1417" s="282"/>
      <c r="D1417" s="282"/>
      <c r="E1417" s="275"/>
      <c r="F1417" s="272"/>
      <c r="G1417" s="272"/>
      <c r="H1417" s="275"/>
      <c r="I1417" s="276"/>
    </row>
    <row r="1418" spans="1:9" ht="18.75" customHeight="1">
      <c r="A1418" s="277"/>
      <c r="B1418" s="283"/>
      <c r="C1418" s="284"/>
      <c r="D1418" s="284"/>
      <c r="E1418" s="285"/>
      <c r="F1418" s="284"/>
      <c r="G1418" s="281"/>
      <c r="H1418" s="285"/>
      <c r="I1418" s="286"/>
    </row>
    <row r="1419" spans="1:9" ht="18.75" customHeight="1">
      <c r="A1419" s="269">
        <v>87</v>
      </c>
      <c r="B1419" s="274"/>
      <c r="C1419" s="271"/>
      <c r="D1419" s="271"/>
      <c r="E1419" s="272"/>
      <c r="F1419" s="282"/>
      <c r="G1419" s="282"/>
      <c r="H1419" s="272"/>
      <c r="I1419" s="276"/>
    </row>
    <row r="1420" spans="1:9" ht="18.75" customHeight="1">
      <c r="A1420" s="269"/>
      <c r="B1420" s="274"/>
      <c r="C1420" s="271"/>
      <c r="D1420" s="271"/>
      <c r="E1420" s="275"/>
      <c r="F1420" s="289"/>
      <c r="G1420" s="272"/>
      <c r="H1420" s="275"/>
      <c r="I1420" s="276"/>
    </row>
    <row r="1421" spans="1:9" ht="18.75" customHeight="1">
      <c r="A1421" s="277"/>
      <c r="B1421" s="290"/>
      <c r="C1421" s="281"/>
      <c r="D1421" s="281"/>
      <c r="E1421" s="285"/>
      <c r="F1421" s="281"/>
      <c r="G1421" s="281"/>
      <c r="H1421" s="285"/>
      <c r="I1421" s="277"/>
    </row>
    <row r="1422" spans="1:9" ht="18.75" customHeight="1">
      <c r="A1422" s="269">
        <v>88</v>
      </c>
      <c r="B1422" s="274"/>
      <c r="C1422" s="271"/>
      <c r="D1422" s="271"/>
      <c r="E1422" s="272"/>
      <c r="F1422" s="272"/>
      <c r="G1422" s="272"/>
      <c r="H1422" s="272"/>
      <c r="I1422" s="276"/>
    </row>
    <row r="1423" spans="1:9" ht="18.75" customHeight="1">
      <c r="A1423" s="269"/>
      <c r="B1423" s="274"/>
      <c r="C1423" s="271"/>
      <c r="D1423" s="271"/>
      <c r="E1423" s="275"/>
      <c r="F1423" s="272"/>
      <c r="G1423" s="272"/>
      <c r="H1423" s="275"/>
      <c r="I1423" s="276"/>
    </row>
    <row r="1424" spans="1:9" ht="18.75" customHeight="1">
      <c r="A1424" s="277"/>
      <c r="B1424" s="290"/>
      <c r="C1424" s="281"/>
      <c r="D1424" s="281"/>
      <c r="E1424" s="285"/>
      <c r="F1424" s="281"/>
      <c r="G1424" s="281"/>
      <c r="H1424" s="285"/>
      <c r="I1424" s="277"/>
    </row>
    <row r="1425" spans="1:9" ht="18.75" customHeight="1">
      <c r="A1425" s="269">
        <v>89</v>
      </c>
      <c r="B1425" s="274"/>
      <c r="C1425" s="271"/>
      <c r="D1425" s="271"/>
      <c r="E1425" s="275"/>
      <c r="F1425" s="271"/>
      <c r="G1425" s="271"/>
      <c r="H1425" s="275"/>
      <c r="I1425" s="276"/>
    </row>
    <row r="1426" spans="1:9" ht="18.75" customHeight="1">
      <c r="A1426" s="269"/>
      <c r="B1426" s="270"/>
      <c r="C1426" s="282"/>
      <c r="D1426" s="282"/>
      <c r="E1426" s="275"/>
      <c r="F1426" s="271"/>
      <c r="G1426" s="271"/>
      <c r="H1426" s="275"/>
      <c r="I1426" s="276"/>
    </row>
    <row r="1427" spans="1:9" ht="18.75" customHeight="1">
      <c r="A1427" s="277"/>
      <c r="B1427" s="290"/>
      <c r="C1427" s="284"/>
      <c r="D1427" s="284"/>
      <c r="E1427" s="285"/>
      <c r="F1427" s="281"/>
      <c r="G1427" s="281"/>
      <c r="H1427" s="285"/>
      <c r="I1427" s="277"/>
    </row>
    <row r="1428" spans="1:9" ht="18.75" customHeight="1">
      <c r="A1428" s="269">
        <v>90</v>
      </c>
      <c r="B1428" s="274"/>
      <c r="C1428" s="271"/>
      <c r="D1428" s="271"/>
      <c r="E1428" s="275"/>
      <c r="F1428" s="272"/>
      <c r="G1428" s="272"/>
      <c r="H1428" s="275"/>
      <c r="I1428" s="276"/>
    </row>
    <row r="1429" spans="1:9" ht="18.75" customHeight="1">
      <c r="A1429" s="269"/>
      <c r="B1429" s="274"/>
      <c r="C1429" s="282"/>
      <c r="D1429" s="282"/>
      <c r="E1429" s="275"/>
      <c r="F1429" s="271"/>
      <c r="G1429" s="271"/>
      <c r="H1429" s="275"/>
      <c r="I1429" s="276"/>
    </row>
    <row r="1430" spans="1:9" ht="18.75" customHeight="1">
      <c r="A1430" s="277"/>
      <c r="B1430" s="283"/>
      <c r="C1430" s="284"/>
      <c r="D1430" s="284"/>
      <c r="E1430" s="285"/>
      <c r="F1430" s="281"/>
      <c r="G1430" s="281"/>
      <c r="H1430" s="285"/>
      <c r="I1430" s="286"/>
    </row>
    <row r="1431" spans="1:9" ht="18.75" customHeight="1">
      <c r="A1431" s="269">
        <v>91</v>
      </c>
      <c r="B1431" s="270"/>
      <c r="C1431" s="271"/>
      <c r="D1431" s="271"/>
      <c r="E1431" s="272"/>
      <c r="F1431" s="282"/>
      <c r="G1431" s="282"/>
      <c r="H1431" s="272"/>
      <c r="I1431" s="276"/>
    </row>
    <row r="1432" spans="1:9" ht="18.75" customHeight="1">
      <c r="A1432" s="269"/>
      <c r="B1432" s="274"/>
      <c r="C1432" s="282"/>
      <c r="D1432" s="282"/>
      <c r="E1432" s="275"/>
      <c r="F1432" s="272"/>
      <c r="G1432" s="272"/>
      <c r="H1432" s="275"/>
      <c r="I1432" s="276"/>
    </row>
    <row r="1433" spans="1:9" ht="18.75" customHeight="1">
      <c r="A1433" s="277"/>
      <c r="B1433" s="290"/>
      <c r="C1433" s="284"/>
      <c r="D1433" s="284"/>
      <c r="E1433" s="285"/>
      <c r="F1433" s="281"/>
      <c r="G1433" s="281"/>
      <c r="H1433" s="285"/>
      <c r="I1433" s="286"/>
    </row>
    <row r="1434" spans="1:9" ht="18.75" customHeight="1">
      <c r="A1434" s="269">
        <v>92</v>
      </c>
      <c r="B1434" s="270"/>
      <c r="C1434" s="271"/>
      <c r="D1434" s="271"/>
      <c r="E1434" s="272"/>
      <c r="F1434" s="272"/>
      <c r="G1434" s="272"/>
      <c r="H1434" s="272"/>
      <c r="I1434" s="276"/>
    </row>
    <row r="1435" spans="1:9" ht="18.75" customHeight="1">
      <c r="A1435" s="269"/>
      <c r="B1435" s="274"/>
      <c r="C1435" s="282"/>
      <c r="D1435" s="282"/>
      <c r="E1435" s="275"/>
      <c r="F1435" s="272"/>
      <c r="G1435" s="272"/>
      <c r="H1435" s="275"/>
      <c r="I1435" s="276"/>
    </row>
    <row r="1436" spans="1:9" ht="18.75" customHeight="1">
      <c r="A1436" s="277"/>
      <c r="B1436" s="290"/>
      <c r="C1436" s="284"/>
      <c r="D1436" s="284"/>
      <c r="E1436" s="285"/>
      <c r="F1436" s="281"/>
      <c r="G1436" s="281"/>
      <c r="H1436" s="285"/>
      <c r="I1436" s="286"/>
    </row>
    <row r="1437" spans="1:9" ht="18.75" customHeight="1">
      <c r="A1437" s="269">
        <v>93</v>
      </c>
      <c r="B1437" s="270"/>
      <c r="C1437" s="271"/>
      <c r="D1437" s="271"/>
      <c r="E1437" s="272"/>
      <c r="F1437" s="272"/>
      <c r="G1437" s="272"/>
      <c r="H1437" s="272"/>
      <c r="I1437" s="276"/>
    </row>
    <row r="1438" spans="1:9" ht="18.75" customHeight="1">
      <c r="A1438" s="269"/>
      <c r="B1438" s="274"/>
      <c r="C1438" s="282"/>
      <c r="D1438" s="282"/>
      <c r="E1438" s="275"/>
      <c r="F1438" s="272"/>
      <c r="G1438" s="272"/>
      <c r="H1438" s="275"/>
      <c r="I1438" s="276"/>
    </row>
    <row r="1439" spans="1:9" ht="18.75" customHeight="1">
      <c r="A1439" s="277"/>
      <c r="B1439" s="290"/>
      <c r="C1439" s="284"/>
      <c r="D1439" s="284"/>
      <c r="E1439" s="285"/>
      <c r="F1439" s="281"/>
      <c r="G1439" s="281"/>
      <c r="H1439" s="285"/>
      <c r="I1439" s="286"/>
    </row>
    <row r="1440" spans="1:9" ht="18.75" customHeight="1">
      <c r="A1440" s="269">
        <v>94</v>
      </c>
      <c r="B1440" s="274"/>
      <c r="C1440" s="282"/>
      <c r="D1440" s="282"/>
      <c r="E1440" s="272"/>
      <c r="F1440" s="272"/>
      <c r="G1440" s="272"/>
      <c r="H1440" s="272"/>
      <c r="I1440" s="273"/>
    </row>
    <row r="1441" spans="1:9" ht="18.75" customHeight="1">
      <c r="A1441" s="269"/>
      <c r="B1441" s="274"/>
      <c r="C1441" s="282"/>
      <c r="D1441" s="282"/>
      <c r="E1441" s="275"/>
      <c r="F1441" s="289"/>
      <c r="G1441" s="272"/>
      <c r="H1441" s="275"/>
      <c r="I1441" s="276"/>
    </row>
    <row r="1442" spans="1:9" ht="18.75" customHeight="1">
      <c r="A1442" s="277"/>
      <c r="B1442" s="283"/>
      <c r="C1442" s="284"/>
      <c r="D1442" s="284"/>
      <c r="E1442" s="285"/>
      <c r="F1442" s="284"/>
      <c r="G1442" s="281"/>
      <c r="H1442" s="285"/>
      <c r="I1442" s="286"/>
    </row>
    <row r="1443" spans="1:9" ht="18.75" customHeight="1">
      <c r="A1443" s="269">
        <v>95</v>
      </c>
      <c r="B1443" s="270"/>
      <c r="C1443" s="271"/>
      <c r="D1443" s="271"/>
      <c r="E1443" s="272"/>
      <c r="F1443" s="272"/>
      <c r="G1443" s="272"/>
      <c r="H1443" s="272"/>
      <c r="I1443" s="273"/>
    </row>
    <row r="1444" spans="1:9" ht="18.75" customHeight="1">
      <c r="A1444" s="269"/>
      <c r="B1444" s="274"/>
      <c r="C1444" s="271"/>
      <c r="D1444" s="271"/>
      <c r="E1444" s="275"/>
      <c r="F1444" s="272"/>
      <c r="G1444" s="272"/>
      <c r="H1444" s="275"/>
      <c r="I1444" s="276"/>
    </row>
    <row r="1445" spans="1:9" ht="18.75" customHeight="1">
      <c r="A1445" s="277"/>
      <c r="B1445" s="283"/>
      <c r="C1445" s="284"/>
      <c r="D1445" s="284"/>
      <c r="E1445" s="285"/>
      <c r="F1445" s="281"/>
      <c r="G1445" s="281"/>
      <c r="H1445" s="285"/>
      <c r="I1445" s="286"/>
    </row>
    <row r="1446" spans="1:9" ht="18.75" customHeight="1">
      <c r="A1446" s="269">
        <v>96</v>
      </c>
      <c r="B1446" s="274"/>
      <c r="C1446" s="271"/>
      <c r="D1446" s="271"/>
      <c r="E1446" s="272"/>
      <c r="F1446" s="282"/>
      <c r="G1446" s="282"/>
      <c r="H1446" s="272"/>
      <c r="I1446" s="276"/>
    </row>
    <row r="1447" spans="1:9" ht="18.75" customHeight="1">
      <c r="A1447" s="269"/>
      <c r="B1447" s="270"/>
      <c r="C1447" s="271"/>
      <c r="D1447" s="271"/>
      <c r="E1447" s="275"/>
      <c r="F1447" s="289"/>
      <c r="G1447" s="272"/>
      <c r="H1447" s="275"/>
      <c r="I1447" s="276"/>
    </row>
    <row r="1448" spans="1:9" ht="18.75" customHeight="1">
      <c r="A1448" s="277"/>
      <c r="B1448" s="290"/>
      <c r="C1448" s="281"/>
      <c r="D1448" s="281"/>
      <c r="E1448" s="285"/>
      <c r="F1448" s="281"/>
      <c r="G1448" s="281"/>
      <c r="H1448" s="285"/>
      <c r="I1448" s="277"/>
    </row>
    <row r="1449" spans="1:9" ht="18.75" customHeight="1">
      <c r="A1449" s="269">
        <v>97</v>
      </c>
      <c r="B1449" s="274"/>
      <c r="C1449" s="271"/>
      <c r="D1449" s="271"/>
      <c r="E1449" s="272"/>
      <c r="F1449" s="282"/>
      <c r="G1449" s="282"/>
      <c r="H1449" s="272"/>
      <c r="I1449" s="276"/>
    </row>
    <row r="1450" spans="1:9" ht="18.75" customHeight="1">
      <c r="A1450" s="269"/>
      <c r="B1450" s="274"/>
      <c r="C1450" s="271"/>
      <c r="D1450" s="271"/>
      <c r="E1450" s="275"/>
      <c r="F1450" s="289"/>
      <c r="G1450" s="272"/>
      <c r="H1450" s="275"/>
      <c r="I1450" s="276"/>
    </row>
    <row r="1451" spans="1:9" ht="18.75" customHeight="1">
      <c r="A1451" s="277"/>
      <c r="B1451" s="290"/>
      <c r="C1451" s="281"/>
      <c r="D1451" s="281"/>
      <c r="E1451" s="285"/>
      <c r="F1451" s="281"/>
      <c r="G1451" s="281"/>
      <c r="H1451" s="285"/>
      <c r="I1451" s="277"/>
    </row>
    <row r="1452" spans="1:9" ht="18.75" customHeight="1">
      <c r="A1452" s="269">
        <v>98</v>
      </c>
      <c r="B1452" s="274"/>
      <c r="C1452" s="271"/>
      <c r="D1452" s="271"/>
      <c r="E1452" s="272"/>
      <c r="F1452" s="272"/>
      <c r="G1452" s="272"/>
      <c r="H1452" s="272"/>
      <c r="I1452" s="276"/>
    </row>
    <row r="1453" spans="1:9" ht="18.75" customHeight="1">
      <c r="A1453" s="269"/>
      <c r="B1453" s="270"/>
      <c r="C1453" s="282"/>
      <c r="D1453" s="282"/>
      <c r="E1453" s="275"/>
      <c r="F1453" s="272"/>
      <c r="G1453" s="272"/>
      <c r="H1453" s="275"/>
      <c r="I1453" s="276"/>
    </row>
    <row r="1454" spans="1:9" ht="18.75" customHeight="1">
      <c r="A1454" s="277"/>
      <c r="B1454" s="290"/>
      <c r="C1454" s="281"/>
      <c r="D1454" s="281"/>
      <c r="E1454" s="285"/>
      <c r="F1454" s="281"/>
      <c r="G1454" s="281"/>
      <c r="H1454" s="285"/>
      <c r="I1454" s="277"/>
    </row>
    <row r="1455" spans="1:9" ht="18.75" customHeight="1">
      <c r="A1455" s="269">
        <v>99</v>
      </c>
      <c r="B1455" s="274"/>
      <c r="C1455" s="271"/>
      <c r="D1455" s="271"/>
      <c r="E1455" s="272"/>
      <c r="F1455" s="282"/>
      <c r="G1455" s="282"/>
      <c r="H1455" s="272"/>
      <c r="I1455" s="276"/>
    </row>
    <row r="1456" spans="1:9" ht="18.75" customHeight="1">
      <c r="A1456" s="269"/>
      <c r="B1456" s="270"/>
      <c r="C1456" s="271"/>
      <c r="D1456" s="271"/>
      <c r="E1456" s="275"/>
      <c r="F1456" s="272"/>
      <c r="G1456" s="272"/>
      <c r="H1456" s="275"/>
      <c r="I1456" s="276"/>
    </row>
    <row r="1457" spans="1:9" ht="18.75" customHeight="1">
      <c r="A1457" s="277"/>
      <c r="B1457" s="290"/>
      <c r="C1457" s="281"/>
      <c r="D1457" s="281"/>
      <c r="E1457" s="285"/>
      <c r="F1457" s="281"/>
      <c r="G1457" s="281"/>
      <c r="H1457" s="285"/>
      <c r="I1457" s="277"/>
    </row>
    <row r="1458" spans="1:9" ht="18.75" customHeight="1">
      <c r="A1458" s="269">
        <v>100</v>
      </c>
      <c r="B1458" s="270"/>
      <c r="C1458" s="271"/>
      <c r="D1458" s="271"/>
      <c r="E1458" s="272"/>
      <c r="F1458" s="272"/>
      <c r="G1458" s="272"/>
      <c r="H1458" s="272"/>
      <c r="I1458" s="276"/>
    </row>
    <row r="1459" spans="1:9" ht="18.75" customHeight="1">
      <c r="A1459" s="269"/>
      <c r="B1459" s="270"/>
      <c r="C1459" s="271"/>
      <c r="D1459" s="271"/>
      <c r="E1459" s="275"/>
      <c r="F1459" s="272"/>
      <c r="G1459" s="272"/>
      <c r="H1459" s="275"/>
      <c r="I1459" s="276"/>
    </row>
    <row r="1460" spans="1:9" ht="18.75" customHeight="1">
      <c r="A1460" s="277"/>
      <c r="B1460" s="290"/>
      <c r="C1460" s="281"/>
      <c r="D1460" s="281"/>
      <c r="E1460" s="285"/>
      <c r="F1460" s="281"/>
      <c r="G1460" s="281"/>
      <c r="H1460" s="285"/>
      <c r="I1460" s="277"/>
    </row>
    <row r="1461" spans="1:9" ht="18.75" customHeight="1">
      <c r="A1461" s="269">
        <v>101</v>
      </c>
      <c r="B1461" s="274"/>
      <c r="C1461" s="271"/>
      <c r="D1461" s="271"/>
      <c r="E1461" s="272"/>
      <c r="F1461" s="271"/>
      <c r="G1461" s="271"/>
      <c r="H1461" s="275"/>
      <c r="I1461" s="276"/>
    </row>
    <row r="1462" spans="1:9" ht="18.75" customHeight="1">
      <c r="A1462" s="269"/>
      <c r="B1462" s="270"/>
      <c r="C1462" s="271"/>
      <c r="D1462" s="271"/>
      <c r="E1462" s="275"/>
      <c r="F1462" s="289"/>
      <c r="G1462" s="272"/>
      <c r="H1462" s="275"/>
      <c r="I1462" s="276"/>
    </row>
    <row r="1463" spans="1:9" ht="18.75" customHeight="1">
      <c r="A1463" s="277"/>
      <c r="B1463" s="290"/>
      <c r="C1463" s="281"/>
      <c r="D1463" s="281"/>
      <c r="E1463" s="285"/>
      <c r="F1463" s="281"/>
      <c r="G1463" s="281"/>
      <c r="H1463" s="285"/>
      <c r="I1463" s="277"/>
    </row>
    <row r="1464" spans="1:9" ht="18.75" customHeight="1">
      <c r="A1464" s="269">
        <v>102</v>
      </c>
      <c r="B1464" s="274"/>
      <c r="C1464" s="271"/>
      <c r="D1464" s="271"/>
      <c r="E1464" s="272"/>
      <c r="F1464" s="282"/>
      <c r="G1464" s="282"/>
      <c r="H1464" s="272"/>
      <c r="I1464" s="276"/>
    </row>
    <row r="1465" spans="1:9" ht="18.75" customHeight="1">
      <c r="A1465" s="269"/>
      <c r="B1465" s="270"/>
      <c r="C1465" s="271"/>
      <c r="D1465" s="271"/>
      <c r="E1465" s="275"/>
      <c r="F1465" s="289"/>
      <c r="G1465" s="272"/>
      <c r="H1465" s="275"/>
      <c r="I1465" s="276"/>
    </row>
    <row r="1466" spans="1:9" ht="18.75" customHeight="1">
      <c r="A1466" s="277"/>
      <c r="B1466" s="283"/>
      <c r="C1466" s="284"/>
      <c r="D1466" s="284"/>
      <c r="E1466" s="285"/>
      <c r="F1466" s="281"/>
      <c r="G1466" s="281"/>
      <c r="H1466" s="285"/>
      <c r="I1466" s="286"/>
    </row>
    <row r="1467" spans="1:9" ht="18.75" customHeight="1">
      <c r="A1467" s="269">
        <v>103</v>
      </c>
      <c r="B1467" s="274"/>
      <c r="C1467" s="271"/>
      <c r="D1467" s="271"/>
      <c r="E1467" s="272"/>
      <c r="F1467" s="282"/>
      <c r="G1467" s="282"/>
      <c r="H1467" s="272"/>
      <c r="I1467" s="276"/>
    </row>
    <row r="1468" spans="1:9" ht="18.75" customHeight="1">
      <c r="A1468" s="269"/>
      <c r="B1468" s="270"/>
      <c r="C1468" s="282"/>
      <c r="D1468" s="282"/>
      <c r="E1468" s="275"/>
      <c r="F1468" s="289"/>
      <c r="G1468" s="272"/>
      <c r="H1468" s="275"/>
      <c r="I1468" s="276"/>
    </row>
    <row r="1469" spans="1:9" ht="18.75" customHeight="1">
      <c r="A1469" s="277"/>
      <c r="B1469" s="283"/>
      <c r="C1469" s="284"/>
      <c r="D1469" s="284"/>
      <c r="E1469" s="285"/>
      <c r="F1469" s="281"/>
      <c r="G1469" s="281"/>
      <c r="H1469" s="285"/>
      <c r="I1469" s="286"/>
    </row>
    <row r="1470" spans="1:9" ht="18.75" customHeight="1">
      <c r="A1470" s="269"/>
      <c r="B1470" s="274"/>
      <c r="C1470" s="282"/>
      <c r="D1470" s="282"/>
      <c r="E1470" s="272"/>
      <c r="F1470" s="282"/>
      <c r="G1470" s="282"/>
      <c r="H1470" s="272"/>
      <c r="I1470" s="276"/>
    </row>
    <row r="1471" spans="1:9" ht="18.75" customHeight="1">
      <c r="A1471" s="269"/>
      <c r="B1471" s="270"/>
      <c r="C1471" s="282"/>
      <c r="D1471" s="291"/>
      <c r="E1471" s="275"/>
      <c r="F1471" s="289"/>
      <c r="G1471" s="272"/>
      <c r="H1471" s="275"/>
      <c r="I1471" s="276"/>
    </row>
    <row r="1472" spans="1:9" ht="18.75" customHeight="1">
      <c r="A1472" s="277"/>
      <c r="B1472" s="283"/>
      <c r="C1472" s="284"/>
      <c r="D1472" s="284"/>
      <c r="E1472" s="285"/>
      <c r="F1472" s="284"/>
      <c r="G1472" s="281"/>
      <c r="H1472" s="285"/>
      <c r="I1472" s="286"/>
    </row>
    <row r="1473" spans="1:9" ht="18.75" customHeight="1">
      <c r="A1473" s="269"/>
      <c r="B1473" s="274"/>
      <c r="C1473" s="271"/>
      <c r="D1473" s="271"/>
      <c r="E1473" s="272"/>
      <c r="F1473" s="272"/>
      <c r="G1473" s="272"/>
      <c r="H1473" s="272"/>
      <c r="I1473" s="276"/>
    </row>
    <row r="1474" spans="1:9" ht="18.75" customHeight="1">
      <c r="A1474" s="269"/>
      <c r="B1474" s="270"/>
      <c r="C1474" s="282"/>
      <c r="D1474" s="282"/>
      <c r="E1474" s="275"/>
      <c r="F1474" s="272"/>
      <c r="G1474" s="272"/>
      <c r="H1474" s="275"/>
      <c r="I1474" s="276"/>
    </row>
    <row r="1475" spans="1:9" ht="18.75" customHeight="1">
      <c r="A1475" s="277"/>
      <c r="B1475" s="283"/>
      <c r="C1475" s="284"/>
      <c r="D1475" s="284"/>
      <c r="E1475" s="285"/>
      <c r="F1475" s="281"/>
      <c r="G1475" s="281"/>
      <c r="H1475" s="285"/>
      <c r="I1475" s="286"/>
    </row>
    <row r="1476" spans="1:9" ht="18.75" customHeight="1">
      <c r="A1476" s="269"/>
      <c r="B1476" s="274"/>
      <c r="C1476" s="282"/>
      <c r="D1476" s="282"/>
      <c r="E1476" s="272"/>
      <c r="F1476" s="282"/>
      <c r="G1476" s="282"/>
      <c r="H1476" s="272"/>
      <c r="I1476" s="276"/>
    </row>
    <row r="1477" spans="1:9" ht="18.75" customHeight="1">
      <c r="A1477" s="287"/>
      <c r="B1477" s="270"/>
      <c r="C1477" s="282"/>
      <c r="D1477" s="282"/>
      <c r="E1477" s="275"/>
      <c r="F1477" s="289"/>
      <c r="G1477" s="272"/>
      <c r="H1477" s="275"/>
      <c r="I1477" s="276"/>
    </row>
    <row r="1478" spans="1:9" ht="18.75" customHeight="1">
      <c r="A1478" s="277"/>
      <c r="B1478" s="278"/>
      <c r="C1478" s="279"/>
      <c r="D1478" s="279"/>
      <c r="E1478" s="280"/>
      <c r="F1478" s="284"/>
      <c r="G1478" s="281"/>
      <c r="H1478" s="280"/>
      <c r="I1478" s="277"/>
    </row>
    <row r="1479" spans="1:9" ht="18.75" customHeight="1">
      <c r="A1479" s="269"/>
      <c r="B1479" s="270"/>
      <c r="C1479" s="271"/>
      <c r="D1479" s="271"/>
      <c r="E1479" s="272"/>
      <c r="F1479" s="272"/>
      <c r="G1479" s="272"/>
      <c r="H1479" s="272"/>
      <c r="I1479" s="273"/>
    </row>
    <row r="1480" spans="1:9" ht="18.75" customHeight="1">
      <c r="A1480" s="269"/>
      <c r="B1480" s="274"/>
      <c r="C1480" s="271"/>
      <c r="D1480" s="271"/>
      <c r="E1480" s="275"/>
      <c r="F1480" s="272"/>
      <c r="G1480" s="272"/>
      <c r="H1480" s="275"/>
      <c r="I1480" s="276"/>
    </row>
    <row r="1481" spans="1:9" ht="18.75" customHeight="1">
      <c r="A1481" s="277"/>
      <c r="B1481" s="283"/>
      <c r="C1481" s="281"/>
      <c r="D1481" s="281"/>
      <c r="E1481" s="285"/>
      <c r="F1481" s="281"/>
      <c r="G1481" s="281"/>
      <c r="H1481" s="285"/>
      <c r="I1481" s="286"/>
    </row>
    <row r="1482" spans="1:9" ht="18.75" customHeight="1">
      <c r="A1482" s="269"/>
      <c r="B1482" s="274"/>
      <c r="C1482" s="271"/>
      <c r="D1482" s="271"/>
      <c r="E1482" s="272"/>
      <c r="F1482" s="272"/>
      <c r="G1482" s="272"/>
      <c r="H1482" s="272"/>
      <c r="I1482" s="273"/>
    </row>
    <row r="1483" spans="1:9" ht="18.75" customHeight="1">
      <c r="A1483" s="269"/>
      <c r="B1483" s="270"/>
      <c r="C1483" s="271"/>
      <c r="D1483" s="271"/>
      <c r="E1483" s="275"/>
      <c r="F1483" s="272"/>
      <c r="G1483" s="272"/>
      <c r="H1483" s="275"/>
      <c r="I1483" s="276"/>
    </row>
    <row r="1484" spans="1:9" ht="18.75" customHeight="1">
      <c r="A1484" s="277"/>
      <c r="B1484" s="283"/>
      <c r="C1484" s="284"/>
      <c r="D1484" s="281"/>
      <c r="E1484" s="306"/>
      <c r="F1484" s="281"/>
      <c r="G1484" s="281"/>
      <c r="H1484" s="285"/>
      <c r="I1484" s="286"/>
    </row>
    <row r="1485" spans="1:9" ht="18.75" customHeight="1">
      <c r="A1485" s="269"/>
      <c r="B1485" s="270"/>
      <c r="C1485" s="282"/>
      <c r="D1485" s="282"/>
      <c r="E1485" s="272"/>
      <c r="F1485" s="272"/>
      <c r="G1485" s="272"/>
      <c r="H1485" s="272"/>
      <c r="I1485" s="276"/>
    </row>
    <row r="1486" spans="1:9" ht="18.75" customHeight="1">
      <c r="A1486" s="269"/>
      <c r="B1486" s="270"/>
      <c r="C1486" s="282"/>
      <c r="D1486" s="271"/>
      <c r="E1486" s="275"/>
      <c r="F1486" s="272"/>
      <c r="G1486" s="272"/>
      <c r="H1486" s="275"/>
      <c r="I1486" s="276"/>
    </row>
    <row r="1487" spans="1:9" ht="18.75" customHeight="1">
      <c r="A1487" s="277"/>
      <c r="B1487" s="283"/>
      <c r="C1487" s="284"/>
      <c r="D1487" s="281"/>
      <c r="E1487" s="306"/>
      <c r="F1487" s="284"/>
      <c r="G1487" s="281"/>
      <c r="H1487" s="285"/>
      <c r="I1487" s="286"/>
    </row>
    <row r="1488" spans="1:9" ht="18.75" customHeight="1">
      <c r="A1488" s="269"/>
      <c r="B1488" s="274"/>
      <c r="C1488" s="271"/>
      <c r="D1488" s="271"/>
      <c r="E1488" s="272"/>
      <c r="F1488" s="282"/>
      <c r="G1488" s="282"/>
      <c r="H1488" s="272"/>
      <c r="I1488" s="276"/>
    </row>
    <row r="1489" spans="1:9" ht="18.75" customHeight="1">
      <c r="A1489" s="269"/>
      <c r="B1489" s="274"/>
      <c r="C1489" s="271"/>
      <c r="D1489" s="271"/>
      <c r="E1489" s="275"/>
      <c r="F1489" s="289"/>
      <c r="G1489" s="272"/>
      <c r="H1489" s="275"/>
      <c r="I1489" s="276"/>
    </row>
    <row r="1490" spans="1:9" ht="18.75" customHeight="1">
      <c r="A1490" s="277"/>
      <c r="B1490" s="283"/>
      <c r="C1490" s="284"/>
      <c r="D1490" s="281"/>
      <c r="E1490" s="306"/>
      <c r="F1490" s="281"/>
      <c r="G1490" s="281"/>
      <c r="H1490" s="285"/>
      <c r="I1490" s="286"/>
    </row>
    <row r="1491" spans="1:9" ht="18.75" customHeight="1">
      <c r="A1491" s="269">
        <v>35</v>
      </c>
      <c r="B1491" s="270"/>
      <c r="C1491" s="271"/>
      <c r="D1491" s="271"/>
      <c r="E1491" s="272"/>
      <c r="F1491" s="272"/>
      <c r="G1491" s="272"/>
      <c r="H1491" s="272"/>
      <c r="I1491" s="273"/>
    </row>
    <row r="1492" spans="1:9" ht="18.75" customHeight="1">
      <c r="A1492" s="269"/>
      <c r="B1492" s="270"/>
      <c r="C1492" s="271"/>
      <c r="D1492" s="271"/>
      <c r="E1492" s="275"/>
      <c r="F1492" s="272"/>
      <c r="G1492" s="272"/>
      <c r="H1492" s="275"/>
      <c r="I1492" s="276"/>
    </row>
    <row r="1493" spans="1:9" ht="18.75" customHeight="1">
      <c r="A1493" s="277"/>
      <c r="B1493" s="283"/>
      <c r="C1493" s="281"/>
      <c r="D1493" s="281"/>
      <c r="E1493" s="285"/>
      <c r="F1493" s="281"/>
      <c r="G1493" s="281"/>
      <c r="H1493" s="285"/>
      <c r="I1493" s="286"/>
    </row>
    <row r="1494" spans="1:9" ht="18.75" customHeight="1">
      <c r="A1494" s="269">
        <v>36</v>
      </c>
      <c r="B1494" s="270"/>
      <c r="C1494" s="271"/>
      <c r="D1494" s="271"/>
      <c r="E1494" s="272"/>
      <c r="F1494" s="272"/>
      <c r="G1494" s="272"/>
      <c r="H1494" s="272"/>
      <c r="I1494" s="276"/>
    </row>
    <row r="1495" spans="1:9" ht="18.75" customHeight="1">
      <c r="A1495" s="269"/>
      <c r="B1495" s="270"/>
      <c r="C1495" s="271"/>
      <c r="D1495" s="271"/>
      <c r="E1495" s="275"/>
      <c r="F1495" s="272"/>
      <c r="G1495" s="272"/>
      <c r="H1495" s="275"/>
      <c r="I1495" s="276"/>
    </row>
    <row r="1496" spans="1:9" ht="18.75" customHeight="1">
      <c r="A1496" s="277"/>
      <c r="B1496" s="283"/>
      <c r="C1496" s="281"/>
      <c r="D1496" s="281"/>
      <c r="E1496" s="285"/>
      <c r="F1496" s="281"/>
      <c r="G1496" s="281"/>
      <c r="H1496" s="285"/>
      <c r="I1496" s="286"/>
    </row>
    <row r="1497" spans="1:9" ht="18.75" customHeight="1">
      <c r="A1497" s="269">
        <v>37</v>
      </c>
      <c r="B1497" s="274"/>
      <c r="C1497" s="282"/>
      <c r="D1497" s="282"/>
      <c r="E1497" s="272"/>
      <c r="F1497" s="272"/>
      <c r="G1497" s="272"/>
      <c r="H1497" s="272"/>
      <c r="I1497" s="276"/>
    </row>
    <row r="1498" spans="1:9" ht="18.75" customHeight="1">
      <c r="A1498" s="269"/>
      <c r="B1498" s="274"/>
      <c r="C1498" s="282"/>
      <c r="D1498" s="282"/>
      <c r="E1498" s="275"/>
      <c r="F1498" s="272"/>
      <c r="G1498" s="272"/>
      <c r="H1498" s="275"/>
      <c r="I1498" s="276"/>
    </row>
    <row r="1499" spans="1:9" ht="18.75" customHeight="1">
      <c r="A1499" s="277"/>
      <c r="B1499" s="283"/>
      <c r="C1499" s="281"/>
      <c r="D1499" s="281"/>
      <c r="E1499" s="285"/>
      <c r="F1499" s="284"/>
      <c r="G1499" s="281"/>
      <c r="H1499" s="285"/>
      <c r="I1499" s="286"/>
    </row>
    <row r="1500" spans="1:9" ht="18.75" customHeight="1">
      <c r="A1500" s="269">
        <v>38</v>
      </c>
      <c r="B1500" s="274"/>
      <c r="C1500" s="271"/>
      <c r="D1500" s="271"/>
      <c r="E1500" s="272"/>
      <c r="F1500" s="272"/>
      <c r="G1500" s="272"/>
      <c r="H1500" s="272"/>
      <c r="I1500" s="276"/>
    </row>
    <row r="1501" spans="1:9" ht="18.75" customHeight="1">
      <c r="A1501" s="269"/>
      <c r="B1501" s="274"/>
      <c r="C1501" s="271"/>
      <c r="D1501" s="271"/>
      <c r="E1501" s="275"/>
      <c r="F1501" s="272"/>
      <c r="G1501" s="272"/>
      <c r="H1501" s="275"/>
      <c r="I1501" s="276"/>
    </row>
    <row r="1502" spans="1:9" ht="18.75" customHeight="1">
      <c r="A1502" s="277"/>
      <c r="B1502" s="283"/>
      <c r="C1502" s="281"/>
      <c r="D1502" s="281"/>
      <c r="E1502" s="285"/>
      <c r="F1502" s="281"/>
      <c r="G1502" s="281"/>
      <c r="H1502" s="285"/>
      <c r="I1502" s="286"/>
    </row>
    <row r="1503" spans="1:9" ht="18.75" customHeight="1">
      <c r="A1503" s="269">
        <v>39</v>
      </c>
      <c r="B1503" s="270"/>
      <c r="C1503" s="271"/>
      <c r="D1503" s="271"/>
      <c r="E1503" s="272"/>
      <c r="F1503" s="272"/>
      <c r="G1503" s="272"/>
      <c r="H1503" s="272"/>
      <c r="I1503" s="276"/>
    </row>
    <row r="1504" spans="1:9" ht="18.75" customHeight="1">
      <c r="A1504" s="269"/>
      <c r="B1504" s="270"/>
      <c r="C1504" s="271"/>
      <c r="D1504" s="271"/>
      <c r="E1504" s="275"/>
      <c r="F1504" s="272"/>
      <c r="G1504" s="272"/>
      <c r="H1504" s="275"/>
      <c r="I1504" s="276"/>
    </row>
    <row r="1505" spans="1:9" ht="18.75" customHeight="1">
      <c r="A1505" s="277"/>
      <c r="B1505" s="283"/>
      <c r="C1505" s="281"/>
      <c r="D1505" s="281"/>
      <c r="E1505" s="285"/>
      <c r="F1505" s="281"/>
      <c r="G1505" s="281"/>
      <c r="H1505" s="285"/>
      <c r="I1505" s="286"/>
    </row>
    <row r="1506" spans="1:9" ht="18.75" customHeight="1">
      <c r="A1506" s="269">
        <v>40</v>
      </c>
      <c r="B1506" s="270"/>
      <c r="C1506" s="271"/>
      <c r="D1506" s="271"/>
      <c r="E1506" s="272"/>
      <c r="F1506" s="282"/>
      <c r="G1506" s="282"/>
      <c r="H1506" s="272"/>
      <c r="I1506" s="273"/>
    </row>
    <row r="1507" spans="1:9" ht="18.75" customHeight="1">
      <c r="A1507" s="269"/>
      <c r="B1507" s="270"/>
      <c r="C1507" s="282"/>
      <c r="D1507" s="282"/>
      <c r="E1507" s="275"/>
      <c r="F1507" s="272"/>
      <c r="G1507" s="272"/>
      <c r="H1507" s="292"/>
      <c r="I1507" s="276"/>
    </row>
    <row r="1508" spans="1:9" ht="18.75" customHeight="1">
      <c r="A1508" s="277"/>
      <c r="B1508" s="283"/>
      <c r="C1508" s="284"/>
      <c r="D1508" s="284"/>
      <c r="E1508" s="285"/>
      <c r="F1508" s="281"/>
      <c r="G1508" s="281"/>
      <c r="H1508" s="285"/>
      <c r="I1508" s="286"/>
    </row>
    <row r="1509" spans="1:9" ht="18.75" customHeight="1">
      <c r="A1509" s="269">
        <v>41</v>
      </c>
      <c r="B1509" s="274"/>
      <c r="C1509" s="271"/>
      <c r="D1509" s="271"/>
      <c r="E1509" s="272"/>
      <c r="F1509" s="282"/>
      <c r="G1509" s="282"/>
      <c r="H1509" s="272"/>
      <c r="I1509" s="276"/>
    </row>
    <row r="1510" spans="1:9" ht="18.75" customHeight="1">
      <c r="A1510" s="269"/>
      <c r="B1510" s="274"/>
      <c r="C1510" s="282"/>
      <c r="D1510" s="282"/>
      <c r="E1510" s="275"/>
      <c r="F1510" s="289"/>
      <c r="G1510" s="272"/>
      <c r="H1510" s="275"/>
      <c r="I1510" s="276"/>
    </row>
    <row r="1511" spans="1:9" ht="18.75" customHeight="1">
      <c r="A1511" s="277"/>
      <c r="B1511" s="283"/>
      <c r="C1511" s="284"/>
      <c r="D1511" s="284"/>
      <c r="E1511" s="285"/>
      <c r="F1511" s="281"/>
      <c r="G1511" s="281"/>
      <c r="H1511" s="285"/>
      <c r="I1511" s="286"/>
    </row>
    <row r="1512" spans="1:9" ht="18.75" customHeight="1">
      <c r="A1512" s="269">
        <v>42</v>
      </c>
      <c r="B1512" s="324"/>
      <c r="C1512" s="326"/>
      <c r="D1512" s="271"/>
      <c r="E1512" s="272"/>
      <c r="F1512" s="272"/>
      <c r="G1512" s="272"/>
      <c r="H1512" s="272"/>
      <c r="I1512" s="273"/>
    </row>
    <row r="1513" spans="1:9" ht="18.75" customHeight="1">
      <c r="A1513" s="287"/>
      <c r="B1513" s="274"/>
      <c r="C1513" s="384"/>
      <c r="D1513" s="271"/>
      <c r="E1513" s="275"/>
      <c r="F1513" s="272"/>
      <c r="G1513" s="272"/>
      <c r="H1513" s="275"/>
      <c r="I1513" s="276"/>
    </row>
    <row r="1514" spans="1:9" ht="18.75" customHeight="1">
      <c r="A1514" s="277"/>
      <c r="B1514" s="278"/>
      <c r="C1514" s="279"/>
      <c r="D1514" s="279"/>
      <c r="E1514" s="285"/>
      <c r="F1514" s="281"/>
      <c r="G1514" s="281"/>
      <c r="H1514" s="280"/>
      <c r="I1514" s="277"/>
    </row>
    <row r="1515" spans="1:9" ht="18.75" customHeight="1">
      <c r="A1515" s="269">
        <v>43</v>
      </c>
      <c r="B1515" s="274"/>
      <c r="C1515" s="282"/>
      <c r="D1515" s="282"/>
      <c r="E1515" s="272"/>
      <c r="F1515" s="282"/>
      <c r="G1515" s="282"/>
      <c r="H1515" s="272"/>
      <c r="I1515" s="273"/>
    </row>
    <row r="1516" spans="1:9" ht="18.75" customHeight="1">
      <c r="A1516" s="269"/>
      <c r="B1516" s="274"/>
      <c r="C1516" s="271"/>
      <c r="D1516" s="271"/>
      <c r="E1516" s="275"/>
      <c r="F1516" s="272"/>
      <c r="G1516" s="272"/>
      <c r="H1516" s="292"/>
      <c r="I1516" s="276"/>
    </row>
    <row r="1517" spans="1:9" ht="18.75" customHeight="1">
      <c r="A1517" s="277"/>
      <c r="B1517" s="278"/>
      <c r="C1517" s="279"/>
      <c r="D1517" s="279"/>
      <c r="E1517" s="285"/>
      <c r="F1517" s="284"/>
      <c r="G1517" s="281"/>
      <c r="H1517" s="280"/>
      <c r="I1517" s="277"/>
    </row>
    <row r="1518" spans="1:9" ht="18.75" customHeight="1">
      <c r="A1518" s="269">
        <v>44</v>
      </c>
      <c r="B1518" s="274"/>
      <c r="C1518" s="271"/>
      <c r="D1518" s="271"/>
      <c r="E1518" s="272"/>
      <c r="F1518" s="282"/>
      <c r="G1518" s="282"/>
      <c r="H1518" s="272"/>
      <c r="I1518" s="276"/>
    </row>
    <row r="1519" spans="1:9" ht="18.75" customHeight="1">
      <c r="A1519" s="269"/>
      <c r="B1519" s="274"/>
      <c r="C1519" s="282"/>
      <c r="D1519" s="282"/>
      <c r="E1519" s="275"/>
      <c r="F1519" s="289"/>
      <c r="G1519" s="272"/>
      <c r="H1519" s="275"/>
      <c r="I1519" s="276"/>
    </row>
    <row r="1520" spans="1:9" ht="18.75" customHeight="1">
      <c r="A1520" s="277"/>
      <c r="B1520" s="290"/>
      <c r="C1520" s="279"/>
      <c r="D1520" s="279"/>
      <c r="E1520" s="280"/>
      <c r="F1520" s="281"/>
      <c r="G1520" s="281"/>
      <c r="H1520" s="280"/>
      <c r="I1520" s="277"/>
    </row>
    <row r="1521" spans="1:9" ht="18.75" customHeight="1">
      <c r="A1521" s="269">
        <v>45</v>
      </c>
      <c r="B1521" s="274"/>
      <c r="C1521" s="282"/>
      <c r="D1521" s="282"/>
      <c r="E1521" s="272"/>
      <c r="F1521" s="282"/>
      <c r="G1521" s="282"/>
      <c r="H1521" s="272"/>
      <c r="I1521" s="276"/>
    </row>
    <row r="1522" spans="1:9" ht="18.75" customHeight="1">
      <c r="A1522" s="269"/>
      <c r="B1522" s="274"/>
      <c r="C1522" s="271"/>
      <c r="D1522" s="271"/>
      <c r="E1522" s="275"/>
      <c r="F1522" s="272"/>
      <c r="G1522" s="272"/>
      <c r="H1522" s="292"/>
      <c r="I1522" s="276"/>
    </row>
    <row r="1523" spans="1:9" ht="18.75" customHeight="1">
      <c r="A1523" s="277"/>
      <c r="B1523" s="283"/>
      <c r="C1523" s="284"/>
      <c r="D1523" s="284"/>
      <c r="E1523" s="285"/>
      <c r="F1523" s="284"/>
      <c r="G1523" s="281"/>
      <c r="H1523" s="285"/>
      <c r="I1523" s="286"/>
    </row>
    <row r="1524" spans="1:9" ht="18.75" customHeight="1">
      <c r="A1524" s="269">
        <v>46</v>
      </c>
      <c r="B1524" s="274"/>
      <c r="C1524" s="271"/>
      <c r="D1524" s="271"/>
      <c r="E1524" s="272"/>
      <c r="F1524" s="272"/>
      <c r="G1524" s="272"/>
      <c r="H1524" s="272"/>
      <c r="I1524" s="273"/>
    </row>
    <row r="1525" spans="1:9" ht="18.75" customHeight="1">
      <c r="A1525" s="269"/>
      <c r="B1525" s="274"/>
      <c r="C1525" s="291"/>
      <c r="D1525" s="291"/>
      <c r="E1525" s="275"/>
      <c r="F1525" s="272"/>
      <c r="G1525" s="272"/>
      <c r="H1525" s="292"/>
      <c r="I1525" s="276"/>
    </row>
    <row r="1526" spans="1:9" ht="18.75" customHeight="1">
      <c r="A1526" s="277"/>
      <c r="B1526" s="278"/>
      <c r="C1526" s="279"/>
      <c r="D1526" s="279"/>
      <c r="E1526" s="285"/>
      <c r="F1526" s="281"/>
      <c r="G1526" s="281"/>
      <c r="H1526" s="280"/>
      <c r="I1526" s="277"/>
    </row>
    <row r="1527" spans="1:9" ht="18.75" customHeight="1">
      <c r="A1527" s="269">
        <v>47</v>
      </c>
      <c r="B1527" s="274"/>
      <c r="C1527" s="271"/>
      <c r="D1527" s="271"/>
      <c r="E1527" s="272"/>
      <c r="F1527" s="272"/>
      <c r="G1527" s="272"/>
      <c r="H1527" s="272"/>
      <c r="I1527" s="276"/>
    </row>
    <row r="1528" spans="1:9" ht="18.75" customHeight="1">
      <c r="A1528" s="269"/>
      <c r="B1528" s="274"/>
      <c r="C1528" s="271"/>
      <c r="D1528" s="271"/>
      <c r="E1528" s="275"/>
      <c r="F1528" s="272"/>
      <c r="G1528" s="272"/>
      <c r="H1528" s="275"/>
      <c r="I1528" s="276"/>
    </row>
    <row r="1529" spans="1:9" ht="18.75" customHeight="1">
      <c r="A1529" s="277"/>
      <c r="B1529" s="283"/>
      <c r="C1529" s="284"/>
      <c r="D1529" s="284"/>
      <c r="E1529" s="285"/>
      <c r="F1529" s="281"/>
      <c r="G1529" s="281"/>
      <c r="H1529" s="285"/>
      <c r="I1529" s="286"/>
    </row>
    <row r="1530" spans="1:9" ht="18.75" customHeight="1">
      <c r="A1530" s="269">
        <v>48</v>
      </c>
      <c r="B1530" s="274"/>
      <c r="C1530" s="271"/>
      <c r="D1530" s="271"/>
      <c r="E1530" s="272"/>
      <c r="F1530" s="272"/>
      <c r="G1530" s="272"/>
      <c r="H1530" s="272"/>
      <c r="I1530" s="273"/>
    </row>
    <row r="1531" spans="1:9" ht="18.75" customHeight="1">
      <c r="A1531" s="269"/>
      <c r="B1531" s="270"/>
      <c r="C1531" s="271"/>
      <c r="D1531" s="271"/>
      <c r="E1531" s="275"/>
      <c r="F1531" s="289"/>
      <c r="G1531" s="272"/>
      <c r="H1531" s="275"/>
      <c r="I1531" s="276"/>
    </row>
    <row r="1532" spans="1:9" ht="18.75" customHeight="1">
      <c r="A1532" s="277"/>
      <c r="B1532" s="283"/>
      <c r="C1532" s="284"/>
      <c r="D1532" s="284"/>
      <c r="E1532" s="285"/>
      <c r="F1532" s="281"/>
      <c r="G1532" s="281"/>
      <c r="H1532" s="285"/>
      <c r="I1532" s="286"/>
    </row>
    <row r="1533" spans="1:9" ht="18.75" customHeight="1">
      <c r="A1533" s="269">
        <v>49</v>
      </c>
      <c r="B1533" s="270"/>
      <c r="C1533" s="271"/>
      <c r="D1533" s="271"/>
      <c r="E1533" s="272"/>
      <c r="F1533" s="272"/>
      <c r="G1533" s="272"/>
      <c r="H1533" s="272"/>
      <c r="I1533" s="273"/>
    </row>
    <row r="1534" spans="1:9" ht="18.75" customHeight="1">
      <c r="A1534" s="269"/>
      <c r="B1534" s="274"/>
      <c r="C1534" s="271"/>
      <c r="D1534" s="271"/>
      <c r="E1534" s="275"/>
      <c r="F1534" s="289"/>
      <c r="G1534" s="272"/>
      <c r="H1534" s="275"/>
      <c r="I1534" s="276"/>
    </row>
    <row r="1535" spans="1:9" ht="18.75" customHeight="1">
      <c r="A1535" s="277"/>
      <c r="B1535" s="290"/>
      <c r="C1535" s="284"/>
      <c r="D1535" s="284"/>
      <c r="E1535" s="285"/>
      <c r="F1535" s="281"/>
      <c r="G1535" s="281"/>
      <c r="H1535" s="285"/>
      <c r="I1535" s="286"/>
    </row>
    <row r="1536" spans="1:9" ht="18.75" customHeight="1">
      <c r="A1536" s="269">
        <v>50</v>
      </c>
      <c r="B1536" s="270"/>
      <c r="C1536" s="282"/>
      <c r="D1536" s="282"/>
      <c r="E1536" s="272"/>
      <c r="F1536" s="272"/>
      <c r="G1536" s="272"/>
      <c r="H1536" s="272"/>
      <c r="I1536" s="273"/>
    </row>
    <row r="1537" spans="1:9" ht="18.75" customHeight="1">
      <c r="A1537" s="269"/>
      <c r="B1537" s="270"/>
      <c r="C1537" s="282"/>
      <c r="D1537" s="282"/>
      <c r="E1537" s="275"/>
      <c r="F1537" s="272"/>
      <c r="G1537" s="272"/>
      <c r="H1537" s="275"/>
      <c r="I1537" s="276"/>
    </row>
    <row r="1538" spans="1:9" ht="18.75" customHeight="1">
      <c r="A1538" s="277"/>
      <c r="B1538" s="283"/>
      <c r="C1538" s="284"/>
      <c r="D1538" s="284"/>
      <c r="E1538" s="285"/>
      <c r="F1538" s="284"/>
      <c r="G1538" s="281"/>
      <c r="H1538" s="285"/>
      <c r="I1538" s="286"/>
    </row>
    <row r="1539" spans="1:9" ht="18.75" customHeight="1">
      <c r="A1539" s="269">
        <v>51</v>
      </c>
      <c r="B1539" s="270"/>
      <c r="C1539" s="282"/>
      <c r="D1539" s="282"/>
      <c r="E1539" s="272"/>
      <c r="F1539" s="272"/>
      <c r="G1539" s="272"/>
      <c r="H1539" s="272"/>
      <c r="I1539" s="273"/>
    </row>
    <row r="1540" spans="1:9" ht="18.75" customHeight="1">
      <c r="A1540" s="269"/>
      <c r="B1540" s="274"/>
      <c r="C1540" s="271"/>
      <c r="D1540" s="271"/>
      <c r="E1540" s="275"/>
      <c r="F1540" s="272"/>
      <c r="G1540" s="272"/>
      <c r="H1540" s="275"/>
      <c r="I1540" s="276"/>
    </row>
    <row r="1541" spans="1:9" ht="18.75" customHeight="1">
      <c r="A1541" s="277"/>
      <c r="B1541" s="290"/>
      <c r="C1541" s="279"/>
      <c r="D1541" s="279"/>
      <c r="E1541" s="280"/>
      <c r="F1541" s="284"/>
      <c r="G1541" s="281"/>
      <c r="H1541" s="280"/>
      <c r="I1541" s="277"/>
    </row>
    <row r="1542" spans="1:9" ht="18.75" customHeight="1">
      <c r="A1542" s="269">
        <v>52</v>
      </c>
      <c r="B1542" s="270"/>
      <c r="C1542" s="282"/>
      <c r="D1542" s="282"/>
      <c r="E1542" s="272"/>
      <c r="F1542" s="282"/>
      <c r="G1542" s="282"/>
      <c r="H1542" s="272"/>
      <c r="I1542" s="276"/>
    </row>
    <row r="1543" spans="1:9" ht="18.75" customHeight="1">
      <c r="A1543" s="269"/>
      <c r="B1543" s="274"/>
      <c r="C1543" s="291"/>
      <c r="D1543" s="291"/>
      <c r="E1543" s="292"/>
      <c r="F1543" s="289"/>
      <c r="G1543" s="272"/>
      <c r="H1543" s="275"/>
      <c r="I1543" s="276"/>
    </row>
    <row r="1544" spans="1:9" ht="18.75" customHeight="1">
      <c r="A1544" s="277"/>
      <c r="B1544" s="290"/>
      <c r="C1544" s="279"/>
      <c r="D1544" s="279"/>
      <c r="E1544" s="280"/>
      <c r="F1544" s="284"/>
      <c r="G1544" s="281"/>
      <c r="H1544" s="280"/>
      <c r="I1544" s="277"/>
    </row>
    <row r="1545" spans="1:9" ht="18.75" customHeight="1">
      <c r="A1545" s="269">
        <v>53</v>
      </c>
      <c r="B1545" s="274"/>
      <c r="C1545" s="271"/>
      <c r="D1545" s="271"/>
      <c r="E1545" s="272"/>
      <c r="F1545" s="272"/>
      <c r="G1545" s="272"/>
      <c r="H1545" s="272"/>
      <c r="I1545" s="273"/>
    </row>
    <row r="1546" spans="1:9" ht="18.75" customHeight="1">
      <c r="A1546" s="269"/>
      <c r="B1546" s="270"/>
      <c r="C1546" s="271"/>
      <c r="D1546" s="271"/>
      <c r="E1546" s="275"/>
      <c r="F1546" s="289"/>
      <c r="G1546" s="272"/>
      <c r="H1546" s="275"/>
      <c r="I1546" s="276"/>
    </row>
    <row r="1547" spans="1:9" ht="18.75" customHeight="1">
      <c r="A1547" s="277"/>
      <c r="B1547" s="283"/>
      <c r="C1547" s="284"/>
      <c r="D1547" s="284"/>
      <c r="E1547" s="285"/>
      <c r="F1547" s="281"/>
      <c r="G1547" s="281"/>
      <c r="H1547" s="285"/>
      <c r="I1547" s="286"/>
    </row>
    <row r="1548" spans="1:9" ht="18.75" customHeight="1">
      <c r="A1548" s="269">
        <v>54</v>
      </c>
      <c r="B1548" s="270"/>
      <c r="C1548" s="282"/>
      <c r="D1548" s="282"/>
      <c r="E1548" s="272"/>
      <c r="F1548" s="272"/>
      <c r="G1548" s="272"/>
      <c r="H1548" s="272"/>
      <c r="I1548" s="276"/>
    </row>
    <row r="1549" spans="1:9" ht="18.75" customHeight="1">
      <c r="A1549" s="269"/>
      <c r="B1549" s="270"/>
      <c r="C1549" s="282"/>
      <c r="D1549" s="282"/>
      <c r="E1549" s="275"/>
      <c r="F1549" s="272"/>
      <c r="G1549" s="272"/>
      <c r="H1549" s="275"/>
      <c r="I1549" s="276"/>
    </row>
    <row r="1550" spans="1:9" ht="18.75" customHeight="1">
      <c r="A1550" s="277"/>
      <c r="B1550" s="283"/>
      <c r="C1550" s="284"/>
      <c r="D1550" s="284"/>
      <c r="E1550" s="285"/>
      <c r="F1550" s="284"/>
      <c r="G1550" s="281"/>
      <c r="H1550" s="285"/>
      <c r="I1550" s="286"/>
    </row>
    <row r="1551" spans="1:9" ht="18.75" customHeight="1">
      <c r="A1551" s="269">
        <v>55</v>
      </c>
      <c r="B1551" s="270"/>
      <c r="C1551" s="282"/>
      <c r="D1551" s="282"/>
      <c r="E1551" s="272"/>
      <c r="F1551" s="272"/>
      <c r="G1551" s="272"/>
      <c r="H1551" s="272"/>
      <c r="I1551" s="276"/>
    </row>
    <row r="1552" spans="1:9" ht="18.75" customHeight="1">
      <c r="A1552" s="269"/>
      <c r="B1552" s="270"/>
      <c r="C1552" s="282"/>
      <c r="D1552" s="282"/>
      <c r="E1552" s="275"/>
      <c r="F1552" s="272"/>
      <c r="G1552" s="272"/>
      <c r="H1552" s="275"/>
      <c r="I1552" s="276"/>
    </row>
    <row r="1553" spans="1:9" ht="18.75" customHeight="1">
      <c r="A1553" s="277"/>
      <c r="B1553" s="283"/>
      <c r="C1553" s="284"/>
      <c r="D1553" s="284"/>
      <c r="E1553" s="285"/>
      <c r="F1553" s="284"/>
      <c r="G1553" s="281"/>
      <c r="H1553" s="285"/>
      <c r="I1553" s="286"/>
    </row>
    <row r="1554" spans="1:9" ht="18.75" customHeight="1">
      <c r="A1554" s="269">
        <v>56</v>
      </c>
      <c r="B1554" s="309"/>
      <c r="C1554" s="282"/>
      <c r="D1554" s="282"/>
      <c r="E1554" s="272"/>
      <c r="F1554" s="282"/>
      <c r="G1554" s="282"/>
      <c r="H1554" s="272"/>
      <c r="I1554" s="276"/>
    </row>
    <row r="1555" spans="1:9" ht="18.75" customHeight="1">
      <c r="A1555" s="269"/>
      <c r="B1555" s="270"/>
      <c r="C1555" s="282"/>
      <c r="D1555" s="282"/>
      <c r="E1555" s="292"/>
      <c r="F1555" s="289"/>
      <c r="G1555" s="272"/>
      <c r="H1555" s="275"/>
      <c r="I1555" s="276"/>
    </row>
    <row r="1556" spans="1:9" ht="18.75" customHeight="1">
      <c r="A1556" s="277"/>
      <c r="B1556" s="283"/>
      <c r="C1556" s="284"/>
      <c r="D1556" s="284"/>
      <c r="E1556" s="285"/>
      <c r="F1556" s="284"/>
      <c r="G1556" s="281"/>
      <c r="H1556" s="285"/>
      <c r="I1556" s="286"/>
    </row>
    <row r="1557" spans="1:9" ht="18.75" customHeight="1">
      <c r="A1557" s="269">
        <v>57</v>
      </c>
      <c r="B1557" s="270"/>
      <c r="C1557" s="271"/>
      <c r="D1557" s="271"/>
      <c r="E1557" s="272"/>
      <c r="F1557" s="272"/>
      <c r="G1557" s="272"/>
      <c r="H1557" s="272"/>
      <c r="I1557" s="273"/>
    </row>
    <row r="1558" spans="1:9" ht="18.75" customHeight="1">
      <c r="A1558" s="269"/>
      <c r="B1558" s="274"/>
      <c r="C1558" s="271"/>
      <c r="D1558" s="271"/>
      <c r="E1558" s="275"/>
      <c r="F1558" s="272"/>
      <c r="G1558" s="272"/>
      <c r="H1558" s="275"/>
      <c r="I1558" s="276"/>
    </row>
    <row r="1559" spans="1:9" ht="18.75" customHeight="1">
      <c r="A1559" s="277"/>
      <c r="B1559" s="283"/>
      <c r="C1559" s="284"/>
      <c r="D1559" s="284"/>
      <c r="E1559" s="285"/>
      <c r="F1559" s="281"/>
      <c r="G1559" s="281"/>
      <c r="H1559" s="285"/>
      <c r="I1559" s="286"/>
    </row>
    <row r="1560" spans="1:9" ht="18.75" customHeight="1">
      <c r="A1560" s="269">
        <v>58</v>
      </c>
      <c r="B1560" s="270"/>
      <c r="C1560" s="271"/>
      <c r="D1560" s="271"/>
      <c r="E1560" s="272"/>
      <c r="F1560" s="282"/>
      <c r="G1560" s="282"/>
      <c r="H1560" s="272"/>
      <c r="I1560" s="310"/>
    </row>
    <row r="1561" spans="1:9" ht="18.75" customHeight="1">
      <c r="A1561" s="269"/>
      <c r="B1561" s="270"/>
      <c r="C1561" s="282"/>
      <c r="D1561" s="282"/>
      <c r="E1561" s="275"/>
      <c r="F1561" s="272"/>
      <c r="G1561" s="272"/>
      <c r="H1561" s="292"/>
      <c r="I1561" s="276"/>
    </row>
    <row r="1562" spans="1:9" ht="18.75" customHeight="1">
      <c r="A1562" s="277"/>
      <c r="B1562" s="283"/>
      <c r="C1562" s="284"/>
      <c r="D1562" s="284"/>
      <c r="E1562" s="285"/>
      <c r="F1562" s="281"/>
      <c r="G1562" s="281"/>
      <c r="H1562" s="285"/>
      <c r="I1562" s="286"/>
    </row>
    <row r="1563" spans="1:9" ht="18.75" customHeight="1">
      <c r="A1563" s="269">
        <v>59</v>
      </c>
      <c r="B1563" s="270"/>
      <c r="C1563" s="271"/>
      <c r="D1563" s="271"/>
      <c r="E1563" s="272"/>
      <c r="F1563" s="282"/>
      <c r="G1563" s="282"/>
      <c r="H1563" s="272"/>
      <c r="I1563" s="307"/>
    </row>
    <row r="1564" spans="1:9" ht="18.75" customHeight="1">
      <c r="A1564" s="269"/>
      <c r="B1564" s="270"/>
      <c r="C1564" s="282"/>
      <c r="D1564" s="282"/>
      <c r="E1564" s="275"/>
      <c r="F1564" s="289"/>
      <c r="G1564" s="272"/>
      <c r="H1564" s="275"/>
      <c r="I1564" s="276"/>
    </row>
    <row r="1565" spans="1:9" ht="18.75" customHeight="1">
      <c r="A1565" s="277"/>
      <c r="B1565" s="283"/>
      <c r="C1565" s="284"/>
      <c r="D1565" s="284"/>
      <c r="E1565" s="285"/>
      <c r="F1565" s="281"/>
      <c r="G1565" s="281"/>
      <c r="H1565" s="285"/>
      <c r="I1565" s="286"/>
    </row>
    <row r="1566" spans="1:9" ht="18.75" customHeight="1">
      <c r="A1566" s="269">
        <v>60</v>
      </c>
      <c r="B1566" s="270"/>
      <c r="C1566" s="271"/>
      <c r="D1566" s="271"/>
      <c r="E1566" s="272"/>
      <c r="F1566" s="282"/>
      <c r="G1566" s="282"/>
      <c r="H1566" s="272"/>
      <c r="I1566" s="276"/>
    </row>
    <row r="1567" spans="1:9" ht="18.75" customHeight="1">
      <c r="A1567" s="269"/>
      <c r="B1567" s="270"/>
      <c r="C1567" s="282"/>
      <c r="D1567" s="282"/>
      <c r="E1567" s="275"/>
      <c r="F1567" s="272"/>
      <c r="G1567" s="272"/>
      <c r="H1567" s="275"/>
      <c r="I1567" s="276"/>
    </row>
    <row r="1568" spans="1:9" ht="18.75" customHeight="1">
      <c r="A1568" s="277"/>
      <c r="B1568" s="283"/>
      <c r="C1568" s="284"/>
      <c r="D1568" s="284"/>
      <c r="E1568" s="285"/>
      <c r="F1568" s="281"/>
      <c r="G1568" s="281"/>
      <c r="H1568" s="285"/>
      <c r="I1568" s="286"/>
    </row>
    <row r="1569" spans="1:9" ht="18.75" customHeight="1">
      <c r="A1569" s="269">
        <v>61</v>
      </c>
      <c r="B1569" s="309"/>
      <c r="C1569" s="271"/>
      <c r="D1569" s="271"/>
      <c r="E1569" s="272"/>
      <c r="F1569" s="282"/>
      <c r="G1569" s="282"/>
      <c r="H1569" s="272"/>
      <c r="I1569" s="276"/>
    </row>
    <row r="1570" spans="1:9" ht="18.75" customHeight="1">
      <c r="A1570" s="269"/>
      <c r="B1570" s="270"/>
      <c r="C1570" s="291"/>
      <c r="D1570" s="291"/>
      <c r="E1570" s="292"/>
      <c r="F1570" s="289"/>
      <c r="G1570" s="272"/>
      <c r="H1570" s="275"/>
      <c r="I1570" s="276"/>
    </row>
    <row r="1571" spans="1:9" ht="18.75" customHeight="1">
      <c r="A1571" s="277"/>
      <c r="B1571" s="278"/>
      <c r="C1571" s="279"/>
      <c r="D1571" s="279"/>
      <c r="E1571" s="280"/>
      <c r="F1571" s="281"/>
      <c r="G1571" s="281"/>
      <c r="H1571" s="280"/>
      <c r="I1571" s="277"/>
    </row>
    <row r="1572" spans="1:9" ht="18.75" customHeight="1">
      <c r="A1572" s="269">
        <v>62</v>
      </c>
      <c r="B1572" s="270"/>
      <c r="C1572" s="271"/>
      <c r="D1572" s="271"/>
      <c r="E1572" s="272"/>
      <c r="F1572" s="282"/>
      <c r="G1572" s="282"/>
      <c r="H1572" s="272"/>
      <c r="I1572" s="276"/>
    </row>
    <row r="1573" spans="1:9" ht="18.75" customHeight="1">
      <c r="A1573" s="269"/>
      <c r="B1573" s="270"/>
      <c r="C1573" s="291"/>
      <c r="D1573" s="291"/>
      <c r="E1573" s="292"/>
      <c r="F1573" s="289"/>
      <c r="G1573" s="272"/>
      <c r="H1573" s="275"/>
      <c r="I1573" s="276"/>
    </row>
    <row r="1574" spans="1:9" ht="18.75" customHeight="1">
      <c r="A1574" s="277"/>
      <c r="B1574" s="278"/>
      <c r="C1574" s="279"/>
      <c r="D1574" s="279"/>
      <c r="E1574" s="280"/>
      <c r="F1574" s="281"/>
      <c r="G1574" s="281"/>
      <c r="H1574" s="280"/>
      <c r="I1574" s="277"/>
    </row>
    <row r="1575" spans="1:9" ht="18.75" customHeight="1">
      <c r="A1575" s="269">
        <v>63</v>
      </c>
      <c r="B1575" s="270"/>
      <c r="C1575" s="271"/>
      <c r="D1575" s="271"/>
      <c r="E1575" s="272"/>
      <c r="F1575" s="271"/>
      <c r="G1575" s="271"/>
      <c r="H1575" s="272"/>
      <c r="I1575" s="276"/>
    </row>
    <row r="1576" spans="1:9" ht="18.75" customHeight="1">
      <c r="A1576" s="269"/>
      <c r="B1576" s="274"/>
      <c r="C1576" s="291"/>
      <c r="D1576" s="291"/>
      <c r="E1576" s="292"/>
      <c r="F1576" s="289"/>
      <c r="G1576" s="272"/>
      <c r="H1576" s="275"/>
      <c r="I1576" s="276"/>
    </row>
    <row r="1577" spans="1:9" ht="18.75" customHeight="1">
      <c r="A1577" s="277"/>
      <c r="B1577" s="278"/>
      <c r="C1577" s="279"/>
      <c r="D1577" s="279"/>
      <c r="E1577" s="280"/>
      <c r="F1577" s="281"/>
      <c r="G1577" s="281"/>
      <c r="H1577" s="280"/>
      <c r="I1577" s="277"/>
    </row>
    <row r="1578" spans="1:9" ht="18.75" customHeight="1">
      <c r="A1578" s="269">
        <v>64</v>
      </c>
      <c r="B1578" s="274"/>
      <c r="C1578" s="282"/>
      <c r="D1578" s="282"/>
      <c r="E1578" s="272"/>
      <c r="F1578" s="282"/>
      <c r="G1578" s="282"/>
      <c r="H1578" s="272"/>
      <c r="I1578" s="276"/>
    </row>
    <row r="1579" spans="1:9" ht="18.75" customHeight="1">
      <c r="A1579" s="269"/>
      <c r="B1579" s="274"/>
      <c r="C1579" s="291"/>
      <c r="D1579" s="291"/>
      <c r="E1579" s="292"/>
      <c r="F1579" s="289"/>
      <c r="G1579" s="272"/>
      <c r="H1579" s="275"/>
      <c r="I1579" s="276"/>
    </row>
    <row r="1580" spans="1:9" ht="18.75" customHeight="1">
      <c r="A1580" s="277"/>
      <c r="B1580" s="278"/>
      <c r="C1580" s="279"/>
      <c r="D1580" s="279"/>
      <c r="E1580" s="280"/>
      <c r="F1580" s="284"/>
      <c r="G1580" s="281"/>
      <c r="H1580" s="280"/>
      <c r="I1580" s="277"/>
    </row>
    <row r="1581" spans="1:9" ht="18.75" customHeight="1">
      <c r="A1581" s="269">
        <v>65</v>
      </c>
      <c r="B1581" s="274"/>
      <c r="C1581" s="282"/>
      <c r="D1581" s="282"/>
      <c r="E1581" s="272"/>
      <c r="F1581" s="282"/>
      <c r="G1581" s="282"/>
      <c r="H1581" s="272"/>
      <c r="I1581" s="307"/>
    </row>
    <row r="1582" spans="1:9" ht="18.75" customHeight="1">
      <c r="A1582" s="269"/>
      <c r="B1582" s="311"/>
      <c r="C1582" s="291"/>
      <c r="D1582" s="291"/>
      <c r="E1582" s="275"/>
      <c r="F1582" s="272"/>
      <c r="G1582" s="272"/>
      <c r="H1582" s="292"/>
      <c r="I1582" s="276"/>
    </row>
    <row r="1583" spans="1:9" ht="18.75" customHeight="1">
      <c r="A1583" s="277"/>
      <c r="B1583" s="278"/>
      <c r="C1583" s="279"/>
      <c r="D1583" s="279"/>
      <c r="E1583" s="280"/>
      <c r="F1583" s="284"/>
      <c r="G1583" s="281"/>
      <c r="H1583" s="280"/>
      <c r="I1583" s="277"/>
    </row>
    <row r="1584" spans="1:9" ht="18.75" customHeight="1">
      <c r="A1584" s="269">
        <v>66</v>
      </c>
      <c r="B1584" s="270"/>
      <c r="C1584" s="271"/>
      <c r="D1584" s="271"/>
      <c r="E1584" s="272"/>
      <c r="F1584" s="272"/>
      <c r="G1584" s="272"/>
      <c r="H1584" s="272"/>
      <c r="I1584" s="273"/>
    </row>
    <row r="1585" spans="1:9" ht="18.75" customHeight="1">
      <c r="A1585" s="269"/>
      <c r="B1585" s="274"/>
      <c r="C1585" s="271"/>
      <c r="D1585" s="271"/>
      <c r="E1585" s="275"/>
      <c r="F1585" s="272"/>
      <c r="G1585" s="272"/>
      <c r="H1585" s="275"/>
      <c r="I1585" s="276"/>
    </row>
    <row r="1586" spans="1:9" ht="18.75" customHeight="1">
      <c r="A1586" s="277"/>
      <c r="B1586" s="278"/>
      <c r="C1586" s="279"/>
      <c r="D1586" s="279"/>
      <c r="E1586" s="280"/>
      <c r="F1586" s="281"/>
      <c r="G1586" s="281"/>
      <c r="H1586" s="280"/>
      <c r="I1586" s="277"/>
    </row>
    <row r="1587" spans="1:9" ht="18.75" customHeight="1">
      <c r="A1587" s="269">
        <v>67</v>
      </c>
      <c r="B1587" s="274"/>
      <c r="C1587" s="282"/>
      <c r="D1587" s="282"/>
      <c r="E1587" s="272"/>
      <c r="F1587" s="282"/>
      <c r="G1587" s="282"/>
      <c r="H1587" s="272"/>
      <c r="I1587" s="276"/>
    </row>
    <row r="1588" spans="1:9" ht="18.75" customHeight="1">
      <c r="A1588" s="269"/>
      <c r="B1588" s="311"/>
      <c r="C1588" s="291"/>
      <c r="D1588" s="291"/>
      <c r="E1588" s="292"/>
      <c r="F1588" s="289"/>
      <c r="G1588" s="272"/>
      <c r="H1588" s="275"/>
      <c r="I1588" s="276"/>
    </row>
    <row r="1589" spans="1:9" ht="18.75" customHeight="1">
      <c r="A1589" s="277"/>
      <c r="B1589" s="278"/>
      <c r="C1589" s="279"/>
      <c r="D1589" s="279"/>
      <c r="E1589" s="280"/>
      <c r="F1589" s="284"/>
      <c r="G1589" s="281"/>
      <c r="H1589" s="280"/>
      <c r="I1589" s="277"/>
    </row>
    <row r="1590" spans="1:9" ht="18.75" customHeight="1">
      <c r="A1590" s="269">
        <v>68</v>
      </c>
      <c r="B1590" s="274"/>
      <c r="C1590" s="282"/>
      <c r="D1590" s="282"/>
      <c r="E1590" s="272"/>
      <c r="F1590" s="282"/>
      <c r="G1590" s="282"/>
      <c r="H1590" s="272"/>
      <c r="I1590" s="276"/>
    </row>
    <row r="1591" spans="1:9" ht="18.75" customHeight="1">
      <c r="A1591" s="269"/>
      <c r="B1591" s="311"/>
      <c r="C1591" s="291"/>
      <c r="D1591" s="291"/>
      <c r="E1591" s="292"/>
      <c r="F1591" s="289"/>
      <c r="G1591" s="272"/>
      <c r="H1591" s="275"/>
      <c r="I1591" s="276"/>
    </row>
    <row r="1592" spans="1:9" ht="18.75" customHeight="1">
      <c r="A1592" s="277"/>
      <c r="B1592" s="278"/>
      <c r="C1592" s="279"/>
      <c r="D1592" s="279"/>
      <c r="E1592" s="280"/>
      <c r="F1592" s="284"/>
      <c r="G1592" s="281"/>
      <c r="H1592" s="280"/>
      <c r="I1592" s="277"/>
    </row>
    <row r="1593" spans="1:9" ht="18.75" customHeight="1">
      <c r="A1593" s="269">
        <v>69</v>
      </c>
      <c r="B1593" s="309"/>
      <c r="C1593" s="282"/>
      <c r="D1593" s="282"/>
      <c r="E1593" s="272"/>
      <c r="F1593" s="282"/>
      <c r="G1593" s="282"/>
      <c r="H1593" s="272"/>
      <c r="I1593" s="276"/>
    </row>
    <row r="1594" spans="1:9" ht="18.75" customHeight="1">
      <c r="A1594" s="269"/>
      <c r="B1594" s="311"/>
      <c r="C1594" s="291"/>
      <c r="D1594" s="291"/>
      <c r="E1594" s="292"/>
      <c r="F1594" s="289"/>
      <c r="G1594" s="272"/>
      <c r="H1594" s="275"/>
      <c r="I1594" s="276"/>
    </row>
    <row r="1595" spans="1:9" ht="18.75" customHeight="1">
      <c r="A1595" s="277"/>
      <c r="B1595" s="278"/>
      <c r="C1595" s="279"/>
      <c r="D1595" s="279"/>
      <c r="E1595" s="280"/>
      <c r="F1595" s="284"/>
      <c r="G1595" s="281"/>
      <c r="H1595" s="280"/>
      <c r="I1595" s="277"/>
    </row>
    <row r="1596" spans="1:9" ht="18.75" customHeight="1">
      <c r="A1596" s="269">
        <v>70</v>
      </c>
      <c r="B1596" s="274"/>
      <c r="C1596" s="271"/>
      <c r="D1596" s="271"/>
      <c r="E1596" s="272"/>
      <c r="F1596" s="272"/>
      <c r="G1596" s="272"/>
      <c r="H1596" s="272"/>
      <c r="I1596" s="276"/>
    </row>
    <row r="1597" spans="1:9" ht="18.75" customHeight="1">
      <c r="A1597" s="269"/>
      <c r="B1597" s="270"/>
      <c r="C1597" s="271"/>
      <c r="D1597" s="271"/>
      <c r="E1597" s="275"/>
      <c r="F1597" s="272"/>
      <c r="G1597" s="272"/>
      <c r="H1597" s="275"/>
      <c r="I1597" s="276"/>
    </row>
    <row r="1598" spans="1:9" ht="18.75" customHeight="1">
      <c r="A1598" s="277"/>
      <c r="B1598" s="278"/>
      <c r="C1598" s="279"/>
      <c r="D1598" s="279"/>
      <c r="E1598" s="280"/>
      <c r="F1598" s="281"/>
      <c r="G1598" s="281"/>
      <c r="H1598" s="280"/>
      <c r="I1598" s="277"/>
    </row>
    <row r="1599" spans="1:9" ht="18.75" customHeight="1">
      <c r="A1599" s="269">
        <v>71</v>
      </c>
      <c r="B1599" s="270"/>
      <c r="C1599" s="282"/>
      <c r="D1599" s="282"/>
      <c r="E1599" s="272"/>
      <c r="F1599" s="272"/>
      <c r="G1599" s="272"/>
      <c r="H1599" s="272"/>
      <c r="I1599" s="276"/>
    </row>
    <row r="1600" spans="1:9" ht="18.75" customHeight="1">
      <c r="A1600" s="269"/>
      <c r="B1600" s="274"/>
      <c r="C1600" s="291"/>
      <c r="D1600" s="291"/>
      <c r="E1600" s="275"/>
      <c r="F1600" s="272"/>
      <c r="G1600" s="272"/>
      <c r="H1600" s="275"/>
      <c r="I1600" s="276"/>
    </row>
    <row r="1601" spans="1:9" ht="18.75" customHeight="1">
      <c r="A1601" s="277"/>
      <c r="B1601" s="278"/>
      <c r="C1601" s="279"/>
      <c r="D1601" s="279"/>
      <c r="E1601" s="280"/>
      <c r="F1601" s="284"/>
      <c r="G1601" s="281"/>
      <c r="H1601" s="280"/>
      <c r="I1601" s="277"/>
    </row>
    <row r="1602" spans="1:9" ht="18.75" customHeight="1">
      <c r="A1602" s="269">
        <v>72</v>
      </c>
      <c r="B1602" s="270"/>
      <c r="C1602" s="282"/>
      <c r="D1602" s="282"/>
      <c r="E1602" s="272"/>
      <c r="F1602" s="272"/>
      <c r="G1602" s="272"/>
      <c r="H1602" s="272"/>
      <c r="I1602" s="276"/>
    </row>
    <row r="1603" spans="1:9" ht="18.75" customHeight="1">
      <c r="A1603" s="269"/>
      <c r="B1603" s="309"/>
      <c r="C1603" s="291"/>
      <c r="D1603" s="291"/>
      <c r="E1603" s="275"/>
      <c r="F1603" s="272"/>
      <c r="G1603" s="272"/>
      <c r="H1603" s="275"/>
      <c r="I1603" s="276"/>
    </row>
    <row r="1604" spans="1:9" ht="18.75" customHeight="1">
      <c r="A1604" s="277"/>
      <c r="B1604" s="278"/>
      <c r="C1604" s="279"/>
      <c r="D1604" s="279"/>
      <c r="E1604" s="280"/>
      <c r="F1604" s="284"/>
      <c r="G1604" s="281"/>
      <c r="H1604" s="280"/>
      <c r="I1604" s="277"/>
    </row>
    <row r="1605" spans="1:9" ht="18.75" customHeight="1">
      <c r="A1605" s="269">
        <v>73</v>
      </c>
      <c r="B1605" s="309"/>
      <c r="C1605" s="271"/>
      <c r="D1605" s="271"/>
      <c r="E1605" s="272"/>
      <c r="F1605" s="282"/>
      <c r="G1605" s="282"/>
      <c r="H1605" s="272"/>
      <c r="I1605" s="276"/>
    </row>
    <row r="1606" spans="1:9" ht="18.75" customHeight="1">
      <c r="A1606" s="269"/>
      <c r="B1606" s="311"/>
      <c r="C1606" s="291"/>
      <c r="D1606" s="291"/>
      <c r="E1606" s="292"/>
      <c r="F1606" s="289"/>
      <c r="G1606" s="272"/>
      <c r="H1606" s="275"/>
      <c r="I1606" s="276"/>
    </row>
    <row r="1607" spans="1:9" ht="18.75" customHeight="1">
      <c r="A1607" s="277"/>
      <c r="B1607" s="278"/>
      <c r="C1607" s="279"/>
      <c r="D1607" s="279"/>
      <c r="E1607" s="280"/>
      <c r="F1607" s="281"/>
      <c r="G1607" s="281"/>
      <c r="H1607" s="280"/>
      <c r="I1607" s="277"/>
    </row>
    <row r="1608" spans="1:9" ht="18.75" customHeight="1">
      <c r="A1608" s="269">
        <v>74</v>
      </c>
      <c r="B1608" s="274"/>
      <c r="C1608" s="271"/>
      <c r="D1608" s="271"/>
      <c r="E1608" s="272"/>
      <c r="F1608" s="282"/>
      <c r="G1608" s="282"/>
      <c r="H1608" s="272"/>
      <c r="I1608" s="276"/>
    </row>
    <row r="1609" spans="1:9" ht="18.75" customHeight="1">
      <c r="A1609" s="269"/>
      <c r="B1609" s="311"/>
      <c r="C1609" s="291"/>
      <c r="D1609" s="291"/>
      <c r="E1609" s="292"/>
      <c r="F1609" s="289"/>
      <c r="G1609" s="272"/>
      <c r="H1609" s="275"/>
      <c r="I1609" s="276"/>
    </row>
    <row r="1610" spans="1:9" ht="18.75" customHeight="1">
      <c r="A1610" s="277"/>
      <c r="B1610" s="278"/>
      <c r="C1610" s="279"/>
      <c r="D1610" s="279"/>
      <c r="E1610" s="280"/>
      <c r="F1610" s="281"/>
      <c r="G1610" s="281"/>
      <c r="H1610" s="280"/>
      <c r="I1610" s="277"/>
    </row>
    <row r="1611" spans="1:9" ht="18.75" customHeight="1">
      <c r="A1611" s="269">
        <v>75</v>
      </c>
      <c r="B1611" s="270"/>
      <c r="C1611" s="271"/>
      <c r="D1611" s="271"/>
      <c r="E1611" s="272"/>
      <c r="F1611" s="272"/>
      <c r="G1611" s="272"/>
      <c r="H1611" s="272"/>
      <c r="I1611" s="273"/>
    </row>
    <row r="1612" spans="1:9" ht="18.75" customHeight="1">
      <c r="A1612" s="269"/>
      <c r="B1612" s="274"/>
      <c r="C1612" s="271"/>
      <c r="D1612" s="271"/>
      <c r="E1612" s="275"/>
      <c r="F1612" s="272"/>
      <c r="G1612" s="272"/>
      <c r="H1612" s="275"/>
      <c r="I1612" s="276"/>
    </row>
    <row r="1613" spans="1:9" ht="18.75" customHeight="1">
      <c r="A1613" s="277"/>
      <c r="B1613" s="290"/>
      <c r="C1613" s="279"/>
      <c r="D1613" s="279"/>
      <c r="E1613" s="280"/>
      <c r="F1613" s="281"/>
      <c r="G1613" s="281"/>
      <c r="H1613" s="280"/>
      <c r="I1613" s="277"/>
    </row>
    <row r="1614" spans="1:9" ht="18.75" customHeight="1">
      <c r="A1614" s="269">
        <v>76</v>
      </c>
      <c r="B1614" s="274"/>
      <c r="C1614" s="282"/>
      <c r="D1614" s="282"/>
      <c r="E1614" s="272"/>
      <c r="F1614" s="272"/>
      <c r="G1614" s="272"/>
      <c r="H1614" s="272"/>
      <c r="I1614" s="273"/>
    </row>
    <row r="1615" spans="1:9" ht="18.75" customHeight="1">
      <c r="A1615" s="269"/>
      <c r="B1615" s="270"/>
      <c r="C1615" s="271"/>
      <c r="D1615" s="271"/>
      <c r="E1615" s="275"/>
      <c r="F1615" s="272"/>
      <c r="G1615" s="272"/>
      <c r="H1615" s="275"/>
      <c r="I1615" s="276"/>
    </row>
    <row r="1616" spans="1:9" ht="18.75" customHeight="1">
      <c r="A1616" s="277"/>
      <c r="B1616" s="290"/>
      <c r="C1616" s="279"/>
      <c r="D1616" s="279"/>
      <c r="E1616" s="280"/>
      <c r="F1616" s="284"/>
      <c r="G1616" s="281"/>
      <c r="H1616" s="280"/>
      <c r="I1616" s="277"/>
    </row>
    <row r="1617" spans="1:9" ht="18.75" customHeight="1">
      <c r="A1617" s="269">
        <v>77</v>
      </c>
      <c r="B1617" s="274"/>
      <c r="C1617" s="271"/>
      <c r="D1617" s="271"/>
      <c r="E1617" s="272"/>
      <c r="F1617" s="282"/>
      <c r="G1617" s="282"/>
      <c r="H1617" s="272"/>
      <c r="I1617" s="276"/>
    </row>
    <row r="1618" spans="1:9" ht="18.75" customHeight="1">
      <c r="A1618" s="269"/>
      <c r="B1618" s="274"/>
      <c r="C1618" s="291"/>
      <c r="D1618" s="291"/>
      <c r="E1618" s="292"/>
      <c r="F1618" s="272"/>
      <c r="G1618" s="272"/>
      <c r="H1618" s="275"/>
      <c r="I1618" s="276"/>
    </row>
    <row r="1619" spans="1:9" ht="18.75" customHeight="1">
      <c r="A1619" s="277"/>
      <c r="B1619" s="290"/>
      <c r="C1619" s="279"/>
      <c r="D1619" s="279"/>
      <c r="E1619" s="280"/>
      <c r="F1619" s="281"/>
      <c r="G1619" s="281"/>
      <c r="H1619" s="280"/>
      <c r="I1619" s="277"/>
    </row>
    <row r="1620" spans="1:9" ht="18.75" customHeight="1">
      <c r="A1620" s="269">
        <v>78</v>
      </c>
      <c r="B1620" s="274"/>
      <c r="C1620" s="282"/>
      <c r="D1620" s="282"/>
      <c r="E1620" s="272"/>
      <c r="F1620" s="282"/>
      <c r="G1620" s="282"/>
      <c r="H1620" s="272"/>
      <c r="I1620" s="276"/>
    </row>
    <row r="1621" spans="1:9" ht="18.75" customHeight="1">
      <c r="A1621" s="269"/>
      <c r="B1621" s="274"/>
      <c r="C1621" s="291"/>
      <c r="D1621" s="291"/>
      <c r="E1621" s="292"/>
      <c r="F1621" s="289"/>
      <c r="G1621" s="272"/>
      <c r="H1621" s="275"/>
      <c r="I1621" s="276"/>
    </row>
    <row r="1622" spans="1:9" ht="18.75" customHeight="1">
      <c r="A1622" s="277"/>
      <c r="B1622" s="290"/>
      <c r="C1622" s="279"/>
      <c r="D1622" s="279"/>
      <c r="E1622" s="280"/>
      <c r="F1622" s="284"/>
      <c r="G1622" s="281"/>
      <c r="H1622" s="280"/>
      <c r="I1622" s="277"/>
    </row>
    <row r="1623" spans="1:9" ht="18.75" customHeight="1">
      <c r="A1623" s="269">
        <v>79</v>
      </c>
      <c r="B1623" s="274"/>
      <c r="C1623" s="282"/>
      <c r="D1623" s="282"/>
      <c r="E1623" s="272"/>
      <c r="F1623" s="272"/>
      <c r="G1623" s="272"/>
      <c r="H1623" s="272"/>
      <c r="I1623" s="273"/>
    </row>
    <row r="1624" spans="1:9" ht="18.75" customHeight="1">
      <c r="A1624" s="269"/>
      <c r="B1624" s="274"/>
      <c r="C1624" s="282"/>
      <c r="D1624" s="282"/>
      <c r="E1624" s="275"/>
      <c r="F1624" s="289"/>
      <c r="G1624" s="272"/>
      <c r="H1624" s="275"/>
      <c r="I1624" s="276"/>
    </row>
    <row r="1625" spans="1:9" ht="18.75" customHeight="1">
      <c r="A1625" s="277"/>
      <c r="B1625" s="283"/>
      <c r="C1625" s="284"/>
      <c r="D1625" s="284"/>
      <c r="E1625" s="285"/>
      <c r="F1625" s="284"/>
      <c r="G1625" s="281"/>
      <c r="H1625" s="285"/>
      <c r="I1625" s="286"/>
    </row>
    <row r="1626" spans="1:9" ht="18.75" customHeight="1">
      <c r="A1626" s="269">
        <v>80</v>
      </c>
      <c r="B1626" s="274"/>
      <c r="C1626" s="282"/>
      <c r="D1626" s="282"/>
      <c r="E1626" s="272"/>
      <c r="F1626" s="272"/>
      <c r="G1626" s="272"/>
      <c r="H1626" s="272"/>
      <c r="I1626" s="273"/>
    </row>
    <row r="1627" spans="1:9" ht="18.75" customHeight="1">
      <c r="A1627" s="269"/>
      <c r="B1627" s="270"/>
      <c r="C1627" s="282"/>
      <c r="D1627" s="282"/>
      <c r="E1627" s="275"/>
      <c r="F1627" s="272"/>
      <c r="G1627" s="272"/>
      <c r="H1627" s="275"/>
      <c r="I1627" s="276"/>
    </row>
    <row r="1628" spans="1:9" ht="18.75" customHeight="1">
      <c r="A1628" s="277"/>
      <c r="B1628" s="283"/>
      <c r="C1628" s="284"/>
      <c r="D1628" s="284"/>
      <c r="E1628" s="285"/>
      <c r="F1628" s="284"/>
      <c r="G1628" s="281"/>
      <c r="H1628" s="285"/>
      <c r="I1628" s="286"/>
    </row>
    <row r="1629" spans="1:9" ht="18.75" customHeight="1">
      <c r="A1629" s="269">
        <v>81</v>
      </c>
      <c r="B1629" s="274"/>
      <c r="C1629" s="282"/>
      <c r="D1629" s="282"/>
      <c r="E1629" s="272"/>
      <c r="F1629" s="272"/>
      <c r="G1629" s="272"/>
      <c r="H1629" s="272"/>
      <c r="I1629" s="273"/>
    </row>
    <row r="1630" spans="1:9" ht="18.75" customHeight="1">
      <c r="A1630" s="269"/>
      <c r="B1630" s="274"/>
      <c r="C1630" s="291"/>
      <c r="D1630" s="291"/>
      <c r="E1630" s="275"/>
      <c r="F1630" s="272"/>
      <c r="G1630" s="272"/>
      <c r="H1630" s="275"/>
      <c r="I1630" s="276"/>
    </row>
    <row r="1631" spans="1:9" ht="18.75" customHeight="1">
      <c r="A1631" s="306"/>
      <c r="B1631" s="290"/>
      <c r="C1631" s="284"/>
      <c r="D1631" s="284"/>
      <c r="E1631" s="285"/>
      <c r="F1631" s="284"/>
      <c r="G1631" s="281"/>
      <c r="H1631" s="285"/>
      <c r="I1631" s="306"/>
    </row>
    <row r="1632" spans="1:9" ht="18.75" customHeight="1">
      <c r="A1632" s="269">
        <v>82</v>
      </c>
      <c r="B1632" s="274"/>
      <c r="C1632" s="271"/>
      <c r="D1632" s="271"/>
      <c r="E1632" s="272"/>
      <c r="F1632" s="272"/>
      <c r="G1632" s="272"/>
      <c r="H1632" s="272"/>
      <c r="I1632" s="276"/>
    </row>
    <row r="1633" spans="1:9" ht="18.75" customHeight="1">
      <c r="A1633" s="269"/>
      <c r="B1633" s="274"/>
      <c r="C1633" s="271"/>
      <c r="D1633" s="271"/>
      <c r="E1633" s="275"/>
      <c r="F1633" s="272"/>
      <c r="G1633" s="272"/>
      <c r="H1633" s="275"/>
      <c r="I1633" s="276"/>
    </row>
    <row r="1634" spans="1:9" ht="18.75" customHeight="1">
      <c r="A1634" s="277"/>
      <c r="B1634" s="290"/>
      <c r="C1634" s="279"/>
      <c r="D1634" s="279"/>
      <c r="E1634" s="280"/>
      <c r="F1634" s="281"/>
      <c r="G1634" s="281"/>
      <c r="H1634" s="280"/>
      <c r="I1634" s="277"/>
    </row>
    <row r="1635" spans="1:9" ht="18.75" customHeight="1">
      <c r="A1635" s="269">
        <v>83</v>
      </c>
      <c r="B1635" s="270"/>
      <c r="C1635" s="282"/>
      <c r="D1635" s="282"/>
      <c r="E1635" s="272"/>
      <c r="F1635" s="272"/>
      <c r="G1635" s="272"/>
      <c r="H1635" s="272"/>
      <c r="I1635" s="276"/>
    </row>
    <row r="1636" spans="1:9" ht="18.75" customHeight="1">
      <c r="A1636" s="269"/>
      <c r="B1636" s="270"/>
      <c r="C1636" s="291"/>
      <c r="D1636" s="291"/>
      <c r="E1636" s="275"/>
      <c r="F1636" s="272"/>
      <c r="G1636" s="272"/>
      <c r="H1636" s="275"/>
      <c r="I1636" s="276"/>
    </row>
    <row r="1637" spans="1:9" ht="18.75" customHeight="1">
      <c r="A1637" s="277"/>
      <c r="B1637" s="290"/>
      <c r="C1637" s="279"/>
      <c r="D1637" s="279"/>
      <c r="E1637" s="280"/>
      <c r="F1637" s="284"/>
      <c r="G1637" s="281"/>
      <c r="H1637" s="280"/>
      <c r="I1637" s="277"/>
    </row>
    <row r="1638" spans="1:9" ht="18.75" customHeight="1">
      <c r="A1638" s="269">
        <v>84</v>
      </c>
      <c r="B1638" s="270"/>
      <c r="C1638" s="282"/>
      <c r="D1638" s="282"/>
      <c r="E1638" s="272"/>
      <c r="F1638" s="282"/>
      <c r="G1638" s="282"/>
      <c r="H1638" s="272"/>
      <c r="I1638" s="276"/>
    </row>
    <row r="1639" spans="1:9" ht="18.75" customHeight="1">
      <c r="A1639" s="269"/>
      <c r="B1639" s="274"/>
      <c r="C1639" s="291"/>
      <c r="D1639" s="291"/>
      <c r="E1639" s="292"/>
      <c r="F1639" s="272"/>
      <c r="G1639" s="272"/>
      <c r="H1639" s="275"/>
      <c r="I1639" s="276"/>
    </row>
    <row r="1640" spans="1:9" ht="18.75" customHeight="1">
      <c r="A1640" s="277"/>
      <c r="B1640" s="290"/>
      <c r="C1640" s="279"/>
      <c r="D1640" s="279"/>
      <c r="E1640" s="280"/>
      <c r="F1640" s="284"/>
      <c r="G1640" s="281"/>
      <c r="H1640" s="280"/>
      <c r="I1640" s="277"/>
    </row>
    <row r="1641" spans="1:9" ht="18.75" customHeight="1">
      <c r="A1641" s="269">
        <v>85</v>
      </c>
      <c r="B1641" s="309"/>
      <c r="C1641" s="282"/>
      <c r="D1641" s="282"/>
      <c r="E1641" s="272"/>
      <c r="F1641" s="272"/>
      <c r="G1641" s="272"/>
      <c r="H1641" s="272"/>
      <c r="I1641" s="276"/>
    </row>
    <row r="1642" spans="1:9" ht="18.75" customHeight="1">
      <c r="A1642" s="269"/>
      <c r="B1642" s="274"/>
      <c r="C1642" s="291"/>
      <c r="D1642" s="291"/>
      <c r="E1642" s="275"/>
      <c r="F1642" s="272"/>
      <c r="G1642" s="272"/>
      <c r="H1642" s="275"/>
      <c r="I1642" s="276"/>
    </row>
    <row r="1643" spans="1:9" ht="18.75" customHeight="1">
      <c r="A1643" s="277"/>
      <c r="B1643" s="290"/>
      <c r="C1643" s="279"/>
      <c r="D1643" s="279"/>
      <c r="E1643" s="280"/>
      <c r="F1643" s="284"/>
      <c r="G1643" s="281"/>
      <c r="H1643" s="280"/>
      <c r="I1643" s="277"/>
    </row>
    <row r="1644" spans="1:9" ht="18.75" customHeight="1">
      <c r="A1644" s="269">
        <v>86</v>
      </c>
      <c r="B1644" s="274"/>
      <c r="C1644" s="282"/>
      <c r="D1644" s="282"/>
      <c r="E1644" s="272"/>
      <c r="F1644" s="282"/>
      <c r="G1644" s="282"/>
      <c r="H1644" s="272"/>
      <c r="I1644" s="276"/>
    </row>
    <row r="1645" spans="1:9" ht="18.75" customHeight="1">
      <c r="A1645" s="269"/>
      <c r="B1645" s="274"/>
      <c r="C1645" s="291"/>
      <c r="D1645" s="291"/>
      <c r="E1645" s="292"/>
      <c r="F1645" s="272"/>
      <c r="G1645" s="272"/>
      <c r="H1645" s="275"/>
      <c r="I1645" s="276"/>
    </row>
    <row r="1646" spans="1:9" ht="18.75" customHeight="1">
      <c r="A1646" s="277"/>
      <c r="B1646" s="290"/>
      <c r="C1646" s="279"/>
      <c r="D1646" s="279"/>
      <c r="E1646" s="280"/>
      <c r="F1646" s="284"/>
      <c r="G1646" s="281"/>
      <c r="H1646" s="280"/>
      <c r="I1646" s="277"/>
    </row>
    <row r="1647" spans="1:9" ht="18.75" customHeight="1">
      <c r="A1647" s="269">
        <v>87</v>
      </c>
      <c r="B1647" s="274"/>
      <c r="C1647" s="271"/>
      <c r="D1647" s="271"/>
      <c r="E1647" s="272"/>
      <c r="F1647" s="271"/>
      <c r="G1647" s="271"/>
      <c r="H1647" s="275"/>
      <c r="I1647" s="276"/>
    </row>
    <row r="1648" spans="1:9" ht="18.75" customHeight="1">
      <c r="A1648" s="269"/>
      <c r="B1648" s="270"/>
      <c r="C1648" s="271"/>
      <c r="D1648" s="271"/>
      <c r="E1648" s="275"/>
      <c r="F1648" s="289"/>
      <c r="G1648" s="272"/>
      <c r="H1648" s="275"/>
      <c r="I1648" s="276"/>
    </row>
    <row r="1649" spans="1:9" ht="18.75" customHeight="1">
      <c r="A1649" s="277"/>
      <c r="B1649" s="283"/>
      <c r="C1649" s="279"/>
      <c r="D1649" s="279"/>
      <c r="E1649" s="285"/>
      <c r="F1649" s="281"/>
      <c r="G1649" s="281"/>
      <c r="H1649" s="285"/>
      <c r="I1649" s="286"/>
    </row>
    <row r="1650" spans="1:9" ht="18.75" customHeight="1">
      <c r="A1650" s="269">
        <v>88</v>
      </c>
      <c r="B1650" s="270"/>
      <c r="C1650" s="271"/>
      <c r="D1650" s="271"/>
      <c r="E1650" s="272"/>
      <c r="F1650" s="272"/>
      <c r="G1650" s="272"/>
      <c r="H1650" s="272"/>
      <c r="I1650" s="276"/>
    </row>
    <row r="1651" spans="1:9" ht="18.75" customHeight="1">
      <c r="A1651" s="269"/>
      <c r="B1651" s="270"/>
      <c r="C1651" s="271"/>
      <c r="D1651" s="271"/>
      <c r="E1651" s="275"/>
      <c r="F1651" s="272"/>
      <c r="G1651" s="272"/>
      <c r="H1651" s="275"/>
      <c r="I1651" s="276"/>
    </row>
    <row r="1652" spans="1:9" ht="18.75" customHeight="1">
      <c r="A1652" s="277"/>
      <c r="B1652" s="278"/>
      <c r="C1652" s="279"/>
      <c r="D1652" s="279"/>
      <c r="E1652" s="280"/>
      <c r="F1652" s="281"/>
      <c r="G1652" s="281"/>
      <c r="H1652" s="280"/>
      <c r="I1652" s="277"/>
    </row>
    <row r="1653" spans="1:9" ht="18.75" customHeight="1">
      <c r="A1653" s="269">
        <v>89</v>
      </c>
      <c r="B1653" s="270"/>
      <c r="C1653" s="271"/>
      <c r="D1653" s="271"/>
      <c r="E1653" s="272"/>
      <c r="F1653" s="272"/>
      <c r="G1653" s="272"/>
      <c r="H1653" s="272"/>
      <c r="I1653" s="276"/>
    </row>
    <row r="1654" spans="1:9" ht="18.75" customHeight="1">
      <c r="A1654" s="269"/>
      <c r="B1654" s="270"/>
      <c r="C1654" s="271"/>
      <c r="D1654" s="271"/>
      <c r="E1654" s="275"/>
      <c r="F1654" s="272"/>
      <c r="G1654" s="272"/>
      <c r="H1654" s="275"/>
      <c r="I1654" s="276"/>
    </row>
    <row r="1655" spans="1:9" ht="18.75" customHeight="1">
      <c r="A1655" s="277"/>
      <c r="B1655" s="278"/>
      <c r="C1655" s="279"/>
      <c r="D1655" s="279"/>
      <c r="E1655" s="280"/>
      <c r="F1655" s="281"/>
      <c r="G1655" s="281"/>
      <c r="H1655" s="280"/>
      <c r="I1655" s="277"/>
    </row>
    <row r="1656" spans="1:9" ht="18.75" customHeight="1">
      <c r="A1656" s="269">
        <v>90</v>
      </c>
      <c r="B1656" s="270"/>
      <c r="C1656" s="271"/>
      <c r="D1656" s="271"/>
      <c r="E1656" s="272"/>
      <c r="F1656" s="272"/>
      <c r="G1656" s="272"/>
      <c r="H1656" s="272"/>
      <c r="I1656" s="276"/>
    </row>
    <row r="1657" spans="1:9" ht="18.75" customHeight="1">
      <c r="A1657" s="269"/>
      <c r="B1657" s="270"/>
      <c r="C1657" s="271"/>
      <c r="D1657" s="271"/>
      <c r="E1657" s="275"/>
      <c r="F1657" s="272"/>
      <c r="G1657" s="272"/>
      <c r="H1657" s="275"/>
      <c r="I1657" s="276"/>
    </row>
    <row r="1658" spans="1:9" ht="18.75" customHeight="1">
      <c r="A1658" s="277"/>
      <c r="B1658" s="290"/>
      <c r="C1658" s="281"/>
      <c r="D1658" s="281"/>
      <c r="E1658" s="285"/>
      <c r="F1658" s="281"/>
      <c r="G1658" s="281"/>
      <c r="H1658" s="285"/>
      <c r="I1658" s="286"/>
    </row>
    <row r="1659" spans="1:9" ht="18.75" customHeight="1">
      <c r="A1659" s="269">
        <v>91</v>
      </c>
      <c r="B1659" s="274"/>
      <c r="C1659" s="271"/>
      <c r="D1659" s="271"/>
      <c r="E1659" s="272"/>
      <c r="F1659" s="272"/>
      <c r="G1659" s="272"/>
      <c r="H1659" s="272"/>
      <c r="I1659" s="276"/>
    </row>
    <row r="1660" spans="1:9" ht="18.75" customHeight="1">
      <c r="A1660" s="269"/>
      <c r="B1660" s="274"/>
      <c r="C1660" s="271"/>
      <c r="D1660" s="271"/>
      <c r="E1660" s="275"/>
      <c r="F1660" s="272"/>
      <c r="G1660" s="272"/>
      <c r="H1660" s="275"/>
      <c r="I1660" s="276"/>
    </row>
    <row r="1661" spans="1:9" ht="18.75" customHeight="1">
      <c r="A1661" s="277"/>
      <c r="B1661" s="283"/>
      <c r="C1661" s="281"/>
      <c r="D1661" s="281"/>
      <c r="E1661" s="285"/>
      <c r="F1661" s="281"/>
      <c r="G1661" s="281"/>
      <c r="H1661" s="285"/>
      <c r="I1661" s="286"/>
    </row>
    <row r="1662" spans="1:9" ht="18.75" customHeight="1">
      <c r="A1662" s="269">
        <v>92</v>
      </c>
      <c r="B1662" s="309"/>
      <c r="C1662" s="271"/>
      <c r="D1662" s="271"/>
      <c r="E1662" s="272"/>
      <c r="F1662" s="282"/>
      <c r="G1662" s="282"/>
      <c r="H1662" s="272"/>
      <c r="I1662" s="307"/>
    </row>
    <row r="1663" spans="1:9" ht="18.75" customHeight="1">
      <c r="A1663" s="269"/>
      <c r="B1663" s="274"/>
      <c r="C1663" s="282"/>
      <c r="D1663" s="282"/>
      <c r="E1663" s="292"/>
      <c r="F1663" s="289"/>
      <c r="G1663" s="272"/>
      <c r="H1663" s="292"/>
      <c r="I1663" s="276"/>
    </row>
    <row r="1664" spans="1:9" ht="18.75" customHeight="1">
      <c r="A1664" s="280"/>
      <c r="B1664" s="290"/>
      <c r="C1664" s="284"/>
      <c r="D1664" s="284"/>
      <c r="E1664" s="285"/>
      <c r="F1664" s="281"/>
      <c r="G1664" s="281"/>
      <c r="H1664" s="285"/>
      <c r="I1664" s="286"/>
    </row>
    <row r="1665" spans="1:9" ht="18.75" customHeight="1">
      <c r="A1665" s="269">
        <v>93</v>
      </c>
      <c r="B1665" s="309"/>
      <c r="C1665" s="271"/>
      <c r="D1665" s="271"/>
      <c r="E1665" s="272"/>
      <c r="F1665" s="282"/>
      <c r="G1665" s="282"/>
      <c r="H1665" s="272"/>
      <c r="I1665" s="276"/>
    </row>
    <row r="1666" spans="1:9" ht="18.75" customHeight="1">
      <c r="A1666" s="269"/>
      <c r="B1666" s="274"/>
      <c r="C1666" s="282"/>
      <c r="D1666" s="282"/>
      <c r="E1666" s="275"/>
      <c r="F1666" s="289"/>
      <c r="G1666" s="272"/>
      <c r="H1666" s="275"/>
      <c r="I1666" s="276"/>
    </row>
    <row r="1667" spans="1:9" ht="18.75" customHeight="1">
      <c r="A1667" s="277"/>
      <c r="B1667" s="290"/>
      <c r="C1667" s="284"/>
      <c r="D1667" s="284"/>
      <c r="E1667" s="285"/>
      <c r="F1667" s="281"/>
      <c r="G1667" s="281"/>
      <c r="H1667" s="285"/>
      <c r="I1667" s="286"/>
    </row>
    <row r="1668" spans="1:9" ht="18.75" customHeight="1">
      <c r="A1668" s="269"/>
      <c r="B1668" s="274"/>
      <c r="C1668" s="271"/>
      <c r="D1668" s="271"/>
      <c r="E1668" s="272"/>
      <c r="F1668" s="282"/>
      <c r="G1668" s="282"/>
      <c r="H1668" s="272"/>
      <c r="I1668" s="276"/>
    </row>
    <row r="1669" spans="1:9" ht="18.75" customHeight="1">
      <c r="A1669" s="269"/>
      <c r="B1669" s="274"/>
      <c r="C1669" s="282"/>
      <c r="D1669" s="282"/>
      <c r="E1669" s="275"/>
      <c r="F1669" s="289"/>
      <c r="G1669" s="272"/>
      <c r="H1669" s="292"/>
      <c r="I1669" s="276"/>
    </row>
    <row r="1670" spans="1:9" ht="18.75" customHeight="1">
      <c r="A1670" s="277"/>
      <c r="B1670" s="290"/>
      <c r="C1670" s="284"/>
      <c r="D1670" s="284"/>
      <c r="E1670" s="285"/>
      <c r="F1670" s="281"/>
      <c r="G1670" s="281"/>
      <c r="H1670" s="285"/>
      <c r="I1670" s="286"/>
    </row>
    <row r="1671" spans="1:9" ht="18.75" customHeight="1">
      <c r="A1671" s="269"/>
      <c r="B1671" s="274"/>
      <c r="C1671" s="271"/>
      <c r="D1671" s="271"/>
      <c r="E1671" s="272"/>
      <c r="F1671" s="282"/>
      <c r="G1671" s="282"/>
      <c r="H1671" s="272"/>
      <c r="I1671" s="276"/>
    </row>
    <row r="1672" spans="1:9" ht="18.75" customHeight="1">
      <c r="A1672" s="269"/>
      <c r="B1672" s="311"/>
      <c r="C1672" s="291"/>
      <c r="D1672" s="291"/>
      <c r="E1672" s="275"/>
      <c r="F1672" s="289"/>
      <c r="G1672" s="272"/>
      <c r="H1672" s="275"/>
      <c r="I1672" s="276"/>
    </row>
    <row r="1673" spans="1:9" ht="18.75" customHeight="1">
      <c r="A1673" s="277"/>
      <c r="B1673" s="290"/>
      <c r="C1673" s="284"/>
      <c r="D1673" s="284"/>
      <c r="E1673" s="285"/>
      <c r="F1673" s="281"/>
      <c r="G1673" s="281"/>
      <c r="H1673" s="285"/>
      <c r="I1673" s="286"/>
    </row>
    <row r="1674" spans="1:9" ht="18.75" customHeight="1">
      <c r="A1674" s="269"/>
      <c r="B1674" s="274"/>
      <c r="C1674" s="282"/>
      <c r="D1674" s="282"/>
      <c r="E1674" s="272"/>
      <c r="F1674" s="272"/>
      <c r="G1674" s="272"/>
      <c r="H1674" s="272"/>
      <c r="I1674" s="273"/>
    </row>
    <row r="1675" spans="1:9" ht="18.75" customHeight="1">
      <c r="A1675" s="269"/>
      <c r="B1675" s="274"/>
      <c r="C1675" s="282"/>
      <c r="D1675" s="282"/>
      <c r="E1675" s="275"/>
      <c r="F1675" s="289"/>
      <c r="G1675" s="272"/>
      <c r="H1675" s="275"/>
      <c r="I1675" s="276"/>
    </row>
    <row r="1676" spans="1:9" ht="18.75" customHeight="1">
      <c r="A1676" s="277"/>
      <c r="B1676" s="283"/>
      <c r="C1676" s="284"/>
      <c r="D1676" s="284"/>
      <c r="E1676" s="285"/>
      <c r="F1676" s="284"/>
      <c r="G1676" s="281"/>
      <c r="H1676" s="285"/>
      <c r="I1676" s="286"/>
    </row>
    <row r="1677" spans="1:9" ht="18.75" customHeight="1">
      <c r="A1677" s="269"/>
      <c r="B1677" s="270"/>
      <c r="C1677" s="271"/>
      <c r="D1677" s="271"/>
      <c r="E1677" s="272"/>
      <c r="F1677" s="272"/>
      <c r="G1677" s="272"/>
      <c r="H1677" s="272"/>
      <c r="I1677" s="273"/>
    </row>
    <row r="1678" spans="1:9" ht="18.75" customHeight="1">
      <c r="A1678" s="269"/>
      <c r="B1678" s="274"/>
      <c r="C1678" s="271"/>
      <c r="D1678" s="271"/>
      <c r="E1678" s="275"/>
      <c r="F1678" s="272"/>
      <c r="G1678" s="272"/>
      <c r="H1678" s="275"/>
      <c r="I1678" s="276"/>
    </row>
    <row r="1679" spans="1:9" ht="18.75" customHeight="1">
      <c r="A1679" s="277"/>
      <c r="B1679" s="278"/>
      <c r="C1679" s="279"/>
      <c r="D1679" s="279"/>
      <c r="E1679" s="280"/>
      <c r="F1679" s="281"/>
      <c r="G1679" s="281"/>
      <c r="H1679" s="280"/>
      <c r="I1679" s="277"/>
    </row>
    <row r="1680" spans="1:9" ht="18.75" customHeight="1">
      <c r="A1680" s="269">
        <v>40</v>
      </c>
      <c r="B1680" s="274"/>
      <c r="C1680" s="282"/>
      <c r="D1680" s="282"/>
      <c r="E1680" s="272"/>
      <c r="F1680" s="282"/>
      <c r="G1680" s="282"/>
      <c r="H1680" s="272"/>
      <c r="I1680" s="276"/>
    </row>
    <row r="1681" spans="1:9" ht="18.75" customHeight="1">
      <c r="A1681" s="269"/>
      <c r="B1681" s="311"/>
      <c r="C1681" s="291"/>
      <c r="D1681" s="291"/>
      <c r="E1681" s="275"/>
      <c r="F1681" s="289"/>
      <c r="G1681" s="272"/>
      <c r="H1681" s="275"/>
      <c r="I1681" s="276"/>
    </row>
    <row r="1682" spans="1:9" ht="18.75" customHeight="1">
      <c r="A1682" s="277"/>
      <c r="B1682" s="278"/>
      <c r="C1682" s="279"/>
      <c r="D1682" s="279"/>
      <c r="E1682" s="280"/>
      <c r="F1682" s="284"/>
      <c r="G1682" s="281"/>
      <c r="H1682" s="280"/>
      <c r="I1682" s="277"/>
    </row>
    <row r="1683" spans="1:9" ht="18.75" customHeight="1">
      <c r="A1683" s="269">
        <v>41</v>
      </c>
      <c r="B1683" s="309"/>
      <c r="C1683" s="271"/>
      <c r="D1683" s="271"/>
      <c r="E1683" s="272"/>
      <c r="F1683" s="282"/>
      <c r="G1683" s="282"/>
      <c r="H1683" s="272"/>
      <c r="I1683" s="276"/>
    </row>
    <row r="1684" spans="1:9" ht="18.75" customHeight="1">
      <c r="A1684" s="269"/>
      <c r="B1684" s="311"/>
      <c r="C1684" s="291"/>
      <c r="D1684" s="291"/>
      <c r="E1684" s="292"/>
      <c r="F1684" s="289"/>
      <c r="G1684" s="272"/>
      <c r="H1684" s="275"/>
      <c r="I1684" s="276"/>
    </row>
    <row r="1685" spans="1:9" ht="18.75" customHeight="1">
      <c r="A1685" s="277"/>
      <c r="B1685" s="278"/>
      <c r="C1685" s="279"/>
      <c r="D1685" s="279"/>
      <c r="E1685" s="280"/>
      <c r="F1685" s="281"/>
      <c r="G1685" s="281"/>
      <c r="H1685" s="280"/>
      <c r="I1685" s="277"/>
    </row>
    <row r="1686" spans="1:9" ht="18.75" customHeight="1">
      <c r="A1686" s="269">
        <v>42</v>
      </c>
      <c r="B1686" s="274"/>
      <c r="C1686" s="282"/>
      <c r="D1686" s="282"/>
      <c r="E1686" s="272"/>
      <c r="F1686" s="282"/>
      <c r="G1686" s="282"/>
      <c r="H1686" s="272"/>
      <c r="I1686" s="276"/>
    </row>
    <row r="1687" spans="1:9" ht="18.75" customHeight="1">
      <c r="A1687" s="269"/>
      <c r="B1687" s="274"/>
      <c r="C1687" s="291"/>
      <c r="D1687" s="291"/>
      <c r="E1687" s="292"/>
      <c r="F1687" s="289"/>
      <c r="G1687" s="272"/>
      <c r="H1687" s="275"/>
      <c r="I1687" s="276"/>
    </row>
    <row r="1688" spans="1:9" ht="18.75" customHeight="1">
      <c r="A1688" s="277"/>
      <c r="B1688" s="290"/>
      <c r="C1688" s="279"/>
      <c r="D1688" s="279"/>
      <c r="E1688" s="280"/>
      <c r="F1688" s="284"/>
      <c r="G1688" s="281"/>
      <c r="H1688" s="280"/>
      <c r="I1688" s="277"/>
    </row>
    <row r="1689" spans="1:9" ht="18.75" customHeight="1">
      <c r="A1689" s="269">
        <v>43</v>
      </c>
      <c r="B1689" s="270"/>
      <c r="C1689" s="282"/>
      <c r="D1689" s="282"/>
      <c r="E1689" s="272"/>
      <c r="F1689" s="272"/>
      <c r="G1689" s="272"/>
      <c r="H1689" s="272"/>
      <c r="I1689" s="273"/>
    </row>
    <row r="1690" spans="1:9" ht="18.75" customHeight="1">
      <c r="A1690" s="269"/>
      <c r="B1690" s="270"/>
      <c r="C1690" s="282"/>
      <c r="D1690" s="282"/>
      <c r="E1690" s="275"/>
      <c r="F1690" s="272"/>
      <c r="G1690" s="272"/>
      <c r="H1690" s="275"/>
      <c r="I1690" s="276"/>
    </row>
    <row r="1691" spans="1:9" ht="18.75" customHeight="1">
      <c r="A1691" s="277"/>
      <c r="B1691" s="283"/>
      <c r="C1691" s="284"/>
      <c r="D1691" s="284"/>
      <c r="E1691" s="285"/>
      <c r="F1691" s="284"/>
      <c r="G1691" s="281"/>
      <c r="H1691" s="285"/>
      <c r="I1691" s="286"/>
    </row>
    <row r="1692" spans="1:9" ht="18.75" customHeight="1">
      <c r="A1692" s="269">
        <v>44</v>
      </c>
      <c r="B1692" s="274"/>
      <c r="C1692" s="282"/>
      <c r="D1692" s="282"/>
      <c r="E1692" s="272"/>
      <c r="F1692" s="282"/>
      <c r="G1692" s="282"/>
      <c r="H1692" s="272"/>
      <c r="I1692" s="276"/>
    </row>
    <row r="1693" spans="1:9" ht="18.75" customHeight="1">
      <c r="A1693" s="269"/>
      <c r="B1693" s="311"/>
      <c r="C1693" s="291"/>
      <c r="D1693" s="291"/>
      <c r="E1693" s="275"/>
      <c r="F1693" s="289"/>
      <c r="G1693" s="272"/>
      <c r="H1693" s="275"/>
      <c r="I1693" s="276"/>
    </row>
    <row r="1694" spans="1:9" ht="18.75" customHeight="1">
      <c r="A1694" s="277"/>
      <c r="B1694" s="283"/>
      <c r="C1694" s="284"/>
      <c r="D1694" s="284"/>
      <c r="E1694" s="285"/>
      <c r="F1694" s="284"/>
      <c r="G1694" s="281"/>
      <c r="H1694" s="285"/>
      <c r="I1694" s="286"/>
    </row>
    <row r="1695" spans="1:9" ht="18.75" customHeight="1">
      <c r="A1695" s="269">
        <v>45</v>
      </c>
      <c r="B1695" s="274"/>
      <c r="C1695" s="282"/>
      <c r="D1695" s="282"/>
      <c r="E1695" s="272"/>
      <c r="F1695" s="272"/>
      <c r="G1695" s="272"/>
      <c r="H1695" s="272"/>
      <c r="I1695" s="273"/>
    </row>
    <row r="1696" spans="1:9" ht="18.75" customHeight="1">
      <c r="A1696" s="269"/>
      <c r="B1696" s="270"/>
      <c r="C1696" s="282"/>
      <c r="D1696" s="282"/>
      <c r="E1696" s="275"/>
      <c r="F1696" s="272"/>
      <c r="G1696" s="272"/>
      <c r="H1696" s="275"/>
      <c r="I1696" s="276"/>
    </row>
    <row r="1697" spans="1:9" ht="18.75" customHeight="1">
      <c r="A1697" s="277"/>
      <c r="B1697" s="283"/>
      <c r="C1697" s="284"/>
      <c r="D1697" s="284"/>
      <c r="E1697" s="285"/>
      <c r="F1697" s="284"/>
      <c r="G1697" s="281"/>
      <c r="H1697" s="285"/>
      <c r="I1697" s="286"/>
    </row>
    <row r="1698" spans="1:9" ht="18.75" customHeight="1">
      <c r="A1698" s="269">
        <v>46</v>
      </c>
      <c r="B1698" s="274"/>
      <c r="C1698" s="271"/>
      <c r="D1698" s="271"/>
      <c r="E1698" s="272"/>
      <c r="F1698" s="271"/>
      <c r="G1698" s="271"/>
      <c r="H1698" s="275"/>
      <c r="I1698" s="276"/>
    </row>
    <row r="1699" spans="1:9" ht="18.75" customHeight="1">
      <c r="A1699" s="269"/>
      <c r="B1699" s="270"/>
      <c r="C1699" s="271"/>
      <c r="D1699" s="271"/>
      <c r="E1699" s="275"/>
      <c r="F1699" s="289"/>
      <c r="G1699" s="272"/>
      <c r="H1699" s="275"/>
      <c r="I1699" s="276"/>
    </row>
    <row r="1700" spans="1:9" ht="18.75" customHeight="1">
      <c r="A1700" s="277"/>
      <c r="B1700" s="290"/>
      <c r="C1700" s="279"/>
      <c r="D1700" s="279"/>
      <c r="E1700" s="280"/>
      <c r="F1700" s="281"/>
      <c r="G1700" s="281"/>
      <c r="H1700" s="280"/>
      <c r="I1700" s="277"/>
    </row>
    <row r="1701" spans="1:9" ht="18.75" customHeight="1">
      <c r="A1701" s="269">
        <v>47</v>
      </c>
      <c r="B1701" s="274"/>
      <c r="C1701" s="271"/>
      <c r="D1701" s="271"/>
      <c r="E1701" s="272"/>
      <c r="F1701" s="271"/>
      <c r="G1701" s="271"/>
      <c r="H1701" s="275"/>
      <c r="I1701" s="276"/>
    </row>
    <row r="1702" spans="1:9" ht="18.75" customHeight="1">
      <c r="A1702" s="269"/>
      <c r="B1702" s="270"/>
      <c r="C1702" s="271"/>
      <c r="D1702" s="271"/>
      <c r="E1702" s="275"/>
      <c r="F1702" s="289"/>
      <c r="G1702" s="272"/>
      <c r="H1702" s="275"/>
      <c r="I1702" s="276"/>
    </row>
    <row r="1703" spans="1:9" ht="18.75" customHeight="1">
      <c r="A1703" s="277"/>
      <c r="B1703" s="290"/>
      <c r="C1703" s="284"/>
      <c r="D1703" s="284"/>
      <c r="E1703" s="285"/>
      <c r="F1703" s="281"/>
      <c r="G1703" s="281"/>
      <c r="H1703" s="280"/>
      <c r="I1703" s="277"/>
    </row>
    <row r="1704" spans="1:9" ht="18.75" customHeight="1">
      <c r="A1704" s="269">
        <v>48</v>
      </c>
      <c r="B1704" s="274"/>
      <c r="C1704" s="271"/>
      <c r="D1704" s="271"/>
      <c r="E1704" s="272"/>
      <c r="F1704" s="272"/>
      <c r="G1704" s="272"/>
      <c r="H1704" s="272"/>
      <c r="I1704" s="276"/>
    </row>
    <row r="1705" spans="1:9" ht="18.75" customHeight="1">
      <c r="A1705" s="269"/>
      <c r="B1705" s="270"/>
      <c r="C1705" s="282"/>
      <c r="D1705" s="282"/>
      <c r="E1705" s="275"/>
      <c r="F1705" s="289"/>
      <c r="G1705" s="272"/>
      <c r="H1705" s="292"/>
      <c r="I1705" s="276"/>
    </row>
    <row r="1706" spans="1:9" ht="18.75" customHeight="1">
      <c r="A1706" s="277"/>
      <c r="B1706" s="290"/>
      <c r="C1706" s="284"/>
      <c r="D1706" s="284"/>
      <c r="E1706" s="285"/>
      <c r="F1706" s="281"/>
      <c r="G1706" s="281"/>
      <c r="H1706" s="280"/>
      <c r="I1706" s="277"/>
    </row>
    <row r="1707" spans="1:9" ht="18.75" customHeight="1">
      <c r="A1707" s="269">
        <v>49</v>
      </c>
      <c r="B1707" s="274"/>
      <c r="C1707" s="282"/>
      <c r="D1707" s="282"/>
      <c r="E1707" s="272"/>
      <c r="F1707" s="271"/>
      <c r="G1707" s="271"/>
      <c r="H1707" s="272"/>
      <c r="I1707" s="276"/>
    </row>
    <row r="1708" spans="1:9" ht="18.75" customHeight="1">
      <c r="A1708" s="269"/>
      <c r="B1708" s="270"/>
      <c r="C1708" s="282"/>
      <c r="D1708" s="282"/>
      <c r="E1708" s="312"/>
      <c r="F1708" s="289"/>
      <c r="G1708" s="272"/>
      <c r="H1708" s="292"/>
      <c r="I1708" s="276"/>
    </row>
    <row r="1709" spans="1:9" ht="18.75" customHeight="1">
      <c r="A1709" s="277"/>
      <c r="B1709" s="283"/>
      <c r="C1709" s="284"/>
      <c r="D1709" s="284"/>
      <c r="E1709" s="313"/>
      <c r="F1709" s="284"/>
      <c r="G1709" s="281"/>
      <c r="H1709" s="280"/>
      <c r="I1709" s="277"/>
    </row>
    <row r="1710" spans="1:9" ht="18.75" customHeight="1">
      <c r="A1710" s="269">
        <v>50</v>
      </c>
      <c r="B1710" s="270"/>
      <c r="C1710" s="282"/>
      <c r="D1710" s="282"/>
      <c r="E1710" s="289"/>
      <c r="F1710" s="272"/>
      <c r="G1710" s="314"/>
      <c r="H1710" s="272"/>
      <c r="I1710" s="276"/>
    </row>
    <row r="1711" spans="1:9" ht="18.75" customHeight="1">
      <c r="A1711" s="269"/>
      <c r="B1711" s="270"/>
      <c r="C1711" s="291"/>
      <c r="D1711" s="308"/>
      <c r="E1711" s="315"/>
      <c r="F1711" s="272"/>
      <c r="G1711" s="314"/>
      <c r="H1711" s="292"/>
      <c r="I1711" s="276"/>
    </row>
    <row r="1712" spans="1:9" ht="18.75" customHeight="1">
      <c r="A1712" s="277"/>
      <c r="B1712" s="290"/>
      <c r="C1712" s="284"/>
      <c r="D1712" s="284"/>
      <c r="E1712" s="313"/>
      <c r="F1712" s="281"/>
      <c r="G1712" s="316"/>
      <c r="H1712" s="280"/>
      <c r="I1712" s="277"/>
    </row>
    <row r="1713" spans="1:9" ht="18.75" customHeight="1">
      <c r="A1713" s="269">
        <v>51</v>
      </c>
      <c r="B1713" s="274"/>
      <c r="C1713" s="282"/>
      <c r="D1713" s="282"/>
      <c r="E1713" s="272"/>
      <c r="F1713" s="272"/>
      <c r="G1713" s="272"/>
      <c r="H1713" s="272"/>
      <c r="I1713" s="276"/>
    </row>
    <row r="1714" spans="1:9" ht="18.75" customHeight="1">
      <c r="A1714" s="269"/>
      <c r="B1714" s="270"/>
      <c r="C1714" s="282"/>
      <c r="D1714" s="282"/>
      <c r="E1714" s="275"/>
      <c r="F1714" s="289"/>
      <c r="G1714" s="272"/>
      <c r="H1714" s="292"/>
      <c r="I1714" s="276"/>
    </row>
    <row r="1715" spans="1:9" ht="18.75" customHeight="1">
      <c r="A1715" s="277"/>
      <c r="B1715" s="290"/>
      <c r="C1715" s="284"/>
      <c r="D1715" s="284"/>
      <c r="E1715" s="285"/>
      <c r="F1715" s="284"/>
      <c r="G1715" s="281"/>
      <c r="H1715" s="280"/>
      <c r="I1715" s="277"/>
    </row>
    <row r="1716" spans="1:9" ht="18.75" customHeight="1">
      <c r="A1716" s="269">
        <v>52</v>
      </c>
      <c r="B1716" s="274"/>
      <c r="C1716" s="271"/>
      <c r="D1716" s="271"/>
      <c r="E1716" s="272"/>
      <c r="F1716" s="282"/>
      <c r="G1716" s="282"/>
      <c r="H1716" s="272"/>
      <c r="I1716" s="276"/>
    </row>
    <row r="1717" spans="1:9" ht="18.75" customHeight="1">
      <c r="A1717" s="269"/>
      <c r="B1717" s="270"/>
      <c r="C1717" s="271"/>
      <c r="D1717" s="271"/>
      <c r="E1717" s="275"/>
      <c r="F1717" s="289"/>
      <c r="G1717" s="272"/>
      <c r="H1717" s="275"/>
      <c r="I1717" s="276"/>
    </row>
    <row r="1718" spans="1:9" ht="18.75" customHeight="1">
      <c r="A1718" s="277"/>
      <c r="B1718" s="290"/>
      <c r="C1718" s="284"/>
      <c r="D1718" s="284"/>
      <c r="E1718" s="285"/>
      <c r="F1718" s="281"/>
      <c r="G1718" s="281"/>
      <c r="H1718" s="280"/>
      <c r="I1718" s="277"/>
    </row>
    <row r="1719" spans="1:9" ht="18.75" customHeight="1">
      <c r="A1719" s="269">
        <v>53</v>
      </c>
      <c r="B1719" s="270"/>
      <c r="C1719" s="271"/>
      <c r="D1719" s="271"/>
      <c r="E1719" s="272"/>
      <c r="F1719" s="272"/>
      <c r="G1719" s="272"/>
      <c r="H1719" s="272"/>
      <c r="I1719" s="273"/>
    </row>
    <row r="1720" spans="1:9" ht="18.75" customHeight="1">
      <c r="A1720" s="269"/>
      <c r="B1720" s="274"/>
      <c r="C1720" s="271"/>
      <c r="D1720" s="271"/>
      <c r="E1720" s="275"/>
      <c r="F1720" s="272"/>
      <c r="G1720" s="272"/>
      <c r="H1720" s="275"/>
      <c r="I1720" s="276"/>
    </row>
    <row r="1721" spans="1:9" ht="18.75" customHeight="1">
      <c r="A1721" s="277"/>
      <c r="B1721" s="278"/>
      <c r="C1721" s="279"/>
      <c r="D1721" s="279"/>
      <c r="E1721" s="280"/>
      <c r="F1721" s="281"/>
      <c r="G1721" s="281"/>
      <c r="H1721" s="280"/>
      <c r="I1721" s="277"/>
    </row>
    <row r="1722" spans="1:9" ht="18.75" customHeight="1">
      <c r="A1722" s="269">
        <v>54</v>
      </c>
      <c r="B1722" s="274"/>
      <c r="C1722" s="271"/>
      <c r="D1722" s="271"/>
      <c r="E1722" s="272"/>
      <c r="F1722" s="282"/>
      <c r="G1722" s="282"/>
      <c r="H1722" s="272"/>
      <c r="I1722" s="276"/>
    </row>
    <row r="1723" spans="1:9" ht="18.75" customHeight="1">
      <c r="A1723" s="269"/>
      <c r="B1723" s="274"/>
      <c r="C1723" s="271"/>
      <c r="D1723" s="271"/>
      <c r="E1723" s="275"/>
      <c r="F1723" s="289"/>
      <c r="G1723" s="272"/>
      <c r="H1723" s="275"/>
      <c r="I1723" s="276"/>
    </row>
    <row r="1724" spans="1:9" ht="18.75" customHeight="1">
      <c r="A1724" s="277"/>
      <c r="B1724" s="278"/>
      <c r="C1724" s="279"/>
      <c r="D1724" s="279"/>
      <c r="E1724" s="280"/>
      <c r="F1724" s="281"/>
      <c r="G1724" s="281"/>
      <c r="H1724" s="280"/>
      <c r="I1724" s="277"/>
    </row>
    <row r="1725" spans="1:9" ht="18.75" customHeight="1">
      <c r="A1725" s="269">
        <v>55</v>
      </c>
      <c r="B1725" s="274"/>
      <c r="C1725" s="271"/>
      <c r="D1725" s="271"/>
      <c r="E1725" s="272"/>
      <c r="F1725" s="282"/>
      <c r="G1725" s="282"/>
      <c r="H1725" s="272"/>
      <c r="I1725" s="276"/>
    </row>
    <row r="1726" spans="1:9" ht="18.75" customHeight="1">
      <c r="A1726" s="269"/>
      <c r="B1726" s="274"/>
      <c r="C1726" s="271"/>
      <c r="D1726" s="271"/>
      <c r="E1726" s="275"/>
      <c r="F1726" s="289"/>
      <c r="G1726" s="272"/>
      <c r="H1726" s="275"/>
      <c r="I1726" s="276"/>
    </row>
    <row r="1727" spans="1:9" ht="18.75" customHeight="1">
      <c r="A1727" s="277"/>
      <c r="B1727" s="278"/>
      <c r="C1727" s="279"/>
      <c r="D1727" s="279"/>
      <c r="E1727" s="280"/>
      <c r="F1727" s="281"/>
      <c r="G1727" s="281"/>
      <c r="H1727" s="280"/>
      <c r="I1727" s="277"/>
    </row>
    <row r="1728" spans="1:9" ht="18.75" customHeight="1">
      <c r="A1728" s="269">
        <v>56</v>
      </c>
      <c r="B1728" s="270"/>
      <c r="C1728" s="271"/>
      <c r="D1728" s="271"/>
      <c r="E1728" s="272"/>
      <c r="F1728" s="272"/>
      <c r="G1728" s="272"/>
      <c r="H1728" s="272"/>
      <c r="I1728" s="273"/>
    </row>
    <row r="1729" spans="1:9" ht="18.75" customHeight="1">
      <c r="A1729" s="269"/>
      <c r="B1729" s="270"/>
      <c r="C1729" s="271"/>
      <c r="D1729" s="271"/>
      <c r="E1729" s="275"/>
      <c r="F1729" s="272"/>
      <c r="G1729" s="272"/>
      <c r="H1729" s="275"/>
      <c r="I1729" s="276"/>
    </row>
    <row r="1730" spans="1:9" ht="18.75" customHeight="1">
      <c r="A1730" s="277"/>
      <c r="B1730" s="278"/>
      <c r="C1730" s="279"/>
      <c r="D1730" s="279"/>
      <c r="E1730" s="280"/>
      <c r="F1730" s="281"/>
      <c r="G1730" s="281"/>
      <c r="H1730" s="280"/>
      <c r="I1730" s="277"/>
    </row>
    <row r="1731" spans="1:9" ht="18.75" customHeight="1">
      <c r="A1731" s="269">
        <v>57</v>
      </c>
      <c r="B1731" s="309"/>
      <c r="C1731" s="282"/>
      <c r="D1731" s="282"/>
      <c r="E1731" s="272"/>
      <c r="F1731" s="272"/>
      <c r="G1731" s="272"/>
      <c r="H1731" s="272"/>
      <c r="I1731" s="276"/>
    </row>
    <row r="1732" spans="1:9" ht="18.75" customHeight="1">
      <c r="A1732" s="269"/>
      <c r="B1732" s="270"/>
      <c r="C1732" s="291"/>
      <c r="D1732" s="291"/>
      <c r="E1732" s="275"/>
      <c r="F1732" s="289"/>
      <c r="G1732" s="272"/>
      <c r="H1732" s="292"/>
      <c r="I1732" s="276"/>
    </row>
    <row r="1733" spans="1:9" ht="18.75" customHeight="1">
      <c r="A1733" s="277"/>
      <c r="B1733" s="278"/>
      <c r="C1733" s="279"/>
      <c r="D1733" s="279"/>
      <c r="E1733" s="285"/>
      <c r="F1733" s="284"/>
      <c r="G1733" s="281"/>
      <c r="H1733" s="280"/>
      <c r="I1733" s="277"/>
    </row>
    <row r="1734" spans="1:9" ht="18.75" customHeight="1">
      <c r="A1734" s="269">
        <v>58</v>
      </c>
      <c r="B1734" s="270"/>
      <c r="C1734" s="271"/>
      <c r="D1734" s="271"/>
      <c r="E1734" s="272"/>
      <c r="F1734" s="272"/>
      <c r="G1734" s="272"/>
      <c r="H1734" s="272"/>
      <c r="I1734" s="273"/>
    </row>
    <row r="1735" spans="1:9" ht="18.75" customHeight="1">
      <c r="A1735" s="269"/>
      <c r="B1735" s="270"/>
      <c r="C1735" s="271"/>
      <c r="D1735" s="271"/>
      <c r="E1735" s="275"/>
      <c r="F1735" s="272"/>
      <c r="G1735" s="272"/>
      <c r="H1735" s="275"/>
      <c r="I1735" s="276"/>
    </row>
    <row r="1736" spans="1:9" ht="18.75" customHeight="1">
      <c r="A1736" s="277"/>
      <c r="B1736" s="278"/>
      <c r="C1736" s="279"/>
      <c r="D1736" s="279"/>
      <c r="E1736" s="280"/>
      <c r="F1736" s="281"/>
      <c r="G1736" s="281"/>
      <c r="H1736" s="280"/>
      <c r="I1736" s="277"/>
    </row>
    <row r="1737" spans="1:9" ht="18.75" customHeight="1">
      <c r="A1737" s="269">
        <v>59</v>
      </c>
      <c r="B1737" s="274"/>
      <c r="C1737" s="282"/>
      <c r="D1737" s="282"/>
      <c r="E1737" s="272"/>
      <c r="F1737" s="272"/>
      <c r="G1737" s="272"/>
      <c r="H1737" s="272"/>
      <c r="I1737" s="276"/>
    </row>
    <row r="1738" spans="1:9" ht="18.75" customHeight="1">
      <c r="A1738" s="269"/>
      <c r="B1738" s="270"/>
      <c r="C1738" s="282"/>
      <c r="D1738" s="282"/>
      <c r="E1738" s="275"/>
      <c r="F1738" s="289"/>
      <c r="G1738" s="272"/>
      <c r="H1738" s="275"/>
      <c r="I1738" s="276"/>
    </row>
    <row r="1739" spans="1:9" ht="18.75" customHeight="1">
      <c r="A1739" s="277"/>
      <c r="B1739" s="290"/>
      <c r="C1739" s="284"/>
      <c r="D1739" s="284"/>
      <c r="E1739" s="285"/>
      <c r="F1739" s="284"/>
      <c r="G1739" s="281"/>
      <c r="H1739" s="285"/>
      <c r="I1739" s="286"/>
    </row>
    <row r="1740" spans="1:9" ht="18.75" customHeight="1">
      <c r="A1740" s="269"/>
      <c r="B1740" s="274"/>
      <c r="C1740" s="282"/>
      <c r="D1740" s="282"/>
      <c r="E1740" s="272"/>
      <c r="F1740" s="282"/>
      <c r="G1740" s="282"/>
      <c r="H1740" s="272"/>
      <c r="I1740" s="276"/>
    </row>
    <row r="1741" spans="1:9" ht="18.75" customHeight="1">
      <c r="A1741" s="269"/>
      <c r="B1741" s="274"/>
      <c r="C1741" s="282"/>
      <c r="D1741" s="282"/>
      <c r="E1741" s="275"/>
      <c r="F1741" s="289"/>
      <c r="G1741" s="272"/>
      <c r="H1741" s="275"/>
      <c r="I1741" s="276"/>
    </row>
    <row r="1742" spans="1:9" ht="18.75" customHeight="1">
      <c r="A1742" s="277"/>
      <c r="B1742" s="290"/>
      <c r="C1742" s="284"/>
      <c r="D1742" s="284"/>
      <c r="E1742" s="285"/>
      <c r="F1742" s="284"/>
      <c r="G1742" s="281"/>
      <c r="H1742" s="285"/>
      <c r="I1742" s="286"/>
    </row>
    <row r="1743" spans="1:9" ht="18.75" customHeight="1">
      <c r="A1743" s="269">
        <v>60</v>
      </c>
      <c r="B1743" s="274"/>
      <c r="C1743" s="282"/>
      <c r="D1743" s="282"/>
      <c r="E1743" s="272"/>
      <c r="F1743" s="272"/>
      <c r="G1743" s="272"/>
      <c r="H1743" s="272"/>
      <c r="I1743" s="276"/>
    </row>
    <row r="1744" spans="1:9" ht="18.75" customHeight="1">
      <c r="A1744" s="269"/>
      <c r="B1744" s="270"/>
      <c r="C1744" s="282"/>
      <c r="D1744" s="282"/>
      <c r="E1744" s="275"/>
      <c r="F1744" s="289"/>
      <c r="G1744" s="272"/>
      <c r="H1744" s="275"/>
      <c r="I1744" s="276"/>
    </row>
    <row r="1745" spans="1:9" ht="18.75" customHeight="1">
      <c r="A1745" s="277"/>
      <c r="B1745" s="290"/>
      <c r="C1745" s="284"/>
      <c r="D1745" s="284"/>
      <c r="E1745" s="285"/>
      <c r="F1745" s="284"/>
      <c r="G1745" s="281"/>
      <c r="H1745" s="285"/>
      <c r="I1745" s="286"/>
    </row>
    <row r="1746" spans="1:9" ht="18.75" customHeight="1">
      <c r="A1746" s="269">
        <v>61</v>
      </c>
      <c r="B1746" s="274"/>
      <c r="C1746" s="271"/>
      <c r="D1746" s="271"/>
      <c r="E1746" s="272"/>
      <c r="F1746" s="272"/>
      <c r="G1746" s="272"/>
      <c r="H1746" s="272"/>
      <c r="I1746" s="273"/>
    </row>
    <row r="1747" spans="1:9" ht="18.75" customHeight="1">
      <c r="A1747" s="269"/>
      <c r="B1747" s="270"/>
      <c r="C1747" s="271"/>
      <c r="D1747" s="271"/>
      <c r="E1747" s="275"/>
      <c r="F1747" s="289"/>
      <c r="G1747" s="272"/>
      <c r="H1747" s="275"/>
      <c r="I1747" s="276"/>
    </row>
    <row r="1748" spans="1:9" ht="18.75" customHeight="1">
      <c r="A1748" s="277"/>
      <c r="B1748" s="283"/>
      <c r="C1748" s="284"/>
      <c r="D1748" s="284"/>
      <c r="E1748" s="285"/>
      <c r="F1748" s="281"/>
      <c r="G1748" s="281"/>
      <c r="H1748" s="285"/>
      <c r="I1748" s="286"/>
    </row>
    <row r="1749" spans="1:9" ht="18.75" customHeight="1">
      <c r="A1749" s="269">
        <v>62</v>
      </c>
      <c r="B1749" s="274"/>
      <c r="C1749" s="271"/>
      <c r="D1749" s="271"/>
      <c r="E1749" s="272"/>
      <c r="F1749" s="272"/>
      <c r="G1749" s="272"/>
      <c r="H1749" s="272"/>
      <c r="I1749" s="273"/>
    </row>
    <row r="1750" spans="1:9" ht="18.75" customHeight="1">
      <c r="A1750" s="269"/>
      <c r="B1750" s="270"/>
      <c r="C1750" s="271"/>
      <c r="D1750" s="271"/>
      <c r="E1750" s="275"/>
      <c r="F1750" s="272"/>
      <c r="G1750" s="272"/>
      <c r="H1750" s="275"/>
      <c r="I1750" s="276"/>
    </row>
    <row r="1751" spans="1:9" ht="18.75" customHeight="1">
      <c r="A1751" s="277"/>
      <c r="B1751" s="283"/>
      <c r="C1751" s="284"/>
      <c r="D1751" s="284"/>
      <c r="E1751" s="285"/>
      <c r="F1751" s="281"/>
      <c r="G1751" s="281"/>
      <c r="H1751" s="285"/>
      <c r="I1751" s="286"/>
    </row>
    <row r="1752" spans="1:9" ht="18.75" customHeight="1">
      <c r="A1752" s="269">
        <v>63</v>
      </c>
      <c r="B1752" s="270"/>
      <c r="C1752" s="282"/>
      <c r="D1752" s="282"/>
      <c r="E1752" s="272"/>
      <c r="F1752" s="272"/>
      <c r="G1752" s="272"/>
      <c r="H1752" s="272"/>
      <c r="I1752" s="273"/>
    </row>
    <row r="1753" spans="1:9" ht="18.75" customHeight="1">
      <c r="A1753" s="287"/>
      <c r="B1753" s="274"/>
      <c r="C1753" s="271"/>
      <c r="D1753" s="271"/>
      <c r="E1753" s="275"/>
      <c r="F1753" s="272"/>
      <c r="G1753" s="272"/>
      <c r="H1753" s="275"/>
      <c r="I1753" s="276"/>
    </row>
    <row r="1754" spans="1:9" ht="18.75" customHeight="1">
      <c r="A1754" s="277"/>
      <c r="B1754" s="290"/>
      <c r="C1754" s="279"/>
      <c r="D1754" s="279"/>
      <c r="E1754" s="280"/>
      <c r="F1754" s="284"/>
      <c r="G1754" s="281"/>
      <c r="H1754" s="280"/>
      <c r="I1754" s="277"/>
    </row>
    <row r="1755" spans="1:9" ht="18.75" customHeight="1">
      <c r="A1755" s="269">
        <v>64</v>
      </c>
      <c r="B1755" s="274"/>
      <c r="C1755" s="282"/>
      <c r="D1755" s="282"/>
      <c r="E1755" s="272"/>
      <c r="F1755" s="282"/>
      <c r="G1755" s="282"/>
      <c r="H1755" s="272"/>
      <c r="I1755" s="273"/>
    </row>
    <row r="1756" spans="1:9" ht="18.75" customHeight="1">
      <c r="A1756" s="269"/>
      <c r="B1756" s="270"/>
      <c r="C1756" s="291"/>
      <c r="D1756" s="291"/>
      <c r="E1756" s="292"/>
      <c r="F1756" s="272"/>
      <c r="G1756" s="272"/>
      <c r="H1756" s="292"/>
      <c r="I1756" s="276"/>
    </row>
    <row r="1757" spans="1:9" ht="18.75" customHeight="1">
      <c r="A1757" s="277"/>
      <c r="B1757" s="283"/>
      <c r="C1757" s="279"/>
      <c r="D1757" s="279"/>
      <c r="E1757" s="280"/>
      <c r="F1757" s="284"/>
      <c r="G1757" s="281"/>
      <c r="H1757" s="280"/>
      <c r="I1757" s="277"/>
    </row>
    <row r="1758" spans="1:9" ht="18.75" customHeight="1">
      <c r="A1758" s="269">
        <v>65</v>
      </c>
      <c r="B1758" s="270"/>
      <c r="C1758" s="271"/>
      <c r="D1758" s="271"/>
      <c r="E1758" s="272"/>
      <c r="F1758" s="272"/>
      <c r="G1758" s="272"/>
      <c r="H1758" s="272"/>
      <c r="I1758" s="273"/>
    </row>
    <row r="1759" spans="1:9" ht="18.75" customHeight="1">
      <c r="A1759" s="269"/>
      <c r="B1759" s="274"/>
      <c r="C1759" s="271"/>
      <c r="D1759" s="271"/>
      <c r="E1759" s="275"/>
      <c r="F1759" s="272"/>
      <c r="G1759" s="272"/>
      <c r="H1759" s="275"/>
      <c r="I1759" s="276"/>
    </row>
    <row r="1760" spans="1:9" ht="18.75" customHeight="1">
      <c r="A1760" s="277"/>
      <c r="B1760" s="290"/>
      <c r="C1760" s="279"/>
      <c r="D1760" s="279"/>
      <c r="E1760" s="280"/>
      <c r="F1760" s="281"/>
      <c r="G1760" s="281"/>
      <c r="H1760" s="280"/>
      <c r="I1760" s="277"/>
    </row>
    <row r="1761" spans="1:9" ht="18.75" customHeight="1">
      <c r="A1761" s="269">
        <v>66</v>
      </c>
      <c r="B1761" s="274"/>
      <c r="C1761" s="282"/>
      <c r="D1761" s="282"/>
      <c r="E1761" s="272"/>
      <c r="F1761" s="282"/>
      <c r="G1761" s="282"/>
      <c r="H1761" s="272"/>
      <c r="I1761" s="276"/>
    </row>
    <row r="1762" spans="1:9" ht="18.75" customHeight="1">
      <c r="A1762" s="269"/>
      <c r="B1762" s="274"/>
      <c r="C1762" s="291"/>
      <c r="D1762" s="291"/>
      <c r="E1762" s="275"/>
      <c r="F1762" s="289"/>
      <c r="G1762" s="272"/>
      <c r="H1762" s="275"/>
      <c r="I1762" s="276"/>
    </row>
    <row r="1763" spans="1:9" ht="18.75" customHeight="1">
      <c r="A1763" s="277"/>
      <c r="B1763" s="290"/>
      <c r="C1763" s="279"/>
      <c r="D1763" s="279"/>
      <c r="E1763" s="280"/>
      <c r="F1763" s="284"/>
      <c r="G1763" s="281"/>
      <c r="H1763" s="280"/>
      <c r="I1763" s="277"/>
    </row>
    <row r="1764" spans="1:9" ht="18.75" customHeight="1">
      <c r="A1764" s="269">
        <v>67</v>
      </c>
      <c r="B1764" s="274"/>
      <c r="C1764" s="271"/>
      <c r="D1764" s="271"/>
      <c r="E1764" s="272"/>
      <c r="F1764" s="272"/>
      <c r="G1764" s="272"/>
      <c r="H1764" s="272"/>
      <c r="I1764" s="273"/>
    </row>
    <row r="1765" spans="1:9" ht="18.75" customHeight="1">
      <c r="A1765" s="269"/>
      <c r="B1765" s="270"/>
      <c r="C1765" s="282"/>
      <c r="D1765" s="282"/>
      <c r="E1765" s="275"/>
      <c r="F1765" s="272"/>
      <c r="G1765" s="272"/>
      <c r="H1765" s="275"/>
      <c r="I1765" s="276"/>
    </row>
    <row r="1766" spans="1:9" ht="18.75" customHeight="1">
      <c r="A1766" s="277"/>
      <c r="B1766" s="283"/>
      <c r="C1766" s="284"/>
      <c r="D1766" s="284"/>
      <c r="E1766" s="285"/>
      <c r="F1766" s="281"/>
      <c r="G1766" s="281"/>
      <c r="H1766" s="285"/>
      <c r="I1766" s="286"/>
    </row>
    <row r="1767" spans="1:9" ht="18.75" customHeight="1">
      <c r="A1767" s="269">
        <v>68</v>
      </c>
      <c r="B1767" s="309"/>
      <c r="C1767" s="282"/>
      <c r="D1767" s="282"/>
      <c r="E1767" s="272"/>
      <c r="F1767" s="272"/>
      <c r="G1767" s="272"/>
      <c r="H1767" s="272"/>
      <c r="I1767" s="276"/>
    </row>
    <row r="1768" spans="1:9" ht="18.75" customHeight="1">
      <c r="A1768" s="269"/>
      <c r="B1768" s="270"/>
      <c r="C1768" s="271"/>
      <c r="D1768" s="271"/>
      <c r="E1768" s="275"/>
      <c r="F1768" s="272"/>
      <c r="G1768" s="272"/>
      <c r="H1768" s="275"/>
      <c r="I1768" s="276"/>
    </row>
    <row r="1769" spans="1:9" ht="18.75" customHeight="1">
      <c r="A1769" s="277"/>
      <c r="B1769" s="290"/>
      <c r="C1769" s="279"/>
      <c r="D1769" s="279"/>
      <c r="E1769" s="280"/>
      <c r="F1769" s="284"/>
      <c r="G1769" s="281"/>
      <c r="H1769" s="280"/>
      <c r="I1769" s="277"/>
    </row>
    <row r="1770" spans="1:9" ht="18.75" customHeight="1">
      <c r="A1770" s="269">
        <v>69</v>
      </c>
      <c r="B1770" s="274"/>
      <c r="C1770" s="282"/>
      <c r="D1770" s="282"/>
      <c r="E1770" s="272"/>
      <c r="F1770" s="272"/>
      <c r="G1770" s="272"/>
      <c r="H1770" s="272"/>
      <c r="I1770" s="276"/>
    </row>
    <row r="1771" spans="1:9" ht="18.75" customHeight="1">
      <c r="A1771" s="269"/>
      <c r="B1771" s="270"/>
      <c r="C1771" s="291"/>
      <c r="D1771" s="291"/>
      <c r="E1771" s="275"/>
      <c r="F1771" s="272"/>
      <c r="G1771" s="272"/>
      <c r="H1771" s="275"/>
      <c r="I1771" s="276"/>
    </row>
    <row r="1772" spans="1:9" ht="18.75" customHeight="1">
      <c r="A1772" s="277"/>
      <c r="B1772" s="290"/>
      <c r="C1772" s="279"/>
      <c r="D1772" s="279"/>
      <c r="E1772" s="280"/>
      <c r="F1772" s="284"/>
      <c r="G1772" s="281"/>
      <c r="H1772" s="280"/>
      <c r="I1772" s="277"/>
    </row>
    <row r="1773" spans="1:9" ht="18.75" customHeight="1">
      <c r="A1773" s="269">
        <v>70</v>
      </c>
      <c r="B1773" s="274"/>
      <c r="C1773" s="271"/>
      <c r="D1773" s="271"/>
      <c r="E1773" s="272"/>
      <c r="F1773" s="272"/>
      <c r="G1773" s="272"/>
      <c r="H1773" s="272"/>
      <c r="I1773" s="276"/>
    </row>
    <row r="1774" spans="1:9" ht="18.75" customHeight="1">
      <c r="A1774" s="269"/>
      <c r="B1774" s="270"/>
      <c r="C1774" s="271"/>
      <c r="D1774" s="271"/>
      <c r="E1774" s="275"/>
      <c r="F1774" s="272"/>
      <c r="G1774" s="272"/>
      <c r="H1774" s="275"/>
      <c r="I1774" s="276"/>
    </row>
    <row r="1775" spans="1:9" ht="18.75" customHeight="1">
      <c r="A1775" s="277"/>
      <c r="B1775" s="283"/>
      <c r="C1775" s="284"/>
      <c r="D1775" s="284"/>
      <c r="E1775" s="285"/>
      <c r="F1775" s="281"/>
      <c r="G1775" s="281"/>
      <c r="H1775" s="285"/>
      <c r="I1775" s="286"/>
    </row>
    <row r="1776" spans="1:9" ht="18.75" customHeight="1">
      <c r="A1776" s="269">
        <v>71</v>
      </c>
      <c r="B1776" s="274"/>
      <c r="C1776" s="271"/>
      <c r="D1776" s="271"/>
      <c r="E1776" s="272"/>
      <c r="F1776" s="272"/>
      <c r="G1776" s="272"/>
      <c r="H1776" s="272"/>
      <c r="I1776" s="276"/>
    </row>
    <row r="1777" spans="1:9" ht="18.75" customHeight="1">
      <c r="A1777" s="269"/>
      <c r="B1777" s="270"/>
      <c r="C1777" s="271"/>
      <c r="D1777" s="271"/>
      <c r="E1777" s="275"/>
      <c r="F1777" s="272"/>
      <c r="G1777" s="272"/>
      <c r="H1777" s="275"/>
      <c r="I1777" s="276"/>
    </row>
    <row r="1778" spans="1:9" ht="18.75" customHeight="1">
      <c r="A1778" s="277"/>
      <c r="B1778" s="283"/>
      <c r="C1778" s="284"/>
      <c r="D1778" s="284"/>
      <c r="E1778" s="285"/>
      <c r="F1778" s="281"/>
      <c r="G1778" s="281"/>
      <c r="H1778" s="285"/>
      <c r="I1778" s="286"/>
    </row>
    <row r="1779" spans="1:9" ht="18.75" customHeight="1">
      <c r="A1779" s="269">
        <v>72</v>
      </c>
      <c r="B1779" s="274"/>
      <c r="C1779" s="282"/>
      <c r="D1779" s="282"/>
      <c r="E1779" s="272"/>
      <c r="F1779" s="272"/>
      <c r="G1779" s="272"/>
      <c r="H1779" s="272"/>
      <c r="I1779" s="276"/>
    </row>
    <row r="1780" spans="1:9" ht="18.75" customHeight="1">
      <c r="A1780" s="269"/>
      <c r="B1780" s="270"/>
      <c r="C1780" s="282"/>
      <c r="D1780" s="282"/>
      <c r="E1780" s="275"/>
      <c r="F1780" s="272"/>
      <c r="G1780" s="272"/>
      <c r="H1780" s="275"/>
      <c r="I1780" s="276"/>
    </row>
    <row r="1781" spans="1:9" ht="18.75" customHeight="1">
      <c r="A1781" s="277"/>
      <c r="B1781" s="283"/>
      <c r="C1781" s="284"/>
      <c r="D1781" s="284"/>
      <c r="E1781" s="285"/>
      <c r="F1781" s="284"/>
      <c r="G1781" s="281"/>
      <c r="H1781" s="285"/>
      <c r="I1781" s="286"/>
    </row>
    <row r="1782" spans="1:9" ht="18.75" customHeight="1">
      <c r="A1782" s="269">
        <v>73</v>
      </c>
      <c r="B1782" s="274"/>
      <c r="C1782" s="282"/>
      <c r="D1782" s="282"/>
      <c r="E1782" s="272"/>
      <c r="F1782" s="282"/>
      <c r="G1782" s="282"/>
      <c r="H1782" s="272"/>
      <c r="I1782" s="276"/>
    </row>
    <row r="1783" spans="1:9" ht="18.75" customHeight="1">
      <c r="A1783" s="269"/>
      <c r="B1783" s="270"/>
      <c r="C1783" s="282"/>
      <c r="D1783" s="282"/>
      <c r="E1783" s="275"/>
      <c r="F1783" s="272"/>
      <c r="G1783" s="272"/>
      <c r="H1783" s="275"/>
      <c r="I1783" s="276"/>
    </row>
    <row r="1784" spans="1:9" ht="18.75" customHeight="1">
      <c r="A1784" s="277"/>
      <c r="B1784" s="283"/>
      <c r="C1784" s="284"/>
      <c r="D1784" s="284"/>
      <c r="E1784" s="285"/>
      <c r="F1784" s="284"/>
      <c r="G1784" s="281"/>
      <c r="H1784" s="285"/>
      <c r="I1784" s="286"/>
    </row>
    <row r="1785" spans="1:9" ht="18.75" customHeight="1">
      <c r="A1785" s="269">
        <v>74</v>
      </c>
      <c r="B1785" s="274"/>
      <c r="C1785" s="282"/>
      <c r="D1785" s="282"/>
      <c r="E1785" s="272"/>
      <c r="F1785" s="282"/>
      <c r="G1785" s="282"/>
      <c r="H1785" s="272"/>
      <c r="I1785" s="276"/>
    </row>
    <row r="1786" spans="1:9" ht="18.75" customHeight="1">
      <c r="A1786" s="269"/>
      <c r="B1786" s="311"/>
      <c r="C1786" s="291"/>
      <c r="D1786" s="291"/>
      <c r="E1786" s="275"/>
      <c r="F1786" s="289"/>
      <c r="G1786" s="272"/>
      <c r="H1786" s="275"/>
      <c r="I1786" s="276"/>
    </row>
    <row r="1787" spans="1:9" ht="18.75" customHeight="1">
      <c r="A1787" s="277"/>
      <c r="B1787" s="290"/>
      <c r="C1787" s="281"/>
      <c r="D1787" s="281"/>
      <c r="E1787" s="285"/>
      <c r="F1787" s="284"/>
      <c r="G1787" s="281"/>
      <c r="H1787" s="285"/>
      <c r="I1787" s="286"/>
    </row>
    <row r="1788" spans="1:9" ht="18.75" customHeight="1">
      <c r="A1788" s="269">
        <v>75</v>
      </c>
      <c r="B1788" s="274"/>
      <c r="C1788" s="282"/>
      <c r="D1788" s="282"/>
      <c r="E1788" s="272"/>
      <c r="F1788" s="282"/>
      <c r="G1788" s="282"/>
      <c r="H1788" s="272"/>
      <c r="I1788" s="276"/>
    </row>
    <row r="1789" spans="1:9" ht="18.75" customHeight="1">
      <c r="A1789" s="269"/>
      <c r="B1789" s="311"/>
      <c r="C1789" s="291"/>
      <c r="D1789" s="291"/>
      <c r="E1789" s="275"/>
      <c r="F1789" s="289"/>
      <c r="G1789" s="272"/>
      <c r="H1789" s="275"/>
      <c r="I1789" s="276"/>
    </row>
    <row r="1790" spans="1:9" ht="18.75" customHeight="1">
      <c r="A1790" s="277"/>
      <c r="B1790" s="290"/>
      <c r="C1790" s="281"/>
      <c r="D1790" s="281"/>
      <c r="E1790" s="285"/>
      <c r="F1790" s="284"/>
      <c r="G1790" s="281"/>
      <c r="H1790" s="285"/>
      <c r="I1790" s="286"/>
    </row>
    <row r="1791" spans="1:9" ht="18.75" customHeight="1">
      <c r="A1791" s="269">
        <v>76</v>
      </c>
      <c r="B1791" s="274"/>
      <c r="C1791" s="282"/>
      <c r="D1791" s="282"/>
      <c r="E1791" s="272"/>
      <c r="F1791" s="282"/>
      <c r="G1791" s="282"/>
      <c r="H1791" s="272"/>
      <c r="I1791" s="276"/>
    </row>
    <row r="1792" spans="1:9" ht="18.75" customHeight="1">
      <c r="A1792" s="269"/>
      <c r="B1792" s="270"/>
      <c r="C1792" s="282"/>
      <c r="D1792" s="282"/>
      <c r="E1792" s="275"/>
      <c r="F1792" s="289"/>
      <c r="G1792" s="272"/>
      <c r="H1792" s="275"/>
      <c r="I1792" s="276"/>
    </row>
    <row r="1793" spans="1:9" ht="18.75" customHeight="1">
      <c r="A1793" s="277"/>
      <c r="B1793" s="283"/>
      <c r="C1793" s="284"/>
      <c r="D1793" s="284"/>
      <c r="E1793" s="285"/>
      <c r="F1793" s="284"/>
      <c r="G1793" s="281"/>
      <c r="H1793" s="285"/>
      <c r="I1793" s="286"/>
    </row>
    <row r="1794" spans="1:9" ht="18.75" customHeight="1">
      <c r="A1794" s="269">
        <v>77</v>
      </c>
      <c r="B1794" s="270"/>
      <c r="C1794" s="282"/>
      <c r="D1794" s="282"/>
      <c r="E1794" s="272"/>
      <c r="F1794" s="282"/>
      <c r="G1794" s="282"/>
      <c r="H1794" s="272"/>
      <c r="I1794" s="276"/>
    </row>
    <row r="1795" spans="1:9" ht="18.75" customHeight="1">
      <c r="A1795" s="269"/>
      <c r="B1795" s="270"/>
      <c r="C1795" s="282"/>
      <c r="D1795" s="282"/>
      <c r="E1795" s="275"/>
      <c r="F1795" s="272"/>
      <c r="G1795" s="272"/>
      <c r="H1795" s="275"/>
      <c r="I1795" s="276"/>
    </row>
    <row r="1796" spans="1:9" ht="18.75" customHeight="1">
      <c r="A1796" s="277"/>
      <c r="B1796" s="283"/>
      <c r="C1796" s="284"/>
      <c r="D1796" s="284"/>
      <c r="E1796" s="285"/>
      <c r="F1796" s="284"/>
      <c r="G1796" s="281"/>
      <c r="H1796" s="285"/>
      <c r="I1796" s="286"/>
    </row>
    <row r="1797" spans="1:9" ht="18.75" customHeight="1">
      <c r="A1797" s="269">
        <v>78</v>
      </c>
      <c r="B1797" s="270"/>
      <c r="C1797" s="282"/>
      <c r="D1797" s="282"/>
      <c r="E1797" s="272"/>
      <c r="F1797" s="282"/>
      <c r="G1797" s="282"/>
      <c r="H1797" s="272"/>
      <c r="I1797" s="276"/>
    </row>
    <row r="1798" spans="1:9" ht="18.75" customHeight="1">
      <c r="A1798" s="269"/>
      <c r="B1798" s="270"/>
      <c r="C1798" s="282"/>
      <c r="D1798" s="282"/>
      <c r="E1798" s="275"/>
      <c r="F1798" s="272"/>
      <c r="G1798" s="272"/>
      <c r="H1798" s="275"/>
      <c r="I1798" s="276"/>
    </row>
    <row r="1799" spans="1:9" ht="18.75" customHeight="1">
      <c r="A1799" s="277"/>
      <c r="B1799" s="283"/>
      <c r="C1799" s="284"/>
      <c r="D1799" s="284"/>
      <c r="E1799" s="285"/>
      <c r="F1799" s="284"/>
      <c r="G1799" s="281"/>
      <c r="H1799" s="285"/>
      <c r="I1799" s="286"/>
    </row>
    <row r="1800" spans="1:9" ht="18.75" customHeight="1">
      <c r="A1800" s="269">
        <v>79</v>
      </c>
      <c r="B1800" s="270"/>
      <c r="C1800" s="271"/>
      <c r="D1800" s="271"/>
      <c r="E1800" s="272"/>
      <c r="F1800" s="272"/>
      <c r="G1800" s="272"/>
      <c r="H1800" s="272"/>
      <c r="I1800" s="273"/>
    </row>
    <row r="1801" spans="1:9" ht="18.75" customHeight="1">
      <c r="A1801" s="269"/>
      <c r="B1801" s="274"/>
      <c r="C1801" s="271"/>
      <c r="D1801" s="271"/>
      <c r="E1801" s="275"/>
      <c r="F1801" s="289"/>
      <c r="G1801" s="272"/>
      <c r="H1801" s="275"/>
      <c r="I1801" s="276"/>
    </row>
    <row r="1802" spans="1:9" ht="18.75" customHeight="1">
      <c r="A1802" s="277"/>
      <c r="B1802" s="290"/>
      <c r="C1802" s="284"/>
      <c r="D1802" s="284"/>
      <c r="E1802" s="285"/>
      <c r="F1802" s="281"/>
      <c r="G1802" s="281"/>
      <c r="H1802" s="285"/>
      <c r="I1802" s="286"/>
    </row>
    <row r="1803" spans="1:9" ht="18.75" customHeight="1">
      <c r="A1803" s="269">
        <v>80</v>
      </c>
      <c r="B1803" s="274"/>
      <c r="C1803" s="282"/>
      <c r="D1803" s="282"/>
      <c r="E1803" s="272"/>
      <c r="F1803" s="272"/>
      <c r="G1803" s="272"/>
      <c r="H1803" s="272"/>
      <c r="I1803" s="276"/>
    </row>
    <row r="1804" spans="1:9" ht="18.75" customHeight="1">
      <c r="A1804" s="269"/>
      <c r="B1804" s="270"/>
      <c r="C1804" s="282"/>
      <c r="D1804" s="282"/>
      <c r="E1804" s="275"/>
      <c r="F1804" s="272"/>
      <c r="G1804" s="272"/>
      <c r="H1804" s="275"/>
      <c r="I1804" s="276"/>
    </row>
    <row r="1805" spans="1:9" ht="18.75" customHeight="1">
      <c r="A1805" s="277"/>
      <c r="B1805" s="283"/>
      <c r="C1805" s="284"/>
      <c r="D1805" s="284"/>
      <c r="E1805" s="285"/>
      <c r="F1805" s="284"/>
      <c r="G1805" s="281"/>
      <c r="H1805" s="285"/>
      <c r="I1805" s="286"/>
    </row>
    <row r="1806" spans="1:9" ht="18.75" customHeight="1">
      <c r="A1806" s="269">
        <v>81</v>
      </c>
      <c r="B1806" s="270"/>
      <c r="C1806" s="282"/>
      <c r="D1806" s="282"/>
      <c r="E1806" s="272"/>
      <c r="F1806" s="271"/>
      <c r="G1806" s="271"/>
      <c r="H1806" s="272"/>
      <c r="I1806" s="276"/>
    </row>
    <row r="1807" spans="1:9" ht="18.75" customHeight="1">
      <c r="A1807" s="269"/>
      <c r="B1807" s="270"/>
      <c r="C1807" s="282"/>
      <c r="D1807" s="282"/>
      <c r="E1807" s="275"/>
      <c r="F1807" s="289"/>
      <c r="G1807" s="272"/>
      <c r="H1807" s="275"/>
      <c r="I1807" s="276"/>
    </row>
    <row r="1808" spans="1:9" ht="18.75" customHeight="1">
      <c r="A1808" s="277"/>
      <c r="B1808" s="283"/>
      <c r="C1808" s="284"/>
      <c r="D1808" s="284"/>
      <c r="E1808" s="285"/>
      <c r="F1808" s="284"/>
      <c r="G1808" s="281"/>
      <c r="H1808" s="285"/>
      <c r="I1808" s="286"/>
    </row>
    <row r="1809" spans="1:9" ht="18.75" customHeight="1">
      <c r="A1809" s="269">
        <v>82</v>
      </c>
      <c r="B1809" s="270"/>
      <c r="C1809" s="271"/>
      <c r="D1809" s="271"/>
      <c r="E1809" s="272"/>
      <c r="F1809" s="272"/>
      <c r="G1809" s="272"/>
      <c r="H1809" s="272"/>
      <c r="I1809" s="273"/>
    </row>
    <row r="1810" spans="1:9" ht="18.75" customHeight="1">
      <c r="A1810" s="269"/>
      <c r="B1810" s="274"/>
      <c r="C1810" s="271"/>
      <c r="D1810" s="271"/>
      <c r="E1810" s="275"/>
      <c r="F1810" s="272"/>
      <c r="G1810" s="272"/>
      <c r="H1810" s="275"/>
      <c r="I1810" s="276"/>
    </row>
    <row r="1811" spans="1:9" ht="18.75" customHeight="1">
      <c r="A1811" s="277"/>
      <c r="B1811" s="290"/>
      <c r="C1811" s="284"/>
      <c r="D1811" s="284"/>
      <c r="E1811" s="285"/>
      <c r="F1811" s="281"/>
      <c r="G1811" s="281"/>
      <c r="H1811" s="285"/>
      <c r="I1811" s="286"/>
    </row>
    <row r="1812" spans="1:9" ht="18.75" customHeight="1">
      <c r="A1812" s="269">
        <v>83</v>
      </c>
      <c r="B1812" s="270"/>
      <c r="C1812" s="282"/>
      <c r="D1812" s="282"/>
      <c r="E1812" s="272"/>
      <c r="F1812" s="271"/>
      <c r="G1812" s="271"/>
      <c r="H1812" s="272"/>
      <c r="I1812" s="276"/>
    </row>
    <row r="1813" spans="1:9" ht="18.75" customHeight="1">
      <c r="A1813" s="269"/>
      <c r="B1813" s="270"/>
      <c r="C1813" s="282"/>
      <c r="D1813" s="282"/>
      <c r="E1813" s="275"/>
      <c r="F1813" s="272"/>
      <c r="G1813" s="272"/>
      <c r="H1813" s="275"/>
      <c r="I1813" s="276"/>
    </row>
    <row r="1814" spans="1:9" ht="18.75" customHeight="1">
      <c r="A1814" s="277"/>
      <c r="B1814" s="283"/>
      <c r="C1814" s="284"/>
      <c r="D1814" s="284"/>
      <c r="E1814" s="285"/>
      <c r="F1814" s="284"/>
      <c r="G1814" s="281"/>
      <c r="H1814" s="285"/>
      <c r="I1814" s="286"/>
    </row>
    <row r="1815" spans="1:9" ht="18.75" customHeight="1">
      <c r="A1815" s="269">
        <v>84</v>
      </c>
      <c r="B1815" s="270"/>
      <c r="C1815" s="271"/>
      <c r="D1815" s="271"/>
      <c r="E1815" s="272"/>
      <c r="F1815" s="282"/>
      <c r="G1815" s="282"/>
      <c r="H1815" s="272"/>
      <c r="I1815" s="276"/>
    </row>
    <row r="1816" spans="1:9" ht="18.75" customHeight="1">
      <c r="A1816" s="269"/>
      <c r="B1816" s="270"/>
      <c r="C1816" s="282"/>
      <c r="D1816" s="282"/>
      <c r="E1816" s="275"/>
      <c r="F1816" s="289"/>
      <c r="G1816" s="272"/>
      <c r="H1816" s="275"/>
      <c r="I1816" s="276"/>
    </row>
    <row r="1817" spans="1:9" ht="18.75" customHeight="1">
      <c r="A1817" s="277"/>
      <c r="B1817" s="290"/>
      <c r="C1817" s="284"/>
      <c r="D1817" s="284"/>
      <c r="E1817" s="285"/>
      <c r="F1817" s="281"/>
      <c r="G1817" s="281"/>
      <c r="H1817" s="285"/>
      <c r="I1817" s="286"/>
    </row>
    <row r="1818" spans="1:9" ht="18.75" customHeight="1">
      <c r="A1818" s="269">
        <v>85</v>
      </c>
      <c r="B1818" s="274"/>
      <c r="C1818" s="271"/>
      <c r="D1818" s="271"/>
      <c r="E1818" s="272"/>
      <c r="F1818" s="272"/>
      <c r="G1818" s="272"/>
      <c r="H1818" s="272"/>
      <c r="I1818" s="276"/>
    </row>
    <row r="1819" spans="1:9" ht="18.75" customHeight="1">
      <c r="A1819" s="269"/>
      <c r="B1819" s="274"/>
      <c r="C1819" s="271"/>
      <c r="D1819" s="271"/>
      <c r="E1819" s="275"/>
      <c r="F1819" s="272"/>
      <c r="G1819" s="272"/>
      <c r="H1819" s="275"/>
      <c r="I1819" s="276"/>
    </row>
    <row r="1820" spans="1:9" ht="18.75" customHeight="1">
      <c r="A1820" s="277"/>
      <c r="B1820" s="290"/>
      <c r="C1820" s="284"/>
      <c r="D1820" s="284"/>
      <c r="E1820" s="285"/>
      <c r="F1820" s="281"/>
      <c r="G1820" s="281"/>
      <c r="H1820" s="285"/>
      <c r="I1820" s="286"/>
    </row>
    <row r="1821" spans="1:9" ht="18.75" customHeight="1">
      <c r="A1821" s="269">
        <v>86</v>
      </c>
      <c r="B1821" s="270"/>
      <c r="C1821" s="271"/>
      <c r="D1821" s="271"/>
      <c r="E1821" s="272"/>
      <c r="F1821" s="272"/>
      <c r="G1821" s="272"/>
      <c r="H1821" s="272"/>
      <c r="I1821" s="273"/>
    </row>
    <row r="1822" spans="1:9" ht="18.75" customHeight="1">
      <c r="A1822" s="269"/>
      <c r="B1822" s="270"/>
      <c r="C1822" s="271"/>
      <c r="D1822" s="271"/>
      <c r="E1822" s="275"/>
      <c r="F1822" s="272"/>
      <c r="G1822" s="272"/>
      <c r="H1822" s="275"/>
      <c r="I1822" s="276"/>
    </row>
    <row r="1823" spans="1:9" ht="18.75" customHeight="1">
      <c r="A1823" s="277"/>
      <c r="B1823" s="283"/>
      <c r="C1823" s="281"/>
      <c r="D1823" s="281"/>
      <c r="E1823" s="285"/>
      <c r="F1823" s="281"/>
      <c r="G1823" s="281"/>
      <c r="H1823" s="285"/>
      <c r="I1823" s="286"/>
    </row>
    <row r="1824" spans="1:9" ht="18.75" customHeight="1">
      <c r="A1824" s="269">
        <v>87</v>
      </c>
      <c r="B1824" s="274"/>
      <c r="C1824" s="271"/>
      <c r="D1824" s="271"/>
      <c r="E1824" s="272"/>
      <c r="F1824" s="282"/>
      <c r="G1824" s="282"/>
      <c r="H1824" s="272"/>
      <c r="I1824" s="276"/>
    </row>
    <row r="1825" spans="1:9" ht="18.75" customHeight="1">
      <c r="A1825" s="269"/>
      <c r="B1825" s="270"/>
      <c r="C1825" s="282"/>
      <c r="D1825" s="282"/>
      <c r="E1825" s="275"/>
      <c r="F1825" s="289"/>
      <c r="G1825" s="272"/>
      <c r="H1825" s="275"/>
      <c r="I1825" s="276"/>
    </row>
    <row r="1826" spans="1:9" ht="18.75" customHeight="1">
      <c r="A1826" s="277"/>
      <c r="B1826" s="290"/>
      <c r="C1826" s="284"/>
      <c r="D1826" s="284"/>
      <c r="E1826" s="285"/>
      <c r="F1826" s="281"/>
      <c r="G1826" s="281"/>
      <c r="H1826" s="285"/>
      <c r="I1826" s="286"/>
    </row>
    <row r="1827" spans="1:9" ht="18.75" customHeight="1">
      <c r="A1827" s="269">
        <v>88</v>
      </c>
      <c r="B1827" s="274"/>
      <c r="C1827" s="282"/>
      <c r="D1827" s="282"/>
      <c r="E1827" s="272"/>
      <c r="F1827" s="271"/>
      <c r="G1827" s="271"/>
      <c r="H1827" s="272"/>
      <c r="I1827" s="276"/>
    </row>
    <row r="1828" spans="1:9" ht="18.75" customHeight="1">
      <c r="A1828" s="269"/>
      <c r="B1828" s="274"/>
      <c r="C1828" s="282"/>
      <c r="D1828" s="282"/>
      <c r="E1828" s="275"/>
      <c r="F1828" s="289"/>
      <c r="G1828" s="272"/>
      <c r="H1828" s="275"/>
      <c r="I1828" s="276"/>
    </row>
    <row r="1829" spans="1:9" ht="18.75" customHeight="1">
      <c r="A1829" s="277"/>
      <c r="B1829" s="290"/>
      <c r="C1829" s="284"/>
      <c r="D1829" s="284"/>
      <c r="E1829" s="285"/>
      <c r="F1829" s="284"/>
      <c r="G1829" s="281"/>
      <c r="H1829" s="285"/>
      <c r="I1829" s="286"/>
    </row>
    <row r="1830" spans="1:9" ht="18.75" customHeight="1">
      <c r="A1830" s="269">
        <v>89</v>
      </c>
      <c r="B1830" s="274"/>
      <c r="C1830" s="271"/>
      <c r="D1830" s="271"/>
      <c r="E1830" s="272"/>
      <c r="F1830" s="271"/>
      <c r="G1830" s="271"/>
      <c r="H1830" s="275"/>
      <c r="I1830" s="276"/>
    </row>
    <row r="1831" spans="1:9" ht="18.75" customHeight="1">
      <c r="A1831" s="269"/>
      <c r="B1831" s="270"/>
      <c r="C1831" s="271"/>
      <c r="D1831" s="271"/>
      <c r="E1831" s="275"/>
      <c r="F1831" s="289"/>
      <c r="G1831" s="272"/>
      <c r="H1831" s="275"/>
      <c r="I1831" s="276"/>
    </row>
    <row r="1832" spans="1:9" ht="18.75" customHeight="1">
      <c r="A1832" s="277"/>
      <c r="B1832" s="283"/>
      <c r="C1832" s="284"/>
      <c r="D1832" s="284"/>
      <c r="E1832" s="285"/>
      <c r="F1832" s="281"/>
      <c r="G1832" s="281"/>
      <c r="H1832" s="285"/>
      <c r="I1832" s="286"/>
    </row>
    <row r="1833" spans="1:9" ht="18.75" customHeight="1">
      <c r="A1833" s="269">
        <v>90</v>
      </c>
      <c r="B1833" s="270"/>
      <c r="C1833" s="271"/>
      <c r="D1833" s="271"/>
      <c r="E1833" s="272"/>
      <c r="F1833" s="282"/>
      <c r="G1833" s="282"/>
      <c r="H1833" s="272"/>
      <c r="I1833" s="276"/>
    </row>
    <row r="1834" spans="1:9" ht="18.75" customHeight="1">
      <c r="A1834" s="269"/>
      <c r="B1834" s="274"/>
      <c r="C1834" s="282"/>
      <c r="D1834" s="282"/>
      <c r="E1834" s="275"/>
      <c r="F1834" s="289"/>
      <c r="G1834" s="272"/>
      <c r="H1834" s="275"/>
      <c r="I1834" s="276"/>
    </row>
    <row r="1835" spans="1:9" ht="18.75" customHeight="1">
      <c r="A1835" s="277"/>
      <c r="B1835" s="283"/>
      <c r="C1835" s="284"/>
      <c r="D1835" s="284"/>
      <c r="E1835" s="285"/>
      <c r="F1835" s="281"/>
      <c r="G1835" s="281"/>
      <c r="H1835" s="285"/>
      <c r="I1835" s="286"/>
    </row>
    <row r="1836" spans="1:9" ht="18.75" customHeight="1">
      <c r="A1836" s="269">
        <v>91</v>
      </c>
      <c r="B1836" s="274"/>
      <c r="C1836" s="271"/>
      <c r="D1836" s="271"/>
      <c r="E1836" s="272"/>
      <c r="F1836" s="272"/>
      <c r="G1836" s="272"/>
      <c r="H1836" s="272"/>
      <c r="I1836" s="276"/>
    </row>
    <row r="1837" spans="1:9" ht="18.75" customHeight="1">
      <c r="A1837" s="269"/>
      <c r="B1837" s="270"/>
      <c r="C1837" s="271"/>
      <c r="D1837" s="271"/>
      <c r="E1837" s="275"/>
      <c r="F1837" s="272"/>
      <c r="G1837" s="272"/>
      <c r="H1837" s="275"/>
      <c r="I1837" s="276"/>
    </row>
    <row r="1838" spans="1:9" ht="18.75" customHeight="1">
      <c r="A1838" s="277"/>
      <c r="B1838" s="283"/>
      <c r="C1838" s="284"/>
      <c r="D1838" s="284"/>
      <c r="E1838" s="285"/>
      <c r="F1838" s="281"/>
      <c r="G1838" s="281"/>
      <c r="H1838" s="285"/>
      <c r="I1838" s="286"/>
    </row>
    <row r="1839" spans="1:9" ht="18.75" customHeight="1">
      <c r="A1839" s="269">
        <v>92</v>
      </c>
      <c r="B1839" s="270"/>
      <c r="C1839" s="282"/>
      <c r="D1839" s="282"/>
      <c r="E1839" s="272"/>
      <c r="F1839" s="282"/>
      <c r="G1839" s="282"/>
      <c r="H1839" s="272"/>
      <c r="I1839" s="273"/>
    </row>
    <row r="1840" spans="1:9" ht="18.75" customHeight="1">
      <c r="A1840" s="269"/>
      <c r="B1840" s="270"/>
      <c r="C1840" s="282"/>
      <c r="D1840" s="282"/>
      <c r="E1840" s="275"/>
      <c r="F1840" s="272"/>
      <c r="G1840" s="272"/>
      <c r="H1840" s="292"/>
      <c r="I1840" s="276"/>
    </row>
    <row r="1841" spans="1:9" ht="18.75" customHeight="1">
      <c r="A1841" s="277"/>
      <c r="B1841" s="283"/>
      <c r="C1841" s="284"/>
      <c r="D1841" s="284"/>
      <c r="E1841" s="285"/>
      <c r="F1841" s="284"/>
      <c r="G1841" s="281"/>
      <c r="H1841" s="285"/>
      <c r="I1841" s="286"/>
    </row>
    <row r="1842" spans="1:9" ht="18.75" customHeight="1">
      <c r="A1842" s="269">
        <v>93</v>
      </c>
      <c r="B1842" s="270"/>
      <c r="C1842" s="271"/>
      <c r="D1842" s="271"/>
      <c r="E1842" s="272"/>
      <c r="F1842" s="282"/>
      <c r="G1842" s="282"/>
      <c r="H1842" s="272"/>
      <c r="I1842" s="273"/>
    </row>
    <row r="1843" spans="1:9" ht="18.75" customHeight="1">
      <c r="A1843" s="269"/>
      <c r="B1843" s="270"/>
      <c r="C1843" s="282"/>
      <c r="D1843" s="282"/>
      <c r="E1843" s="275"/>
      <c r="F1843" s="272"/>
      <c r="G1843" s="272"/>
      <c r="H1843" s="292"/>
      <c r="I1843" s="276"/>
    </row>
    <row r="1844" spans="1:9" ht="18.75" customHeight="1">
      <c r="A1844" s="277"/>
      <c r="B1844" s="283"/>
      <c r="C1844" s="284"/>
      <c r="D1844" s="284"/>
      <c r="E1844" s="285"/>
      <c r="F1844" s="281"/>
      <c r="G1844" s="281"/>
      <c r="H1844" s="285"/>
      <c r="I1844" s="286"/>
    </row>
    <row r="1845" spans="1:9" ht="18.75" customHeight="1">
      <c r="A1845" s="269">
        <v>94</v>
      </c>
      <c r="B1845" s="274"/>
      <c r="C1845" s="271"/>
      <c r="D1845" s="271"/>
      <c r="E1845" s="272"/>
      <c r="F1845" s="271"/>
      <c r="G1845" s="271"/>
      <c r="H1845" s="272"/>
      <c r="I1845" s="276"/>
    </row>
    <row r="1846" spans="1:9" ht="18.75" customHeight="1">
      <c r="A1846" s="269"/>
      <c r="B1846" s="270"/>
      <c r="C1846" s="282"/>
      <c r="D1846" s="282"/>
      <c r="E1846" s="275"/>
      <c r="F1846" s="272"/>
      <c r="G1846" s="272"/>
      <c r="H1846" s="275"/>
      <c r="I1846" s="276"/>
    </row>
    <row r="1847" spans="1:9" ht="18.75" customHeight="1">
      <c r="A1847" s="277"/>
      <c r="B1847" s="283"/>
      <c r="C1847" s="284"/>
      <c r="D1847" s="284"/>
      <c r="E1847" s="285"/>
      <c r="F1847" s="281"/>
      <c r="G1847" s="281"/>
      <c r="H1847" s="285"/>
      <c r="I1847" s="286"/>
    </row>
    <row r="1848" spans="1:9" ht="18.75" customHeight="1">
      <c r="A1848" s="269">
        <v>95</v>
      </c>
      <c r="B1848" s="270"/>
      <c r="C1848" s="271"/>
      <c r="D1848" s="271"/>
      <c r="E1848" s="272"/>
      <c r="F1848" s="272"/>
      <c r="G1848" s="272"/>
      <c r="H1848" s="272"/>
      <c r="I1848" s="273"/>
    </row>
    <row r="1849" spans="1:9" ht="18.75" customHeight="1">
      <c r="A1849" s="269"/>
      <c r="B1849" s="274"/>
      <c r="C1849" s="271"/>
      <c r="D1849" s="271"/>
      <c r="E1849" s="275"/>
      <c r="F1849" s="272"/>
      <c r="G1849" s="272"/>
      <c r="H1849" s="275"/>
      <c r="I1849" s="276"/>
    </row>
    <row r="1850" spans="1:9" ht="18.75" customHeight="1">
      <c r="A1850" s="277"/>
      <c r="B1850" s="290"/>
      <c r="C1850" s="281"/>
      <c r="D1850" s="281"/>
      <c r="E1850" s="285"/>
      <c r="F1850" s="281"/>
      <c r="G1850" s="281"/>
      <c r="H1850" s="285"/>
      <c r="I1850" s="286"/>
    </row>
    <row r="1851" spans="1:9" ht="18.75" customHeight="1">
      <c r="A1851" s="269">
        <v>96</v>
      </c>
      <c r="B1851" s="274"/>
      <c r="C1851" s="271"/>
      <c r="D1851" s="271"/>
      <c r="E1851" s="272"/>
      <c r="F1851" s="282"/>
      <c r="G1851" s="282"/>
      <c r="H1851" s="272"/>
      <c r="I1851" s="276"/>
    </row>
    <row r="1852" spans="1:9" ht="18.75" customHeight="1">
      <c r="A1852" s="269"/>
      <c r="B1852" s="270"/>
      <c r="C1852" s="271"/>
      <c r="D1852" s="271"/>
      <c r="E1852" s="275"/>
      <c r="F1852" s="289"/>
      <c r="G1852" s="272"/>
      <c r="H1852" s="275"/>
      <c r="I1852" s="276"/>
    </row>
    <row r="1853" spans="1:9" ht="18.75" customHeight="1">
      <c r="A1853" s="277"/>
      <c r="B1853" s="290"/>
      <c r="C1853" s="281"/>
      <c r="D1853" s="281"/>
      <c r="E1853" s="285"/>
      <c r="F1853" s="281"/>
      <c r="G1853" s="281"/>
      <c r="H1853" s="285"/>
      <c r="I1853" s="286"/>
    </row>
    <row r="1854" spans="1:9" ht="18.75" customHeight="1">
      <c r="A1854" s="269">
        <v>97</v>
      </c>
      <c r="B1854" s="274"/>
      <c r="C1854" s="271"/>
      <c r="D1854" s="271"/>
      <c r="E1854" s="272"/>
      <c r="F1854" s="272"/>
      <c r="G1854" s="272"/>
      <c r="H1854" s="272"/>
      <c r="I1854" s="276"/>
    </row>
    <row r="1855" spans="1:9" ht="18.75" customHeight="1">
      <c r="A1855" s="269"/>
      <c r="B1855" s="270"/>
      <c r="C1855" s="271"/>
      <c r="D1855" s="271"/>
      <c r="E1855" s="275"/>
      <c r="F1855" s="289"/>
      <c r="G1855" s="272"/>
      <c r="H1855" s="275"/>
      <c r="I1855" s="276"/>
    </row>
    <row r="1856" spans="1:9" ht="18.75" customHeight="1">
      <c r="A1856" s="277"/>
      <c r="B1856" s="283"/>
      <c r="C1856" s="284"/>
      <c r="D1856" s="284"/>
      <c r="E1856" s="285"/>
      <c r="F1856" s="281"/>
      <c r="G1856" s="281"/>
      <c r="H1856" s="285"/>
      <c r="I1856" s="286"/>
    </row>
    <row r="1857" spans="1:9" ht="18.75" customHeight="1">
      <c r="A1857" s="269"/>
      <c r="B1857" s="274"/>
      <c r="C1857" s="282"/>
      <c r="D1857" s="282"/>
      <c r="E1857" s="272"/>
      <c r="F1857" s="272"/>
      <c r="G1857" s="272"/>
      <c r="H1857" s="272"/>
      <c r="I1857" s="276"/>
    </row>
    <row r="1858" spans="1:9" ht="18.75" customHeight="1">
      <c r="A1858" s="269"/>
      <c r="B1858" s="270"/>
      <c r="C1858" s="282"/>
      <c r="D1858" s="282"/>
      <c r="E1858" s="275"/>
      <c r="F1858" s="289"/>
      <c r="G1858" s="272"/>
      <c r="H1858" s="275"/>
      <c r="I1858" s="276"/>
    </row>
    <row r="1859" spans="1:9" ht="18.75" customHeight="1">
      <c r="A1859" s="277"/>
      <c r="B1859" s="283"/>
      <c r="C1859" s="284"/>
      <c r="D1859" s="284"/>
      <c r="E1859" s="285"/>
      <c r="F1859" s="284"/>
      <c r="G1859" s="281"/>
      <c r="H1859" s="285"/>
      <c r="I1859" s="286"/>
    </row>
    <row r="1860" spans="1:9" ht="18.75" customHeight="1">
      <c r="A1860" s="269"/>
      <c r="B1860" s="274"/>
      <c r="C1860" s="282"/>
      <c r="D1860" s="282"/>
      <c r="E1860" s="272"/>
      <c r="F1860" s="272"/>
      <c r="G1860" s="272"/>
      <c r="H1860" s="272"/>
      <c r="I1860" s="276"/>
    </row>
    <row r="1861" spans="1:9" ht="18.75" customHeight="1">
      <c r="A1861" s="269"/>
      <c r="B1861" s="270"/>
      <c r="C1861" s="282"/>
      <c r="D1861" s="282"/>
      <c r="E1861" s="275"/>
      <c r="F1861" s="272"/>
      <c r="G1861" s="272"/>
      <c r="H1861" s="275"/>
      <c r="I1861" s="276"/>
    </row>
    <row r="1862" spans="1:9" ht="18.75" customHeight="1">
      <c r="A1862" s="277"/>
      <c r="B1862" s="283"/>
      <c r="C1862" s="284"/>
      <c r="D1862" s="284"/>
      <c r="E1862" s="285"/>
      <c r="F1862" s="284"/>
      <c r="G1862" s="281"/>
      <c r="H1862" s="285"/>
      <c r="I1862" s="286"/>
    </row>
    <row r="1863" spans="1:9" ht="18.75" customHeight="1">
      <c r="A1863" s="269"/>
      <c r="B1863" s="274"/>
      <c r="C1863" s="271"/>
      <c r="D1863" s="271"/>
      <c r="E1863" s="272"/>
      <c r="F1863" s="272"/>
      <c r="G1863" s="272"/>
      <c r="H1863" s="272"/>
      <c r="I1863" s="273"/>
    </row>
    <row r="1864" spans="1:9" ht="18.75" customHeight="1">
      <c r="A1864" s="269"/>
      <c r="B1864" s="270"/>
      <c r="C1864" s="271"/>
      <c r="D1864" s="271"/>
      <c r="E1864" s="275"/>
      <c r="F1864" s="272"/>
      <c r="G1864" s="272"/>
      <c r="H1864" s="275"/>
      <c r="I1864" s="276"/>
    </row>
    <row r="1865" spans="1:9" ht="18.75" customHeight="1">
      <c r="A1865" s="277"/>
      <c r="B1865" s="290"/>
      <c r="C1865" s="284"/>
      <c r="D1865" s="284"/>
      <c r="E1865" s="285"/>
      <c r="F1865" s="281"/>
      <c r="G1865" s="281"/>
      <c r="H1865" s="285"/>
      <c r="I1865" s="286"/>
    </row>
    <row r="1866" spans="1:9" ht="18.75" customHeight="1">
      <c r="A1866" s="269"/>
      <c r="B1866" s="270"/>
      <c r="C1866" s="271"/>
      <c r="D1866" s="271"/>
      <c r="E1866" s="272"/>
      <c r="F1866" s="272"/>
      <c r="G1866" s="272"/>
      <c r="H1866" s="272"/>
      <c r="I1866" s="273"/>
    </row>
    <row r="1867" spans="1:9" ht="18.75" customHeight="1">
      <c r="A1867" s="269"/>
      <c r="B1867" s="274"/>
      <c r="C1867" s="271"/>
      <c r="D1867" s="271"/>
      <c r="E1867" s="275"/>
      <c r="F1867" s="272"/>
      <c r="G1867" s="272"/>
      <c r="H1867" s="275"/>
      <c r="I1867" s="276"/>
    </row>
    <row r="1868" spans="1:9" ht="18.75" customHeight="1">
      <c r="A1868" s="277"/>
      <c r="B1868" s="290"/>
      <c r="C1868" s="284"/>
      <c r="D1868" s="284"/>
      <c r="E1868" s="285"/>
      <c r="F1868" s="281"/>
      <c r="G1868" s="281"/>
      <c r="H1868" s="285"/>
      <c r="I1868" s="286"/>
    </row>
    <row r="1869" spans="1:9" ht="18.75" customHeight="1">
      <c r="A1869" s="269"/>
      <c r="B1869" s="274"/>
      <c r="C1869" s="282"/>
      <c r="D1869" s="282"/>
      <c r="E1869" s="272"/>
      <c r="F1869" s="272"/>
      <c r="G1869" s="272"/>
      <c r="H1869" s="272"/>
      <c r="I1869" s="276"/>
    </row>
    <row r="1870" spans="1:9" ht="18.75" customHeight="1">
      <c r="A1870" s="269"/>
      <c r="B1870" s="270"/>
      <c r="C1870" s="282"/>
      <c r="D1870" s="282"/>
      <c r="E1870" s="275"/>
      <c r="F1870" s="272"/>
      <c r="G1870" s="272"/>
      <c r="H1870" s="275"/>
      <c r="I1870" s="276"/>
    </row>
    <row r="1871" spans="1:9" ht="18.75" customHeight="1">
      <c r="A1871" s="277"/>
      <c r="B1871" s="290"/>
      <c r="C1871" s="284"/>
      <c r="D1871" s="284"/>
      <c r="E1871" s="285"/>
      <c r="F1871" s="284"/>
      <c r="G1871" s="281"/>
      <c r="H1871" s="285"/>
      <c r="I1871" s="286"/>
    </row>
    <row r="1872" spans="1:9" ht="18.75" customHeight="1">
      <c r="A1872" s="269"/>
      <c r="B1872" s="274"/>
      <c r="C1872" s="282"/>
      <c r="D1872" s="282"/>
      <c r="E1872" s="272"/>
      <c r="F1872" s="271"/>
      <c r="G1872" s="271"/>
      <c r="H1872" s="272"/>
      <c r="I1872" s="276"/>
    </row>
    <row r="1873" spans="1:9" ht="18.75" customHeight="1">
      <c r="A1873" s="269"/>
      <c r="B1873" s="274"/>
      <c r="C1873" s="282"/>
      <c r="D1873" s="282"/>
      <c r="E1873" s="275"/>
      <c r="F1873" s="289"/>
      <c r="G1873" s="272"/>
      <c r="H1873" s="275"/>
      <c r="I1873" s="276"/>
    </row>
    <row r="1874" spans="1:9" ht="18.75" customHeight="1">
      <c r="A1874" s="277"/>
      <c r="B1874" s="290"/>
      <c r="C1874" s="279"/>
      <c r="D1874" s="279"/>
      <c r="E1874" s="280"/>
      <c r="F1874" s="284"/>
      <c r="G1874" s="281"/>
      <c r="H1874" s="280"/>
      <c r="I1874" s="277"/>
    </row>
    <row r="1875" spans="1:9" ht="18.75" customHeight="1">
      <c r="A1875" s="269"/>
      <c r="B1875" s="274"/>
      <c r="C1875" s="282"/>
      <c r="D1875" s="282"/>
      <c r="E1875" s="272"/>
      <c r="F1875" s="282"/>
      <c r="G1875" s="282"/>
      <c r="H1875" s="272"/>
      <c r="I1875" s="276"/>
    </row>
    <row r="1876" spans="1:9" ht="18.75" customHeight="1">
      <c r="A1876" s="269"/>
      <c r="B1876" s="274"/>
      <c r="C1876" s="282"/>
      <c r="D1876" s="282"/>
      <c r="E1876" s="275"/>
      <c r="F1876" s="289"/>
      <c r="G1876" s="272"/>
      <c r="H1876" s="275"/>
      <c r="I1876" s="276"/>
    </row>
    <row r="1877" spans="1:9" ht="18.75" customHeight="1">
      <c r="A1877" s="277"/>
      <c r="B1877" s="290"/>
      <c r="C1877" s="284"/>
      <c r="D1877" s="284"/>
      <c r="E1877" s="285"/>
      <c r="F1877" s="284"/>
      <c r="G1877" s="281"/>
      <c r="H1877" s="280"/>
      <c r="I1877" s="277"/>
    </row>
    <row r="1878" spans="1:9" ht="18.75" customHeight="1">
      <c r="A1878" s="269"/>
      <c r="B1878" s="274"/>
      <c r="C1878" s="282"/>
      <c r="D1878" s="282"/>
      <c r="E1878" s="272"/>
      <c r="F1878" s="282"/>
      <c r="G1878" s="282"/>
      <c r="H1878" s="272"/>
      <c r="I1878" s="276"/>
    </row>
    <row r="1879" spans="1:9" ht="18.75" customHeight="1">
      <c r="A1879" s="269"/>
      <c r="B1879" s="274"/>
      <c r="C1879" s="282"/>
      <c r="D1879" s="282"/>
      <c r="E1879" s="275"/>
      <c r="F1879" s="289"/>
      <c r="G1879" s="272"/>
      <c r="H1879" s="275"/>
      <c r="I1879" s="276"/>
    </row>
    <row r="1880" spans="1:9" ht="18.75" customHeight="1">
      <c r="A1880" s="277"/>
      <c r="B1880" s="290"/>
      <c r="C1880" s="284"/>
      <c r="D1880" s="284"/>
      <c r="E1880" s="285"/>
      <c r="F1880" s="284"/>
      <c r="G1880" s="281"/>
      <c r="H1880" s="280"/>
      <c r="I1880" s="277"/>
    </row>
    <row r="1881" spans="1:9" ht="18.75" customHeight="1">
      <c r="A1881" s="269"/>
      <c r="B1881" s="274"/>
      <c r="C1881" s="271"/>
      <c r="D1881" s="271"/>
      <c r="E1881" s="272"/>
      <c r="F1881" s="272"/>
      <c r="G1881" s="272"/>
      <c r="H1881" s="272"/>
      <c r="I1881" s="273"/>
    </row>
    <row r="1882" spans="1:9" ht="18.75" customHeight="1">
      <c r="A1882" s="269"/>
      <c r="B1882" s="270"/>
      <c r="C1882" s="271"/>
      <c r="D1882" s="271"/>
      <c r="E1882" s="275"/>
      <c r="F1882" s="272"/>
      <c r="G1882" s="272"/>
      <c r="H1882" s="275"/>
      <c r="I1882" s="276"/>
    </row>
    <row r="1883" spans="1:9" ht="18.75" customHeight="1">
      <c r="A1883" s="277"/>
      <c r="B1883" s="290"/>
      <c r="C1883" s="284"/>
      <c r="D1883" s="284"/>
      <c r="E1883" s="285"/>
      <c r="F1883" s="281"/>
      <c r="G1883" s="281"/>
      <c r="H1883" s="280"/>
      <c r="I1883" s="277"/>
    </row>
    <row r="1884" spans="1:9" ht="18.75" customHeight="1">
      <c r="A1884" s="269"/>
      <c r="B1884" s="274"/>
      <c r="C1884" s="271"/>
      <c r="D1884" s="271"/>
      <c r="E1884" s="272"/>
      <c r="F1884" s="272"/>
      <c r="G1884" s="272"/>
      <c r="H1884" s="272"/>
      <c r="I1884" s="273"/>
    </row>
    <row r="1885" spans="1:9" ht="18.75" customHeight="1">
      <c r="A1885" s="269"/>
      <c r="B1885" s="270"/>
      <c r="C1885" s="271"/>
      <c r="D1885" s="271"/>
      <c r="E1885" s="275"/>
      <c r="F1885" s="272"/>
      <c r="G1885" s="272"/>
      <c r="H1885" s="275"/>
      <c r="I1885" s="276"/>
    </row>
    <row r="1886" spans="1:9" ht="18.75" customHeight="1">
      <c r="A1886" s="277"/>
      <c r="B1886" s="290"/>
      <c r="C1886" s="284"/>
      <c r="D1886" s="284"/>
      <c r="E1886" s="285"/>
      <c r="F1886" s="281"/>
      <c r="G1886" s="281"/>
      <c r="H1886" s="280"/>
      <c r="I1886" s="277"/>
    </row>
    <row r="1887" spans="1:9" ht="18.75" customHeight="1">
      <c r="A1887" s="269"/>
      <c r="B1887" s="274"/>
      <c r="C1887" s="282"/>
      <c r="D1887" s="282"/>
      <c r="E1887" s="272"/>
      <c r="F1887" s="282"/>
      <c r="G1887" s="282"/>
      <c r="H1887" s="272"/>
      <c r="I1887" s="276"/>
    </row>
    <row r="1888" spans="1:9" ht="18.75" customHeight="1">
      <c r="A1888" s="269"/>
      <c r="B1888" s="274"/>
      <c r="C1888" s="282"/>
      <c r="D1888" s="282"/>
      <c r="E1888" s="275"/>
      <c r="F1888" s="289"/>
      <c r="G1888" s="272"/>
      <c r="H1888" s="275"/>
      <c r="I1888" s="276"/>
    </row>
    <row r="1889" spans="1:9" ht="18.75" customHeight="1">
      <c r="A1889" s="277"/>
      <c r="B1889" s="290"/>
      <c r="C1889" s="284"/>
      <c r="D1889" s="284"/>
      <c r="E1889" s="285"/>
      <c r="F1889" s="284"/>
      <c r="G1889" s="281"/>
      <c r="H1889" s="280"/>
      <c r="I1889" s="277"/>
    </row>
    <row r="1890" spans="1:9" ht="18.75" customHeight="1">
      <c r="A1890" s="269"/>
      <c r="B1890" s="274"/>
      <c r="C1890" s="271"/>
      <c r="D1890" s="271"/>
      <c r="E1890" s="272"/>
      <c r="F1890" s="272"/>
      <c r="G1890" s="272"/>
      <c r="H1890" s="272"/>
      <c r="I1890" s="276"/>
    </row>
    <row r="1891" spans="1:9" ht="18.75" customHeight="1">
      <c r="A1891" s="269"/>
      <c r="B1891" s="274"/>
      <c r="C1891" s="271"/>
      <c r="D1891" s="271"/>
      <c r="E1891" s="275"/>
      <c r="F1891" s="272"/>
      <c r="G1891" s="272"/>
      <c r="H1891" s="275"/>
      <c r="I1891" s="276"/>
    </row>
    <row r="1892" spans="1:9" ht="18.75" customHeight="1">
      <c r="A1892" s="277"/>
      <c r="B1892" s="290"/>
      <c r="C1892" s="284"/>
      <c r="D1892" s="284"/>
      <c r="E1892" s="285"/>
      <c r="F1892" s="284"/>
      <c r="G1892" s="281"/>
      <c r="H1892" s="280"/>
      <c r="I1892" s="277"/>
    </row>
    <row r="1893" spans="1:9" ht="18.75" customHeight="1">
      <c r="A1893" s="269"/>
      <c r="B1893" s="274"/>
      <c r="C1893" s="282"/>
      <c r="D1893" s="282"/>
      <c r="E1893" s="272"/>
      <c r="F1893" s="272"/>
      <c r="G1893" s="272"/>
      <c r="H1893" s="272"/>
      <c r="I1893" s="276"/>
    </row>
    <row r="1894" spans="1:9" ht="18.75" customHeight="1">
      <c r="A1894" s="269"/>
      <c r="B1894" s="274"/>
      <c r="C1894" s="282"/>
      <c r="D1894" s="282"/>
      <c r="E1894" s="275"/>
      <c r="F1894" s="289"/>
      <c r="G1894" s="272"/>
      <c r="H1894" s="275"/>
      <c r="I1894" s="276"/>
    </row>
    <row r="1895" spans="1:9" ht="18.75" customHeight="1">
      <c r="A1895" s="277"/>
      <c r="B1895" s="290"/>
      <c r="C1895" s="284"/>
      <c r="D1895" s="284"/>
      <c r="E1895" s="285"/>
      <c r="F1895" s="284"/>
      <c r="G1895" s="281"/>
      <c r="H1895" s="280"/>
      <c r="I1895" s="277"/>
    </row>
    <row r="1896" spans="1:9" ht="18.75" customHeight="1">
      <c r="A1896" s="269"/>
      <c r="B1896" s="274"/>
      <c r="C1896" s="282"/>
      <c r="D1896" s="282"/>
      <c r="E1896" s="272"/>
      <c r="F1896" s="282"/>
      <c r="G1896" s="282"/>
      <c r="H1896" s="272"/>
      <c r="I1896" s="276"/>
    </row>
    <row r="1897" spans="1:9" ht="18.75" customHeight="1">
      <c r="A1897" s="269"/>
      <c r="B1897" s="274"/>
      <c r="C1897" s="282"/>
      <c r="D1897" s="282"/>
      <c r="E1897" s="275"/>
      <c r="F1897" s="289"/>
      <c r="G1897" s="272"/>
      <c r="H1897" s="275"/>
      <c r="I1897" s="276"/>
    </row>
    <row r="1898" spans="1:9" ht="18.75" customHeight="1">
      <c r="A1898" s="277"/>
      <c r="B1898" s="290"/>
      <c r="C1898" s="284"/>
      <c r="D1898" s="284"/>
      <c r="E1898" s="285"/>
      <c r="F1898" s="284"/>
      <c r="G1898" s="281"/>
      <c r="H1898" s="280"/>
      <c r="I1898" s="277"/>
    </row>
    <row r="1899" spans="1:9" ht="18.75" customHeight="1">
      <c r="A1899" s="269"/>
      <c r="B1899" s="274"/>
      <c r="C1899" s="282"/>
      <c r="D1899" s="282"/>
      <c r="E1899" s="272"/>
      <c r="F1899" s="272"/>
      <c r="G1899" s="272"/>
      <c r="H1899" s="272"/>
      <c r="I1899" s="276"/>
    </row>
    <row r="1900" spans="1:9" ht="18.75" customHeight="1">
      <c r="A1900" s="269"/>
      <c r="B1900" s="274"/>
      <c r="C1900" s="282"/>
      <c r="D1900" s="282"/>
      <c r="E1900" s="275"/>
      <c r="F1900" s="289"/>
      <c r="G1900" s="272"/>
      <c r="H1900" s="275"/>
      <c r="I1900" s="276"/>
    </row>
    <row r="1901" spans="1:9" ht="18.75" customHeight="1">
      <c r="A1901" s="277"/>
      <c r="B1901" s="290"/>
      <c r="C1901" s="284"/>
      <c r="D1901" s="284"/>
      <c r="E1901" s="285"/>
      <c r="F1901" s="284"/>
      <c r="G1901" s="281"/>
      <c r="H1901" s="280"/>
      <c r="I1901" s="277"/>
    </row>
    <row r="1902" spans="1:9" ht="18.75" customHeight="1">
      <c r="A1902" s="269"/>
      <c r="B1902" s="270"/>
      <c r="C1902" s="271"/>
      <c r="D1902" s="271"/>
      <c r="E1902" s="272"/>
      <c r="F1902" s="272"/>
      <c r="G1902" s="272"/>
      <c r="H1902" s="272"/>
      <c r="I1902" s="273"/>
    </row>
    <row r="1903" spans="1:9" ht="18.75" customHeight="1">
      <c r="A1903" s="269"/>
      <c r="B1903" s="274"/>
      <c r="C1903" s="271"/>
      <c r="D1903" s="271"/>
      <c r="E1903" s="275"/>
      <c r="F1903" s="272"/>
      <c r="G1903" s="272"/>
      <c r="H1903" s="275"/>
      <c r="I1903" s="276"/>
    </row>
    <row r="1904" spans="1:9" ht="18.75" customHeight="1">
      <c r="A1904" s="277"/>
      <c r="B1904" s="290"/>
      <c r="C1904" s="284"/>
      <c r="D1904" s="284"/>
      <c r="E1904" s="285"/>
      <c r="F1904" s="281"/>
      <c r="G1904" s="281"/>
      <c r="H1904" s="280"/>
      <c r="I1904" s="277"/>
    </row>
    <row r="1905" spans="1:9" ht="18.75" customHeight="1">
      <c r="A1905" s="269"/>
      <c r="B1905" s="274"/>
      <c r="C1905" s="271"/>
      <c r="D1905" s="271"/>
      <c r="E1905" s="272"/>
      <c r="F1905" s="272"/>
      <c r="G1905" s="272"/>
      <c r="H1905" s="272"/>
      <c r="I1905" s="273"/>
    </row>
    <row r="1906" spans="1:9" ht="18.75" customHeight="1">
      <c r="A1906" s="269"/>
      <c r="B1906" s="270"/>
      <c r="C1906" s="271"/>
      <c r="D1906" s="271"/>
      <c r="E1906" s="275"/>
      <c r="F1906" s="272"/>
      <c r="G1906" s="272"/>
      <c r="H1906" s="275"/>
      <c r="I1906" s="276"/>
    </row>
    <row r="1907" spans="1:9" ht="18.75" customHeight="1">
      <c r="A1907" s="277"/>
      <c r="B1907" s="290"/>
      <c r="C1907" s="284"/>
      <c r="D1907" s="284"/>
      <c r="E1907" s="285"/>
      <c r="F1907" s="281"/>
      <c r="G1907" s="281"/>
      <c r="H1907" s="280"/>
      <c r="I1907" s="277"/>
    </row>
    <row r="1908" spans="1:9" ht="18.75" customHeight="1">
      <c r="A1908" s="269"/>
      <c r="B1908" s="274"/>
      <c r="C1908" s="282"/>
      <c r="D1908" s="282"/>
      <c r="E1908" s="272"/>
      <c r="F1908" s="272"/>
      <c r="G1908" s="272"/>
      <c r="H1908" s="272"/>
      <c r="I1908" s="273"/>
    </row>
    <row r="1909" spans="1:9" ht="18.75" customHeight="1">
      <c r="A1909" s="269"/>
      <c r="B1909" s="270"/>
      <c r="C1909" s="282"/>
      <c r="D1909" s="282"/>
      <c r="E1909" s="275"/>
      <c r="F1909" s="289"/>
      <c r="G1909" s="272"/>
      <c r="H1909" s="275"/>
      <c r="I1909" s="276"/>
    </row>
    <row r="1910" spans="1:9" ht="18.75" customHeight="1">
      <c r="A1910" s="277"/>
      <c r="B1910" s="290"/>
      <c r="C1910" s="284"/>
      <c r="D1910" s="284"/>
      <c r="E1910" s="285"/>
      <c r="F1910" s="284"/>
      <c r="G1910" s="281"/>
      <c r="H1910" s="280"/>
      <c r="I1910" s="277"/>
    </row>
    <row r="1911" spans="1:9" ht="18.75" customHeight="1">
      <c r="A1911" s="269"/>
      <c r="B1911" s="274"/>
      <c r="C1911" s="282"/>
      <c r="D1911" s="282"/>
      <c r="E1911" s="272"/>
      <c r="F1911" s="272"/>
      <c r="G1911" s="272"/>
      <c r="H1911" s="272"/>
      <c r="I1911" s="276"/>
    </row>
    <row r="1912" spans="1:9" ht="18.75" customHeight="1">
      <c r="A1912" s="269"/>
      <c r="B1912" s="270"/>
      <c r="C1912" s="282"/>
      <c r="D1912" s="282"/>
      <c r="E1912" s="275"/>
      <c r="F1912" s="289"/>
      <c r="G1912" s="272"/>
      <c r="H1912" s="275"/>
      <c r="I1912" s="276"/>
    </row>
    <row r="1913" spans="1:9" ht="18.75" customHeight="1">
      <c r="A1913" s="277"/>
      <c r="B1913" s="290"/>
      <c r="C1913" s="284"/>
      <c r="D1913" s="284"/>
      <c r="E1913" s="285"/>
      <c r="F1913" s="284"/>
      <c r="G1913" s="281"/>
      <c r="H1913" s="280"/>
      <c r="I1913" s="277"/>
    </row>
    <row r="1914" spans="1:9" ht="18.75" customHeight="1">
      <c r="A1914" s="269"/>
      <c r="B1914" s="274"/>
      <c r="C1914" s="282"/>
      <c r="D1914" s="282"/>
      <c r="E1914" s="272"/>
      <c r="F1914" s="272"/>
      <c r="G1914" s="272"/>
      <c r="H1914" s="272"/>
      <c r="I1914" s="276"/>
    </row>
    <row r="1915" spans="1:9" ht="18.75" customHeight="1">
      <c r="A1915" s="269"/>
      <c r="B1915" s="270"/>
      <c r="C1915" s="282"/>
      <c r="D1915" s="282"/>
      <c r="E1915" s="275"/>
      <c r="F1915" s="289"/>
      <c r="G1915" s="272"/>
      <c r="H1915" s="275"/>
      <c r="I1915" s="276"/>
    </row>
    <row r="1916" spans="1:9" ht="18.75" customHeight="1">
      <c r="A1916" s="277"/>
      <c r="B1916" s="290"/>
      <c r="C1916" s="284"/>
      <c r="D1916" s="284"/>
      <c r="E1916" s="285"/>
      <c r="F1916" s="284"/>
      <c r="G1916" s="281"/>
      <c r="H1916" s="280"/>
      <c r="I1916" s="277"/>
    </row>
    <row r="1917" spans="1:9" ht="18.75" customHeight="1">
      <c r="A1917" s="269"/>
      <c r="B1917" s="288"/>
      <c r="C1917" s="282"/>
      <c r="D1917" s="282"/>
      <c r="E1917" s="272"/>
      <c r="F1917" s="272"/>
      <c r="G1917" s="272"/>
      <c r="H1917" s="272"/>
      <c r="I1917" s="276"/>
    </row>
    <row r="1918" spans="1:9" ht="18.75" customHeight="1">
      <c r="A1918" s="269"/>
      <c r="B1918" s="270"/>
      <c r="C1918" s="282"/>
      <c r="D1918" s="282"/>
      <c r="E1918" s="275"/>
      <c r="F1918" s="289"/>
      <c r="G1918" s="272"/>
      <c r="H1918" s="292"/>
      <c r="I1918" s="276"/>
    </row>
    <row r="1919" spans="1:9" ht="18.75" customHeight="1">
      <c r="A1919" s="277"/>
      <c r="B1919" s="290"/>
      <c r="C1919" s="284"/>
      <c r="D1919" s="284"/>
      <c r="E1919" s="285"/>
      <c r="F1919" s="284"/>
      <c r="G1919" s="281"/>
      <c r="H1919" s="280"/>
      <c r="I1919" s="277"/>
    </row>
    <row r="1920" spans="1:9" ht="18.75" customHeight="1">
      <c r="A1920" s="269"/>
      <c r="B1920" s="270"/>
      <c r="C1920" s="282"/>
      <c r="D1920" s="282"/>
      <c r="E1920" s="272"/>
      <c r="F1920" s="271"/>
      <c r="G1920" s="271"/>
      <c r="H1920" s="272"/>
      <c r="I1920" s="276"/>
    </row>
    <row r="1921" spans="1:9" ht="18.75" customHeight="1">
      <c r="A1921" s="269"/>
      <c r="B1921" s="270"/>
      <c r="C1921" s="282"/>
      <c r="D1921" s="282"/>
      <c r="E1921" s="275"/>
      <c r="F1921" s="272"/>
      <c r="G1921" s="272"/>
      <c r="H1921" s="275"/>
      <c r="I1921" s="276"/>
    </row>
    <row r="1922" spans="1:9" ht="18.75" customHeight="1">
      <c r="A1922" s="277"/>
      <c r="B1922" s="290"/>
      <c r="C1922" s="284"/>
      <c r="D1922" s="284"/>
      <c r="E1922" s="285"/>
      <c r="F1922" s="284"/>
      <c r="G1922" s="281"/>
      <c r="H1922" s="280"/>
      <c r="I1922" s="277"/>
    </row>
    <row r="1923" spans="1:9" ht="18.75" customHeight="1">
      <c r="A1923" s="269"/>
      <c r="B1923" s="274"/>
      <c r="C1923" s="282"/>
      <c r="D1923" s="282"/>
      <c r="E1923" s="272"/>
      <c r="F1923" s="282"/>
      <c r="G1923" s="282"/>
      <c r="H1923" s="272"/>
      <c r="I1923" s="276"/>
    </row>
    <row r="1924" spans="1:9" ht="18.75" customHeight="1">
      <c r="A1924" s="269"/>
      <c r="B1924" s="270"/>
      <c r="C1924" s="282"/>
      <c r="D1924" s="282"/>
      <c r="E1924" s="275"/>
      <c r="F1924" s="289"/>
      <c r="G1924" s="272"/>
      <c r="H1924" s="275"/>
      <c r="I1924" s="276"/>
    </row>
    <row r="1925" spans="1:9" ht="18.75" customHeight="1">
      <c r="A1925" s="277"/>
      <c r="B1925" s="290"/>
      <c r="C1925" s="284"/>
      <c r="D1925" s="284"/>
      <c r="E1925" s="285"/>
      <c r="F1925" s="284"/>
      <c r="G1925" s="281"/>
      <c r="H1925" s="280"/>
      <c r="I1925" s="277"/>
    </row>
    <row r="1926" spans="1:9" ht="18.75" customHeight="1">
      <c r="A1926" s="269"/>
      <c r="B1926" s="274"/>
      <c r="C1926" s="282"/>
      <c r="D1926" s="282"/>
      <c r="E1926" s="272"/>
      <c r="F1926" s="282"/>
      <c r="G1926" s="282"/>
      <c r="H1926" s="272"/>
      <c r="I1926" s="276"/>
    </row>
    <row r="1927" spans="1:9" ht="18.75" customHeight="1">
      <c r="A1927" s="269"/>
      <c r="B1927" s="274"/>
      <c r="C1927" s="282"/>
      <c r="D1927" s="282"/>
      <c r="E1927" s="275"/>
      <c r="F1927" s="289"/>
      <c r="G1927" s="272"/>
      <c r="H1927" s="275"/>
      <c r="I1927" s="276"/>
    </row>
    <row r="1928" spans="1:9" ht="18.75" customHeight="1">
      <c r="A1928" s="277"/>
      <c r="B1928" s="290"/>
      <c r="C1928" s="284"/>
      <c r="D1928" s="284"/>
      <c r="E1928" s="285"/>
      <c r="F1928" s="284"/>
      <c r="G1928" s="281"/>
      <c r="H1928" s="280"/>
      <c r="I1928" s="277"/>
    </row>
    <row r="1929" spans="1:9" ht="18.75" customHeight="1">
      <c r="A1929" s="269"/>
      <c r="B1929" s="270"/>
      <c r="C1929" s="282"/>
      <c r="D1929" s="282"/>
      <c r="E1929" s="272"/>
      <c r="F1929" s="272"/>
      <c r="G1929" s="272"/>
      <c r="H1929" s="272"/>
      <c r="I1929" s="276"/>
    </row>
    <row r="1930" spans="1:9" ht="18.75" customHeight="1">
      <c r="A1930" s="269"/>
      <c r="B1930" s="274"/>
      <c r="C1930" s="282"/>
      <c r="D1930" s="282"/>
      <c r="E1930" s="275"/>
      <c r="F1930" s="289"/>
      <c r="G1930" s="272"/>
      <c r="H1930" s="275"/>
      <c r="I1930" s="276"/>
    </row>
    <row r="1931" spans="1:9" ht="18.75" customHeight="1">
      <c r="A1931" s="277"/>
      <c r="B1931" s="290"/>
      <c r="C1931" s="284"/>
      <c r="D1931" s="284"/>
      <c r="E1931" s="285"/>
      <c r="F1931" s="284"/>
      <c r="G1931" s="281"/>
      <c r="H1931" s="280"/>
      <c r="I1931" s="277"/>
    </row>
    <row r="1932" spans="1:9" ht="18.75" customHeight="1">
      <c r="A1932" s="269"/>
      <c r="B1932" s="270"/>
      <c r="C1932" s="282"/>
      <c r="D1932" s="282"/>
      <c r="E1932" s="272"/>
      <c r="F1932" s="272"/>
      <c r="G1932" s="272"/>
      <c r="H1932" s="272"/>
      <c r="I1932" s="276"/>
    </row>
    <row r="1933" spans="1:9" ht="18.75" customHeight="1">
      <c r="A1933" s="269"/>
      <c r="B1933" s="274"/>
      <c r="C1933" s="282"/>
      <c r="D1933" s="282"/>
      <c r="E1933" s="275"/>
      <c r="F1933" s="289"/>
      <c r="G1933" s="272"/>
      <c r="H1933" s="275"/>
      <c r="I1933" s="276"/>
    </row>
    <row r="1934" spans="1:9" ht="18.75" customHeight="1">
      <c r="A1934" s="277"/>
      <c r="B1934" s="283"/>
      <c r="C1934" s="284"/>
      <c r="D1934" s="284"/>
      <c r="E1934" s="285"/>
      <c r="F1934" s="284"/>
      <c r="G1934" s="281"/>
      <c r="H1934" s="280"/>
      <c r="I1934" s="277"/>
    </row>
    <row r="1935" spans="1:9" ht="18.75" customHeight="1">
      <c r="A1935" s="269"/>
      <c r="B1935" s="274"/>
      <c r="C1935" s="282"/>
      <c r="D1935" s="282"/>
      <c r="E1935" s="272"/>
      <c r="F1935" s="282"/>
      <c r="G1935" s="282"/>
      <c r="H1935" s="272"/>
      <c r="I1935" s="276"/>
    </row>
    <row r="1936" spans="1:9" ht="18.75" customHeight="1">
      <c r="A1936" s="269"/>
      <c r="B1936" s="274"/>
      <c r="C1936" s="282"/>
      <c r="D1936" s="282"/>
      <c r="E1936" s="275"/>
      <c r="F1936" s="289"/>
      <c r="G1936" s="272"/>
      <c r="H1936" s="275"/>
      <c r="I1936" s="276"/>
    </row>
    <row r="1937" spans="1:9" ht="18.75" customHeight="1">
      <c r="A1937" s="277"/>
      <c r="B1937" s="283"/>
      <c r="C1937" s="284"/>
      <c r="D1937" s="284"/>
      <c r="E1937" s="285"/>
      <c r="F1937" s="284"/>
      <c r="G1937" s="281"/>
      <c r="H1937" s="280"/>
      <c r="I1937" s="277"/>
    </row>
    <row r="1938" spans="1:9" ht="18.75" customHeight="1">
      <c r="A1938" s="269"/>
      <c r="B1938" s="274"/>
      <c r="C1938" s="282"/>
      <c r="D1938" s="282"/>
      <c r="E1938" s="272"/>
      <c r="F1938" s="282"/>
      <c r="G1938" s="282"/>
      <c r="H1938" s="272"/>
      <c r="I1938" s="276"/>
    </row>
    <row r="1939" spans="1:9" ht="18.75" customHeight="1">
      <c r="A1939" s="269"/>
      <c r="B1939" s="274"/>
      <c r="C1939" s="282"/>
      <c r="D1939" s="282"/>
      <c r="E1939" s="275"/>
      <c r="F1939" s="289"/>
      <c r="G1939" s="272"/>
      <c r="H1939" s="275"/>
      <c r="I1939" s="276"/>
    </row>
    <row r="1940" spans="1:9" ht="18.75" customHeight="1">
      <c r="A1940" s="277"/>
      <c r="B1940" s="283"/>
      <c r="C1940" s="284"/>
      <c r="D1940" s="284"/>
      <c r="E1940" s="285"/>
      <c r="F1940" s="284"/>
      <c r="G1940" s="281"/>
      <c r="H1940" s="280"/>
      <c r="I1940" s="277"/>
    </row>
    <row r="1941" spans="1:9" ht="18.75" customHeight="1">
      <c r="A1941" s="269"/>
      <c r="B1941" s="274"/>
      <c r="C1941" s="282"/>
      <c r="D1941" s="282"/>
      <c r="E1941" s="272"/>
      <c r="F1941" s="272"/>
      <c r="G1941" s="272"/>
      <c r="H1941" s="272"/>
      <c r="I1941" s="276"/>
    </row>
    <row r="1942" spans="1:9" ht="18.75" customHeight="1">
      <c r="A1942" s="269"/>
      <c r="B1942" s="270"/>
      <c r="C1942" s="282"/>
      <c r="D1942" s="282"/>
      <c r="E1942" s="275"/>
      <c r="F1942" s="289"/>
      <c r="G1942" s="272"/>
      <c r="H1942" s="275"/>
      <c r="I1942" s="276"/>
    </row>
    <row r="1943" spans="1:9" ht="18.75" customHeight="1">
      <c r="A1943" s="277"/>
      <c r="B1943" s="283"/>
      <c r="C1943" s="284"/>
      <c r="D1943" s="284"/>
      <c r="E1943" s="285"/>
      <c r="F1943" s="284"/>
      <c r="G1943" s="281"/>
      <c r="H1943" s="280"/>
      <c r="I1943" s="277"/>
    </row>
    <row r="1944" spans="1:9" ht="18.75" customHeight="1">
      <c r="A1944" s="269"/>
      <c r="B1944" s="270"/>
      <c r="C1944" s="282"/>
      <c r="D1944" s="282"/>
      <c r="E1944" s="272"/>
      <c r="F1944" s="272"/>
      <c r="G1944" s="272"/>
      <c r="H1944" s="272"/>
      <c r="I1944" s="276"/>
    </row>
    <row r="1945" spans="1:9" ht="18.75" customHeight="1">
      <c r="A1945" s="269"/>
      <c r="B1945" s="270"/>
      <c r="C1945" s="282"/>
      <c r="D1945" s="282"/>
      <c r="E1945" s="275"/>
      <c r="F1945" s="289"/>
      <c r="G1945" s="272"/>
      <c r="H1945" s="275"/>
      <c r="I1945" s="276"/>
    </row>
    <row r="1946" spans="1:9" ht="18.75" customHeight="1">
      <c r="A1946" s="277"/>
      <c r="B1946" s="290"/>
      <c r="C1946" s="284"/>
      <c r="D1946" s="284"/>
      <c r="E1946" s="285"/>
      <c r="F1946" s="284"/>
      <c r="G1946" s="281"/>
      <c r="H1946" s="280"/>
      <c r="I1946" s="277"/>
    </row>
    <row r="1947" spans="1:9" ht="18.75" customHeight="1">
      <c r="A1947" s="269">
        <v>64</v>
      </c>
      <c r="B1947" s="274"/>
      <c r="C1947" s="282"/>
      <c r="D1947" s="282"/>
      <c r="E1947" s="272"/>
      <c r="F1947" s="282"/>
      <c r="G1947" s="282"/>
      <c r="H1947" s="272"/>
      <c r="I1947" s="276"/>
    </row>
    <row r="1948" spans="1:9" ht="18.75" customHeight="1">
      <c r="A1948" s="269"/>
      <c r="B1948" s="274"/>
      <c r="C1948" s="282"/>
      <c r="D1948" s="282"/>
      <c r="E1948" s="275"/>
      <c r="F1948" s="289"/>
      <c r="G1948" s="272"/>
      <c r="H1948" s="275"/>
      <c r="I1948" s="276"/>
    </row>
    <row r="1949" spans="1:9" ht="18.75" customHeight="1">
      <c r="A1949" s="277"/>
      <c r="B1949" s="290"/>
      <c r="C1949" s="284"/>
      <c r="D1949" s="284"/>
      <c r="E1949" s="285"/>
      <c r="F1949" s="284"/>
      <c r="G1949" s="281"/>
      <c r="H1949" s="280"/>
      <c r="I1949" s="277"/>
    </row>
    <row r="1950" spans="1:9" ht="18.75" customHeight="1">
      <c r="A1950" s="269">
        <v>65</v>
      </c>
      <c r="B1950" s="274"/>
      <c r="C1950" s="282"/>
      <c r="D1950" s="282"/>
      <c r="E1950" s="272"/>
      <c r="F1950" s="272"/>
      <c r="G1950" s="272"/>
      <c r="H1950" s="272"/>
      <c r="I1950" s="273"/>
    </row>
    <row r="1951" spans="1:9" ht="18.75" customHeight="1">
      <c r="A1951" s="269"/>
      <c r="B1951" s="274"/>
      <c r="C1951" s="282"/>
      <c r="D1951" s="282"/>
      <c r="E1951" s="275"/>
      <c r="F1951" s="289"/>
      <c r="G1951" s="272"/>
      <c r="H1951" s="275"/>
      <c r="I1951" s="276"/>
    </row>
    <row r="1952" spans="1:9" ht="18.75" customHeight="1">
      <c r="A1952" s="277"/>
      <c r="B1952" s="283"/>
      <c r="C1952" s="284"/>
      <c r="D1952" s="284"/>
      <c r="E1952" s="285"/>
      <c r="F1952" s="284"/>
      <c r="G1952" s="281"/>
      <c r="H1952" s="285"/>
      <c r="I1952" s="286"/>
    </row>
    <row r="1953" spans="1:9" ht="18.75" customHeight="1">
      <c r="A1953" s="269">
        <v>66</v>
      </c>
      <c r="B1953" s="274"/>
      <c r="C1953" s="282"/>
      <c r="D1953" s="282"/>
      <c r="E1953" s="272"/>
      <c r="F1953" s="272"/>
      <c r="G1953" s="272"/>
      <c r="H1953" s="272"/>
      <c r="I1953" s="273"/>
    </row>
    <row r="1954" spans="1:9" ht="18.75" customHeight="1">
      <c r="A1954" s="269"/>
      <c r="B1954" s="274"/>
      <c r="C1954" s="291"/>
      <c r="D1954" s="291"/>
      <c r="E1954" s="292"/>
      <c r="F1954" s="272"/>
      <c r="G1954" s="272"/>
      <c r="H1954" s="292"/>
      <c r="I1954" s="276"/>
    </row>
    <row r="1955" spans="1:9" ht="18.75" customHeight="1">
      <c r="A1955" s="277"/>
      <c r="B1955" s="290"/>
      <c r="C1955" s="279"/>
      <c r="D1955" s="279"/>
      <c r="E1955" s="280"/>
      <c r="F1955" s="284"/>
      <c r="G1955" s="281"/>
      <c r="H1955" s="280"/>
      <c r="I1955" s="277"/>
    </row>
    <row r="1956" spans="1:9" ht="18.75" customHeight="1">
      <c r="A1956" s="269">
        <v>67</v>
      </c>
      <c r="B1956" s="274"/>
      <c r="C1956" s="291"/>
      <c r="D1956" s="291"/>
      <c r="E1956" s="272"/>
      <c r="F1956" s="272"/>
      <c r="G1956" s="272"/>
      <c r="H1956" s="272"/>
      <c r="I1956" s="276"/>
    </row>
    <row r="1957" spans="1:9" ht="18.75" customHeight="1">
      <c r="A1957" s="269"/>
      <c r="B1957" s="274"/>
      <c r="C1957" s="291"/>
      <c r="D1957" s="291"/>
      <c r="E1957" s="275"/>
      <c r="F1957" s="289"/>
      <c r="G1957" s="272"/>
      <c r="H1957" s="275"/>
      <c r="I1957" s="276"/>
    </row>
    <row r="1958" spans="1:9" ht="18.75" customHeight="1">
      <c r="A1958" s="277"/>
      <c r="B1958" s="290"/>
      <c r="C1958" s="279"/>
      <c r="D1958" s="279"/>
      <c r="E1958" s="280"/>
      <c r="F1958" s="284"/>
      <c r="G1958" s="281"/>
      <c r="H1958" s="280"/>
      <c r="I1958" s="277"/>
    </row>
    <row r="1959" spans="1:9" ht="18.75" customHeight="1">
      <c r="A1959" s="269">
        <v>68</v>
      </c>
      <c r="B1959" s="274"/>
      <c r="C1959" s="291"/>
      <c r="D1959" s="291"/>
      <c r="E1959" s="272"/>
      <c r="F1959" s="272"/>
      <c r="G1959" s="272"/>
      <c r="H1959" s="272"/>
      <c r="I1959" s="276"/>
    </row>
    <row r="1960" spans="1:9" ht="18.75" customHeight="1">
      <c r="A1960" s="269"/>
      <c r="B1960" s="274"/>
      <c r="C1960" s="291"/>
      <c r="D1960" s="291"/>
      <c r="E1960" s="275"/>
      <c r="F1960" s="289"/>
      <c r="G1960" s="272"/>
      <c r="H1960" s="275"/>
      <c r="I1960" s="276"/>
    </row>
    <row r="1961" spans="1:9" ht="18.75" customHeight="1">
      <c r="A1961" s="277"/>
      <c r="B1961" s="290"/>
      <c r="C1961" s="279"/>
      <c r="D1961" s="279"/>
      <c r="E1961" s="280"/>
      <c r="F1961" s="284"/>
      <c r="G1961" s="281"/>
      <c r="H1961" s="280"/>
      <c r="I1961" s="277"/>
    </row>
    <row r="1962" spans="1:9" ht="18.75" customHeight="1">
      <c r="A1962" s="269">
        <v>69</v>
      </c>
      <c r="B1962" s="274"/>
      <c r="C1962" s="291"/>
      <c r="D1962" s="291"/>
      <c r="E1962" s="272"/>
      <c r="F1962" s="272"/>
      <c r="G1962" s="272"/>
      <c r="H1962" s="272"/>
      <c r="I1962" s="276"/>
    </row>
    <row r="1963" spans="1:9" ht="18.75" customHeight="1">
      <c r="A1963" s="269"/>
      <c r="B1963" s="270"/>
      <c r="C1963" s="291"/>
      <c r="D1963" s="291"/>
      <c r="E1963" s="275"/>
      <c r="F1963" s="289"/>
      <c r="G1963" s="272"/>
      <c r="H1963" s="275"/>
      <c r="I1963" s="276"/>
    </row>
    <row r="1964" spans="1:9" ht="18.75" customHeight="1">
      <c r="A1964" s="277"/>
      <c r="B1964" s="290"/>
      <c r="C1964" s="279"/>
      <c r="D1964" s="279"/>
      <c r="E1964" s="280"/>
      <c r="F1964" s="284"/>
      <c r="G1964" s="281"/>
      <c r="H1964" s="280"/>
      <c r="I1964" s="277"/>
    </row>
    <row r="1965" spans="1:9" ht="18.75" customHeight="1">
      <c r="A1965" s="269">
        <v>70</v>
      </c>
      <c r="B1965" s="274"/>
      <c r="C1965" s="282"/>
      <c r="D1965" s="282"/>
      <c r="E1965" s="272"/>
      <c r="F1965" s="272"/>
      <c r="G1965" s="272"/>
      <c r="H1965" s="272"/>
      <c r="I1965" s="276"/>
    </row>
    <row r="1966" spans="1:9" ht="18.75" customHeight="1">
      <c r="A1966" s="269"/>
      <c r="B1966" s="270"/>
      <c r="C1966" s="282"/>
      <c r="D1966" s="282"/>
      <c r="E1966" s="275"/>
      <c r="F1966" s="289"/>
      <c r="G1966" s="272"/>
      <c r="H1966" s="275"/>
      <c r="I1966" s="276"/>
    </row>
    <row r="1967" spans="1:9" ht="18.75" customHeight="1">
      <c r="A1967" s="277"/>
      <c r="B1967" s="290"/>
      <c r="C1967" s="279"/>
      <c r="D1967" s="279"/>
      <c r="E1967" s="280"/>
      <c r="F1967" s="284"/>
      <c r="G1967" s="281"/>
      <c r="H1967" s="280"/>
      <c r="I1967" s="277"/>
    </row>
    <row r="1968" spans="1:9" ht="18.75" customHeight="1">
      <c r="A1968" s="269">
        <v>71</v>
      </c>
      <c r="B1968" s="274"/>
      <c r="C1968" s="282"/>
      <c r="D1968" s="282"/>
      <c r="E1968" s="272"/>
      <c r="F1968" s="282"/>
      <c r="G1968" s="282"/>
      <c r="H1968" s="272"/>
      <c r="I1968" s="276"/>
    </row>
    <row r="1969" spans="1:9" ht="18.75" customHeight="1">
      <c r="A1969" s="269"/>
      <c r="B1969" s="274"/>
      <c r="C1969" s="282"/>
      <c r="D1969" s="282"/>
      <c r="E1969" s="275"/>
      <c r="F1969" s="289"/>
      <c r="G1969" s="272"/>
      <c r="H1969" s="275"/>
      <c r="I1969" s="276"/>
    </row>
    <row r="1970" spans="1:9" ht="18.75" customHeight="1">
      <c r="A1970" s="277"/>
      <c r="B1970" s="290"/>
      <c r="C1970" s="284"/>
      <c r="D1970" s="284"/>
      <c r="E1970" s="285"/>
      <c r="F1970" s="284"/>
      <c r="G1970" s="281"/>
      <c r="H1970" s="280"/>
      <c r="I1970" s="277"/>
    </row>
    <row r="1971" spans="1:9" ht="18.75" customHeight="1">
      <c r="A1971" s="269">
        <v>72</v>
      </c>
      <c r="B1971" s="270"/>
      <c r="C1971" s="271"/>
      <c r="D1971" s="271"/>
      <c r="E1971" s="272"/>
      <c r="F1971" s="272"/>
      <c r="G1971" s="272"/>
      <c r="H1971" s="272"/>
      <c r="I1971" s="273"/>
    </row>
    <row r="1972" spans="1:9" ht="18.75" customHeight="1">
      <c r="A1972" s="269"/>
      <c r="B1972" s="274"/>
      <c r="C1972" s="271"/>
      <c r="D1972" s="271"/>
      <c r="E1972" s="275"/>
      <c r="F1972" s="272"/>
      <c r="G1972" s="272"/>
      <c r="H1972" s="275"/>
      <c r="I1972" s="276"/>
    </row>
    <row r="1973" spans="1:9" ht="18.75" customHeight="1">
      <c r="A1973" s="277"/>
      <c r="B1973" s="290"/>
      <c r="C1973" s="284"/>
      <c r="D1973" s="284"/>
      <c r="E1973" s="285"/>
      <c r="F1973" s="281"/>
      <c r="G1973" s="281"/>
      <c r="H1973" s="280"/>
      <c r="I1973" s="277"/>
    </row>
    <row r="1974" spans="1:9" ht="18.75" customHeight="1">
      <c r="A1974" s="269">
        <v>73</v>
      </c>
      <c r="B1974" s="274"/>
      <c r="C1974" s="271"/>
      <c r="D1974" s="271"/>
      <c r="E1974" s="272"/>
      <c r="F1974" s="272"/>
      <c r="G1974" s="272"/>
      <c r="H1974" s="272"/>
      <c r="I1974" s="273"/>
    </row>
    <row r="1975" spans="1:9" ht="18.75" customHeight="1">
      <c r="A1975" s="269"/>
      <c r="B1975" s="270"/>
      <c r="C1975" s="271"/>
      <c r="D1975" s="271"/>
      <c r="E1975" s="275"/>
      <c r="F1975" s="272"/>
      <c r="G1975" s="272"/>
      <c r="H1975" s="275"/>
      <c r="I1975" s="276"/>
    </row>
    <row r="1976" spans="1:9" ht="18.75" customHeight="1">
      <c r="A1976" s="277"/>
      <c r="B1976" s="283"/>
      <c r="C1976" s="284"/>
      <c r="D1976" s="284"/>
      <c r="E1976" s="285"/>
      <c r="F1976" s="281"/>
      <c r="G1976" s="281"/>
      <c r="H1976" s="280"/>
      <c r="I1976" s="277"/>
    </row>
    <row r="1977" spans="1:9" ht="18.75" customHeight="1">
      <c r="A1977" s="269">
        <v>74</v>
      </c>
      <c r="B1977" s="274"/>
      <c r="C1977" s="282"/>
      <c r="D1977" s="282"/>
      <c r="E1977" s="272"/>
      <c r="F1977" s="272"/>
      <c r="G1977" s="272"/>
      <c r="H1977" s="272"/>
      <c r="I1977" s="276"/>
    </row>
    <row r="1978" spans="1:9" ht="18.75" customHeight="1">
      <c r="A1978" s="269"/>
      <c r="B1978" s="270"/>
      <c r="C1978" s="282"/>
      <c r="D1978" s="282"/>
      <c r="E1978" s="275"/>
      <c r="F1978" s="289"/>
      <c r="G1978" s="272"/>
      <c r="H1978" s="275"/>
      <c r="I1978" s="276"/>
    </row>
    <row r="1979" spans="1:9" ht="18.75" customHeight="1">
      <c r="A1979" s="277"/>
      <c r="B1979" s="283"/>
      <c r="C1979" s="284"/>
      <c r="D1979" s="284"/>
      <c r="E1979" s="285"/>
      <c r="F1979" s="284"/>
      <c r="G1979" s="281"/>
      <c r="H1979" s="280"/>
      <c r="I1979" s="277"/>
    </row>
    <row r="1980" spans="1:9" ht="18.75" customHeight="1">
      <c r="A1980" s="269">
        <v>75</v>
      </c>
      <c r="B1980" s="270"/>
      <c r="C1980" s="282"/>
      <c r="D1980" s="282"/>
      <c r="E1980" s="272"/>
      <c r="F1980" s="272"/>
      <c r="G1980" s="272"/>
      <c r="H1980" s="272"/>
      <c r="I1980" s="273"/>
    </row>
    <row r="1981" spans="1:9" ht="18.75" customHeight="1">
      <c r="A1981" s="269"/>
      <c r="B1981" s="270"/>
      <c r="C1981" s="282"/>
      <c r="D1981" s="282"/>
      <c r="E1981" s="275"/>
      <c r="F1981" s="272"/>
      <c r="G1981" s="272"/>
      <c r="H1981" s="275"/>
      <c r="I1981" s="276"/>
    </row>
    <row r="1982" spans="1:9" ht="18.75" customHeight="1">
      <c r="A1982" s="277"/>
      <c r="B1982" s="283"/>
      <c r="C1982" s="284"/>
      <c r="D1982" s="284"/>
      <c r="E1982" s="285"/>
      <c r="F1982" s="284"/>
      <c r="G1982" s="281"/>
      <c r="H1982" s="280"/>
      <c r="I1982" s="277"/>
    </row>
    <row r="1983" spans="1:9" ht="18.75" customHeight="1">
      <c r="A1983" s="269">
        <v>76</v>
      </c>
      <c r="B1983" s="270"/>
      <c r="C1983" s="282"/>
      <c r="D1983" s="282"/>
      <c r="E1983" s="272"/>
      <c r="F1983" s="272"/>
      <c r="G1983" s="272"/>
      <c r="H1983" s="272"/>
      <c r="I1983" s="276"/>
    </row>
    <row r="1984" spans="1:9" ht="18.75" customHeight="1">
      <c r="A1984" s="269"/>
      <c r="B1984" s="270"/>
      <c r="C1984" s="282"/>
      <c r="D1984" s="282"/>
      <c r="E1984" s="275"/>
      <c r="F1984" s="289"/>
      <c r="G1984" s="272"/>
      <c r="H1984" s="275"/>
      <c r="I1984" s="276"/>
    </row>
    <row r="1985" spans="1:9" ht="18.75" customHeight="1">
      <c r="A1985" s="277"/>
      <c r="B1985" s="283"/>
      <c r="C1985" s="284"/>
      <c r="D1985" s="284"/>
      <c r="E1985" s="285"/>
      <c r="F1985" s="284"/>
      <c r="G1985" s="281"/>
      <c r="H1985" s="280"/>
      <c r="I1985" s="277"/>
    </row>
    <row r="1986" spans="1:9" ht="18.75" customHeight="1">
      <c r="A1986" s="269">
        <v>77</v>
      </c>
      <c r="B1986" s="274"/>
      <c r="C1986" s="282"/>
      <c r="D1986" s="282"/>
      <c r="E1986" s="272"/>
      <c r="F1986" s="272"/>
      <c r="G1986" s="272"/>
      <c r="H1986" s="272"/>
      <c r="I1986" s="273"/>
    </row>
    <row r="1987" spans="1:9" ht="18.75" customHeight="1">
      <c r="A1987" s="269"/>
      <c r="B1987" s="270"/>
      <c r="C1987" s="282"/>
      <c r="D1987" s="282"/>
      <c r="E1987" s="275"/>
      <c r="F1987" s="289"/>
      <c r="G1987" s="272"/>
      <c r="H1987" s="292"/>
      <c r="I1987" s="276"/>
    </row>
    <row r="1988" spans="1:9" ht="18.75" customHeight="1">
      <c r="A1988" s="277"/>
      <c r="B1988" s="283"/>
      <c r="C1988" s="284"/>
      <c r="D1988" s="284"/>
      <c r="E1988" s="285"/>
      <c r="F1988" s="284"/>
      <c r="G1988" s="281"/>
      <c r="H1988" s="280"/>
      <c r="I1988" s="277"/>
    </row>
    <row r="1989" spans="1:9" ht="18.75" customHeight="1">
      <c r="A1989" s="269">
        <v>78</v>
      </c>
      <c r="B1989" s="270"/>
      <c r="C1989" s="282"/>
      <c r="D1989" s="282"/>
      <c r="E1989" s="272"/>
      <c r="F1989" s="272"/>
      <c r="G1989" s="272"/>
      <c r="H1989" s="272"/>
      <c r="I1989" s="276"/>
    </row>
    <row r="1990" spans="1:9" ht="18.75" customHeight="1">
      <c r="A1990" s="269"/>
      <c r="B1990" s="274"/>
      <c r="C1990" s="282"/>
      <c r="D1990" s="282"/>
      <c r="E1990" s="275"/>
      <c r="F1990" s="289"/>
      <c r="G1990" s="272"/>
      <c r="H1990" s="292"/>
      <c r="I1990" s="276"/>
    </row>
    <row r="1991" spans="1:9" ht="18.75" customHeight="1">
      <c r="A1991" s="277"/>
      <c r="B1991" s="283"/>
      <c r="C1991" s="284"/>
      <c r="D1991" s="284"/>
      <c r="E1991" s="285"/>
      <c r="F1991" s="284"/>
      <c r="G1991" s="281"/>
      <c r="H1991" s="280"/>
      <c r="I1991" s="277"/>
    </row>
    <row r="1992" spans="1:9" ht="18.75" customHeight="1">
      <c r="A1992" s="269">
        <v>79</v>
      </c>
      <c r="B1992" s="274"/>
      <c r="C1992" s="282"/>
      <c r="D1992" s="282"/>
      <c r="E1992" s="272"/>
      <c r="F1992" s="272"/>
      <c r="G1992" s="272"/>
      <c r="H1992" s="272"/>
      <c r="I1992" s="276"/>
    </row>
    <row r="1993" spans="1:9" ht="18.75" customHeight="1">
      <c r="A1993" s="269"/>
      <c r="B1993" s="270"/>
      <c r="C1993" s="282"/>
      <c r="D1993" s="282"/>
      <c r="E1993" s="275"/>
      <c r="F1993" s="289"/>
      <c r="G1993" s="272"/>
      <c r="H1993" s="275"/>
      <c r="I1993" s="276"/>
    </row>
    <row r="1994" spans="1:9" ht="18.75" customHeight="1">
      <c r="A1994" s="277"/>
      <c r="B1994" s="283"/>
      <c r="C1994" s="284"/>
      <c r="D1994" s="284"/>
      <c r="E1994" s="285"/>
      <c r="F1994" s="284"/>
      <c r="G1994" s="281"/>
      <c r="H1994" s="280"/>
      <c r="I1994" s="277"/>
    </row>
    <row r="1995" spans="1:9" ht="18.75" customHeight="1">
      <c r="A1995" s="269">
        <v>80</v>
      </c>
      <c r="B1995" s="288"/>
      <c r="C1995" s="282"/>
      <c r="D1995" s="282"/>
      <c r="E1995" s="272"/>
      <c r="F1995" s="272"/>
      <c r="G1995" s="272"/>
      <c r="H1995" s="272"/>
      <c r="I1995" s="276"/>
    </row>
    <row r="1996" spans="1:9" ht="18.75" customHeight="1">
      <c r="A1996" s="269"/>
      <c r="B1996" s="270"/>
      <c r="C1996" s="282"/>
      <c r="D1996" s="282"/>
      <c r="E1996" s="275"/>
      <c r="F1996" s="289"/>
      <c r="G1996" s="272"/>
      <c r="H1996" s="292"/>
      <c r="I1996" s="276"/>
    </row>
    <row r="1997" spans="1:9" ht="18.75" customHeight="1">
      <c r="A1997" s="277"/>
      <c r="B1997" s="283"/>
      <c r="C1997" s="284"/>
      <c r="D1997" s="284"/>
      <c r="E1997" s="285"/>
      <c r="F1997" s="284"/>
      <c r="G1997" s="281"/>
      <c r="H1997" s="280"/>
      <c r="I1997" s="277"/>
    </row>
    <row r="1998" spans="1:9" ht="18.75" customHeight="1">
      <c r="A1998" s="269">
        <v>81</v>
      </c>
      <c r="B1998" s="270"/>
      <c r="C1998" s="282"/>
      <c r="D1998" s="282"/>
      <c r="E1998" s="272"/>
      <c r="F1998" s="272"/>
      <c r="G1998" s="272"/>
      <c r="H1998" s="272"/>
      <c r="I1998" s="276"/>
    </row>
    <row r="1999" spans="1:9" ht="18.75" customHeight="1">
      <c r="A1999" s="269"/>
      <c r="B1999" s="270"/>
      <c r="C1999" s="282"/>
      <c r="D1999" s="282"/>
      <c r="E1999" s="275"/>
      <c r="F1999" s="289"/>
      <c r="G1999" s="272"/>
      <c r="H1999" s="292"/>
      <c r="I1999" s="276"/>
    </row>
    <row r="2000" spans="1:9" ht="18.75" customHeight="1">
      <c r="A2000" s="277"/>
      <c r="B2000" s="283"/>
      <c r="C2000" s="284"/>
      <c r="D2000" s="284"/>
      <c r="E2000" s="285"/>
      <c r="F2000" s="284"/>
      <c r="G2000" s="281"/>
      <c r="H2000" s="280"/>
      <c r="I2000" s="277"/>
    </row>
    <row r="2001" spans="1:9" ht="18.75" customHeight="1">
      <c r="A2001" s="269">
        <v>82</v>
      </c>
      <c r="B2001" s="274"/>
      <c r="C2001" s="282"/>
      <c r="D2001" s="282"/>
      <c r="E2001" s="272"/>
      <c r="F2001" s="282"/>
      <c r="G2001" s="282"/>
      <c r="H2001" s="272"/>
      <c r="I2001" s="276"/>
    </row>
    <row r="2002" spans="1:9" ht="18.75" customHeight="1">
      <c r="A2002" s="269"/>
      <c r="B2002" s="274"/>
      <c r="C2002" s="282"/>
      <c r="D2002" s="282"/>
      <c r="E2002" s="275"/>
      <c r="F2002" s="289"/>
      <c r="G2002" s="272"/>
      <c r="H2002" s="275"/>
      <c r="I2002" s="276"/>
    </row>
    <row r="2003" spans="1:9" ht="18.75" customHeight="1">
      <c r="A2003" s="277"/>
      <c r="B2003" s="283"/>
      <c r="C2003" s="284"/>
      <c r="D2003" s="284"/>
      <c r="E2003" s="285"/>
      <c r="F2003" s="284"/>
      <c r="G2003" s="281"/>
      <c r="H2003" s="280"/>
      <c r="I2003" s="277"/>
    </row>
    <row r="2004" spans="1:9" ht="18.75" customHeight="1">
      <c r="A2004" s="269">
        <v>83</v>
      </c>
      <c r="B2004" s="274"/>
      <c r="C2004" s="282"/>
      <c r="D2004" s="282"/>
      <c r="E2004" s="272"/>
      <c r="F2004" s="272"/>
      <c r="G2004" s="272"/>
      <c r="H2004" s="272"/>
      <c r="I2004" s="276"/>
    </row>
    <row r="2005" spans="1:9" ht="18.75" customHeight="1">
      <c r="A2005" s="269"/>
      <c r="B2005" s="270"/>
      <c r="C2005" s="282"/>
      <c r="D2005" s="282"/>
      <c r="E2005" s="275"/>
      <c r="F2005" s="289"/>
      <c r="G2005" s="272"/>
      <c r="H2005" s="292"/>
      <c r="I2005" s="276"/>
    </row>
    <row r="2006" spans="1:9" ht="18.75" customHeight="1">
      <c r="A2006" s="277"/>
      <c r="B2006" s="283"/>
      <c r="C2006" s="284"/>
      <c r="D2006" s="284"/>
      <c r="E2006" s="285"/>
      <c r="F2006" s="284"/>
      <c r="G2006" s="281"/>
      <c r="H2006" s="280"/>
      <c r="I2006" s="277"/>
    </row>
    <row r="2007" spans="1:9" ht="18.75" customHeight="1">
      <c r="A2007" s="269">
        <v>84</v>
      </c>
      <c r="B2007" s="270"/>
      <c r="C2007" s="271"/>
      <c r="D2007" s="271"/>
      <c r="E2007" s="272"/>
      <c r="F2007" s="272"/>
      <c r="G2007" s="272"/>
      <c r="H2007" s="272"/>
      <c r="I2007" s="273"/>
    </row>
    <row r="2008" spans="1:9" ht="18.75" customHeight="1">
      <c r="A2008" s="269"/>
      <c r="B2008" s="274"/>
      <c r="C2008" s="271"/>
      <c r="D2008" s="271"/>
      <c r="E2008" s="275"/>
      <c r="F2008" s="272"/>
      <c r="G2008" s="272"/>
      <c r="H2008" s="275"/>
      <c r="I2008" s="276"/>
    </row>
    <row r="2009" spans="1:9" ht="18.75" customHeight="1">
      <c r="A2009" s="277"/>
      <c r="B2009" s="283"/>
      <c r="C2009" s="281"/>
      <c r="D2009" s="281"/>
      <c r="E2009" s="285"/>
      <c r="F2009" s="281"/>
      <c r="G2009" s="281"/>
      <c r="H2009" s="285"/>
      <c r="I2009" s="286"/>
    </row>
    <row r="2010" spans="1:9" ht="18.75" customHeight="1">
      <c r="A2010" s="269">
        <v>85</v>
      </c>
      <c r="B2010" s="270"/>
      <c r="C2010" s="271"/>
      <c r="D2010" s="271"/>
      <c r="E2010" s="272"/>
      <c r="F2010" s="272"/>
      <c r="G2010" s="272"/>
      <c r="H2010" s="272"/>
      <c r="I2010" s="276"/>
    </row>
    <row r="2011" spans="1:9" ht="18.75" customHeight="1">
      <c r="A2011" s="269"/>
      <c r="B2011" s="270"/>
      <c r="C2011" s="271"/>
      <c r="D2011" s="271"/>
      <c r="E2011" s="275"/>
      <c r="F2011" s="272"/>
      <c r="G2011" s="272"/>
      <c r="H2011" s="292"/>
      <c r="I2011" s="276"/>
    </row>
    <row r="2012" spans="1:9" ht="18.75" customHeight="1">
      <c r="A2012" s="277"/>
      <c r="B2012" s="290"/>
      <c r="C2012" s="284"/>
      <c r="D2012" s="284"/>
      <c r="E2012" s="285"/>
      <c r="F2012" s="281"/>
      <c r="G2012" s="281"/>
      <c r="H2012" s="280"/>
      <c r="I2012" s="277"/>
    </row>
    <row r="2013" spans="1:9" ht="18.75" customHeight="1">
      <c r="A2013" s="269">
        <v>86</v>
      </c>
      <c r="B2013" s="274"/>
      <c r="C2013" s="282"/>
      <c r="D2013" s="282"/>
      <c r="E2013" s="272"/>
      <c r="F2013" s="272"/>
      <c r="G2013" s="272"/>
      <c r="H2013" s="272"/>
      <c r="I2013" s="294"/>
    </row>
    <row r="2014" spans="1:9" ht="18.75" customHeight="1">
      <c r="A2014" s="269"/>
      <c r="B2014" s="274"/>
      <c r="C2014" s="282"/>
      <c r="D2014" s="282"/>
      <c r="E2014" s="275"/>
      <c r="F2014" s="272"/>
      <c r="G2014" s="272"/>
      <c r="H2014" s="292"/>
      <c r="I2014" s="276"/>
    </row>
    <row r="2015" spans="1:9" ht="18.75" customHeight="1">
      <c r="A2015" s="277"/>
      <c r="B2015" s="283"/>
      <c r="C2015" s="284"/>
      <c r="D2015" s="284"/>
      <c r="E2015" s="285"/>
      <c r="F2015" s="284"/>
      <c r="G2015" s="281"/>
      <c r="H2015" s="285"/>
      <c r="I2015" s="286"/>
    </row>
    <row r="2016" spans="1:9" ht="18.75" customHeight="1">
      <c r="A2016" s="269">
        <v>87</v>
      </c>
      <c r="B2016" s="274"/>
      <c r="C2016" s="282"/>
      <c r="D2016" s="282"/>
      <c r="E2016" s="272"/>
      <c r="F2016" s="271"/>
      <c r="G2016" s="271"/>
      <c r="H2016" s="275"/>
      <c r="I2016" s="276"/>
    </row>
    <row r="2017" spans="1:9" ht="18.75" customHeight="1">
      <c r="A2017" s="269"/>
      <c r="B2017" s="274"/>
      <c r="C2017" s="282"/>
      <c r="D2017" s="282"/>
      <c r="E2017" s="275"/>
      <c r="F2017" s="289"/>
      <c r="G2017" s="272"/>
      <c r="H2017" s="275"/>
      <c r="I2017" s="276"/>
    </row>
    <row r="2018" spans="1:9" ht="26.25" customHeight="1">
      <c r="A2018" s="277"/>
      <c r="B2018" s="283"/>
      <c r="C2018" s="284"/>
      <c r="D2018" s="284"/>
      <c r="E2018" s="285"/>
      <c r="F2018" s="284"/>
      <c r="G2018" s="281"/>
      <c r="H2018" s="285"/>
      <c r="I2018" s="286"/>
    </row>
    <row r="2019" spans="1:9" ht="18.75" customHeight="1">
      <c r="A2019" s="269"/>
      <c r="B2019" s="274"/>
      <c r="C2019" s="282"/>
      <c r="D2019" s="282"/>
      <c r="E2019" s="272"/>
      <c r="F2019" s="272"/>
      <c r="G2019" s="272"/>
      <c r="H2019" s="272"/>
      <c r="I2019" s="276"/>
    </row>
    <row r="2020" spans="1:9" ht="18.75" customHeight="1">
      <c r="A2020" s="269"/>
      <c r="B2020" s="270"/>
      <c r="C2020" s="282"/>
      <c r="D2020" s="282"/>
      <c r="E2020" s="275"/>
      <c r="F2020" s="289"/>
      <c r="G2020" s="272"/>
      <c r="H2020" s="275"/>
      <c r="I2020" s="276"/>
    </row>
    <row r="2021" spans="1:9" ht="18.75" customHeight="1">
      <c r="A2021" s="277"/>
      <c r="B2021" s="283"/>
      <c r="C2021" s="284"/>
      <c r="D2021" s="284"/>
      <c r="E2021" s="285"/>
      <c r="F2021" s="284"/>
      <c r="G2021" s="281"/>
      <c r="H2021" s="285"/>
      <c r="I2021" s="286"/>
    </row>
    <row r="2022" spans="1:9" ht="18.75" customHeight="1">
      <c r="A2022" s="269">
        <v>32</v>
      </c>
      <c r="B2022" s="274"/>
      <c r="C2022" s="282"/>
      <c r="D2022" s="282"/>
      <c r="E2022" s="272"/>
      <c r="F2022" s="272"/>
      <c r="G2022" s="272"/>
      <c r="H2022" s="272"/>
      <c r="I2022" s="276"/>
    </row>
    <row r="2023" spans="1:9" ht="18.75" customHeight="1">
      <c r="A2023" s="269"/>
      <c r="B2023" s="270"/>
      <c r="C2023" s="282"/>
      <c r="D2023" s="282"/>
      <c r="E2023" s="275"/>
      <c r="F2023" s="289"/>
      <c r="G2023" s="272"/>
      <c r="H2023" s="275"/>
      <c r="I2023" s="276"/>
    </row>
    <row r="2024" spans="1:9" ht="18.75" customHeight="1">
      <c r="A2024" s="277"/>
      <c r="B2024" s="283"/>
      <c r="C2024" s="284"/>
      <c r="D2024" s="284"/>
      <c r="E2024" s="285"/>
      <c r="F2024" s="284"/>
      <c r="G2024" s="281"/>
      <c r="H2024" s="285"/>
      <c r="I2024" s="286"/>
    </row>
    <row r="2025" spans="1:9" ht="18.75" customHeight="1">
      <c r="A2025" s="269">
        <v>33</v>
      </c>
      <c r="B2025" s="274"/>
      <c r="C2025" s="271"/>
      <c r="D2025" s="271"/>
      <c r="E2025" s="272"/>
      <c r="F2025" s="272"/>
      <c r="G2025" s="272"/>
      <c r="H2025" s="272"/>
      <c r="I2025" s="273"/>
    </row>
    <row r="2026" spans="1:9" ht="18.75" customHeight="1">
      <c r="A2026" s="269"/>
      <c r="B2026" s="270"/>
      <c r="C2026" s="271"/>
      <c r="D2026" s="271"/>
      <c r="E2026" s="275"/>
      <c r="F2026" s="272"/>
      <c r="G2026" s="272"/>
      <c r="H2026" s="275"/>
      <c r="I2026" s="276"/>
    </row>
    <row r="2027" spans="1:9" ht="18.75" customHeight="1">
      <c r="A2027" s="277"/>
      <c r="B2027" s="283"/>
      <c r="C2027" s="284"/>
      <c r="D2027" s="284"/>
      <c r="E2027" s="285"/>
      <c r="F2027" s="281"/>
      <c r="G2027" s="281"/>
      <c r="H2027" s="285"/>
      <c r="I2027" s="286"/>
    </row>
    <row r="2028" spans="1:9" ht="18.75" customHeight="1">
      <c r="A2028" s="269">
        <v>34</v>
      </c>
      <c r="B2028" s="270"/>
      <c r="C2028" s="282"/>
      <c r="D2028" s="282"/>
      <c r="E2028" s="272"/>
      <c r="F2028" s="272"/>
      <c r="G2028" s="272"/>
      <c r="H2028" s="272"/>
      <c r="I2028" s="273"/>
    </row>
    <row r="2029" spans="1:9" ht="18.75" customHeight="1">
      <c r="A2029" s="269"/>
      <c r="B2029" s="270"/>
      <c r="C2029" s="282"/>
      <c r="D2029" s="282"/>
      <c r="E2029" s="275"/>
      <c r="F2029" s="272"/>
      <c r="G2029" s="272"/>
      <c r="H2029" s="275"/>
      <c r="I2029" s="276"/>
    </row>
    <row r="2030" spans="1:9" ht="18.75" customHeight="1">
      <c r="A2030" s="277"/>
      <c r="B2030" s="283"/>
      <c r="C2030" s="284"/>
      <c r="D2030" s="284"/>
      <c r="E2030" s="285"/>
      <c r="F2030" s="284"/>
      <c r="G2030" s="281"/>
      <c r="H2030" s="285"/>
      <c r="I2030" s="286"/>
    </row>
    <row r="2031" spans="1:9" ht="18.75" customHeight="1">
      <c r="A2031" s="269">
        <v>35</v>
      </c>
      <c r="B2031" s="288"/>
      <c r="C2031" s="282"/>
      <c r="D2031" s="282"/>
      <c r="E2031" s="272"/>
      <c r="F2031" s="272"/>
      <c r="G2031" s="272"/>
      <c r="H2031" s="272"/>
      <c r="I2031" s="276"/>
    </row>
    <row r="2032" spans="1:9" ht="18.75" customHeight="1">
      <c r="A2032" s="269"/>
      <c r="B2032" s="274"/>
      <c r="C2032" s="282"/>
      <c r="D2032" s="282"/>
      <c r="E2032" s="275"/>
      <c r="F2032" s="289"/>
      <c r="G2032" s="272"/>
      <c r="H2032" s="275"/>
      <c r="I2032" s="276"/>
    </row>
    <row r="2033" spans="1:9" ht="18.75" customHeight="1">
      <c r="A2033" s="277"/>
      <c r="B2033" s="290"/>
      <c r="C2033" s="284"/>
      <c r="D2033" s="284"/>
      <c r="E2033" s="285"/>
      <c r="F2033" s="284"/>
      <c r="G2033" s="281"/>
      <c r="H2033" s="285"/>
      <c r="I2033" s="286"/>
    </row>
    <row r="2034" spans="1:9" ht="18.75" customHeight="1">
      <c r="A2034" s="269">
        <v>36</v>
      </c>
      <c r="B2034" s="274"/>
      <c r="C2034" s="282"/>
      <c r="D2034" s="282"/>
      <c r="E2034" s="272"/>
      <c r="F2034" s="272"/>
      <c r="G2034" s="272"/>
      <c r="H2034" s="272"/>
      <c r="I2034" s="276"/>
    </row>
    <row r="2035" spans="1:9" ht="18.75" customHeight="1">
      <c r="A2035" s="269"/>
      <c r="B2035" s="270"/>
      <c r="C2035" s="282"/>
      <c r="D2035" s="282"/>
      <c r="E2035" s="275"/>
      <c r="F2035" s="289"/>
      <c r="G2035" s="272"/>
      <c r="H2035" s="275"/>
      <c r="I2035" s="276"/>
    </row>
    <row r="2036" spans="1:9" ht="18.75" customHeight="1">
      <c r="A2036" s="277"/>
      <c r="B2036" s="283"/>
      <c r="C2036" s="284"/>
      <c r="D2036" s="284"/>
      <c r="E2036" s="285"/>
      <c r="F2036" s="284"/>
      <c r="G2036" s="281"/>
      <c r="H2036" s="285"/>
      <c r="I2036" s="286"/>
    </row>
    <row r="2037" spans="1:9" ht="18.75" customHeight="1">
      <c r="A2037" s="269">
        <v>37</v>
      </c>
      <c r="B2037" s="274"/>
      <c r="C2037" s="282"/>
      <c r="D2037" s="282"/>
      <c r="E2037" s="272"/>
      <c r="F2037" s="272"/>
      <c r="G2037" s="272"/>
      <c r="H2037" s="272"/>
      <c r="I2037" s="276"/>
    </row>
    <row r="2038" spans="1:9" ht="18.75" customHeight="1">
      <c r="A2038" s="269"/>
      <c r="B2038" s="270"/>
      <c r="C2038" s="282"/>
      <c r="D2038" s="282"/>
      <c r="E2038" s="275"/>
      <c r="F2038" s="289"/>
      <c r="G2038" s="272"/>
      <c r="H2038" s="275"/>
      <c r="I2038" s="276"/>
    </row>
    <row r="2039" spans="1:9" ht="18.75" customHeight="1">
      <c r="A2039" s="277"/>
      <c r="B2039" s="283"/>
      <c r="C2039" s="284"/>
      <c r="D2039" s="284"/>
      <c r="E2039" s="285"/>
      <c r="F2039" s="284"/>
      <c r="G2039" s="281"/>
      <c r="H2039" s="285"/>
      <c r="I2039" s="286"/>
    </row>
    <row r="2040" spans="1:9" ht="18.75" customHeight="1">
      <c r="A2040" s="269">
        <v>38</v>
      </c>
      <c r="B2040" s="270"/>
      <c r="C2040" s="271"/>
      <c r="D2040" s="271"/>
      <c r="E2040" s="272"/>
      <c r="F2040" s="282"/>
      <c r="G2040" s="282"/>
      <c r="H2040" s="272"/>
      <c r="I2040" s="276"/>
    </row>
    <row r="2041" spans="1:9" ht="18.75" customHeight="1">
      <c r="A2041" s="269"/>
      <c r="B2041" s="270"/>
      <c r="C2041" s="271"/>
      <c r="D2041" s="271"/>
      <c r="E2041" s="275"/>
      <c r="F2041" s="289"/>
      <c r="G2041" s="272"/>
      <c r="H2041" s="275"/>
      <c r="I2041" s="276"/>
    </row>
    <row r="2042" spans="1:9" ht="18.75" customHeight="1">
      <c r="A2042" s="277"/>
      <c r="B2042" s="283"/>
      <c r="C2042" s="284"/>
      <c r="D2042" s="284"/>
      <c r="E2042" s="285"/>
      <c r="F2042" s="281"/>
      <c r="G2042" s="281"/>
      <c r="H2042" s="285"/>
      <c r="I2042" s="286"/>
    </row>
    <row r="2043" spans="1:9" ht="18.75" customHeight="1">
      <c r="A2043" s="269">
        <v>39</v>
      </c>
      <c r="B2043" s="270"/>
      <c r="C2043" s="271"/>
      <c r="D2043" s="271"/>
      <c r="E2043" s="272"/>
      <c r="F2043" s="282"/>
      <c r="G2043" s="282"/>
      <c r="H2043" s="272"/>
      <c r="I2043" s="276"/>
    </row>
    <row r="2044" spans="1:9" ht="18.75" customHeight="1">
      <c r="A2044" s="269"/>
      <c r="B2044" s="270"/>
      <c r="C2044" s="271"/>
      <c r="D2044" s="271"/>
      <c r="E2044" s="275"/>
      <c r="F2044" s="289"/>
      <c r="G2044" s="272"/>
      <c r="H2044" s="275"/>
      <c r="I2044" s="276"/>
    </row>
    <row r="2045" spans="1:9" ht="18.75" customHeight="1">
      <c r="A2045" s="277"/>
      <c r="B2045" s="283"/>
      <c r="C2045" s="284"/>
      <c r="D2045" s="284"/>
      <c r="E2045" s="285"/>
      <c r="F2045" s="281"/>
      <c r="G2045" s="281"/>
      <c r="H2045" s="285"/>
      <c r="I2045" s="286"/>
    </row>
    <row r="2046" spans="1:9" ht="18.75" customHeight="1">
      <c r="A2046" s="269">
        <v>40</v>
      </c>
      <c r="B2046" s="270"/>
      <c r="C2046" s="271"/>
      <c r="D2046" s="271"/>
      <c r="E2046" s="272"/>
      <c r="F2046" s="272"/>
      <c r="G2046" s="272"/>
      <c r="H2046" s="272"/>
      <c r="I2046" s="273"/>
    </row>
    <row r="2047" spans="1:9" ht="18.75" customHeight="1">
      <c r="A2047" s="269"/>
      <c r="B2047" s="274"/>
      <c r="C2047" s="271"/>
      <c r="D2047" s="271"/>
      <c r="E2047" s="275"/>
      <c r="F2047" s="272"/>
      <c r="G2047" s="272"/>
      <c r="H2047" s="275"/>
      <c r="I2047" s="276"/>
    </row>
    <row r="2048" spans="1:9" ht="18.75" customHeight="1">
      <c r="A2048" s="277"/>
      <c r="B2048" s="283"/>
      <c r="C2048" s="284"/>
      <c r="D2048" s="284"/>
      <c r="E2048" s="285"/>
      <c r="F2048" s="281"/>
      <c r="G2048" s="281"/>
      <c r="H2048" s="285"/>
      <c r="I2048" s="286"/>
    </row>
    <row r="2049" spans="1:9" ht="18.75" customHeight="1">
      <c r="A2049" s="269">
        <v>41</v>
      </c>
      <c r="B2049" s="270"/>
      <c r="C2049" s="282"/>
      <c r="D2049" s="282"/>
      <c r="E2049" s="272"/>
      <c r="F2049" s="282"/>
      <c r="G2049" s="282"/>
      <c r="H2049" s="272"/>
      <c r="I2049" s="276"/>
    </row>
    <row r="2050" spans="1:9" ht="18.75" customHeight="1">
      <c r="A2050" s="269"/>
      <c r="B2050" s="270"/>
      <c r="C2050" s="282"/>
      <c r="D2050" s="282"/>
      <c r="E2050" s="275"/>
      <c r="F2050" s="272"/>
      <c r="G2050" s="272"/>
      <c r="H2050" s="275"/>
      <c r="I2050" s="276"/>
    </row>
    <row r="2051" spans="1:9" ht="18.75" customHeight="1">
      <c r="A2051" s="277"/>
      <c r="B2051" s="283"/>
      <c r="C2051" s="284"/>
      <c r="D2051" s="284"/>
      <c r="E2051" s="285"/>
      <c r="F2051" s="284"/>
      <c r="G2051" s="281"/>
      <c r="H2051" s="285"/>
      <c r="I2051" s="286"/>
    </row>
    <row r="2052" spans="1:9" ht="18.75" customHeight="1">
      <c r="A2052" s="269">
        <v>42</v>
      </c>
      <c r="B2052" s="270"/>
      <c r="C2052" s="282"/>
      <c r="D2052" s="282"/>
      <c r="E2052" s="272"/>
      <c r="F2052" s="282"/>
      <c r="G2052" s="282"/>
      <c r="H2052" s="272"/>
      <c r="I2052" s="276"/>
    </row>
    <row r="2053" spans="1:9" ht="18.75" customHeight="1">
      <c r="A2053" s="269"/>
      <c r="B2053" s="270"/>
      <c r="C2053" s="282"/>
      <c r="D2053" s="282"/>
      <c r="E2053" s="275"/>
      <c r="F2053" s="272"/>
      <c r="G2053" s="272"/>
      <c r="H2053" s="275"/>
      <c r="I2053" s="276"/>
    </row>
    <row r="2054" spans="1:9" ht="18.75" customHeight="1">
      <c r="A2054" s="277"/>
      <c r="B2054" s="283"/>
      <c r="C2054" s="284"/>
      <c r="D2054" s="284"/>
      <c r="E2054" s="285"/>
      <c r="F2054" s="284"/>
      <c r="G2054" s="281"/>
      <c r="H2054" s="285"/>
      <c r="I2054" s="286"/>
    </row>
    <row r="2055" spans="1:9" ht="18.75" customHeight="1">
      <c r="A2055" s="269">
        <v>43</v>
      </c>
      <c r="B2055" s="274"/>
      <c r="C2055" s="271"/>
      <c r="D2055" s="271"/>
      <c r="E2055" s="272"/>
      <c r="F2055" s="282"/>
      <c r="G2055" s="282"/>
      <c r="H2055" s="272"/>
      <c r="I2055" s="276"/>
    </row>
    <row r="2056" spans="1:9" ht="18.75" customHeight="1">
      <c r="A2056" s="269"/>
      <c r="B2056" s="274"/>
      <c r="C2056" s="271"/>
      <c r="D2056" s="271"/>
      <c r="E2056" s="275"/>
      <c r="F2056" s="289"/>
      <c r="G2056" s="272"/>
      <c r="H2056" s="275"/>
      <c r="I2056" s="276"/>
    </row>
    <row r="2057" spans="1:9" ht="18.75" customHeight="1">
      <c r="A2057" s="277"/>
      <c r="B2057" s="283"/>
      <c r="C2057" s="281"/>
      <c r="D2057" s="281"/>
      <c r="E2057" s="285"/>
      <c r="F2057" s="281"/>
      <c r="G2057" s="281"/>
      <c r="H2057" s="285"/>
      <c r="I2057" s="286"/>
    </row>
    <row r="2058" spans="1:9" ht="18.75" customHeight="1">
      <c r="A2058" s="269">
        <v>44</v>
      </c>
      <c r="B2058" s="274"/>
      <c r="C2058" s="271"/>
      <c r="D2058" s="271"/>
      <c r="E2058" s="272"/>
      <c r="F2058" s="282"/>
      <c r="G2058" s="282"/>
      <c r="H2058" s="272"/>
      <c r="I2058" s="276"/>
    </row>
    <row r="2059" spans="1:9" ht="18.75" customHeight="1">
      <c r="A2059" s="269"/>
      <c r="B2059" s="270"/>
      <c r="C2059" s="271"/>
      <c r="D2059" s="271"/>
      <c r="E2059" s="275"/>
      <c r="F2059" s="289"/>
      <c r="G2059" s="272"/>
      <c r="H2059" s="275"/>
      <c r="I2059" s="276"/>
    </row>
    <row r="2060" spans="1:9" ht="18.75" customHeight="1">
      <c r="A2060" s="277"/>
      <c r="B2060" s="283"/>
      <c r="C2060" s="281"/>
      <c r="D2060" s="281"/>
      <c r="E2060" s="285"/>
      <c r="F2060" s="281"/>
      <c r="G2060" s="281"/>
      <c r="H2060" s="285"/>
      <c r="I2060" s="286"/>
    </row>
    <row r="2061" spans="1:9" ht="18.75" customHeight="1">
      <c r="A2061" s="269">
        <v>45</v>
      </c>
      <c r="B2061" s="274"/>
      <c r="C2061" s="271"/>
      <c r="D2061" s="271"/>
      <c r="E2061" s="272"/>
      <c r="F2061" s="282"/>
      <c r="G2061" s="282"/>
      <c r="H2061" s="272"/>
      <c r="I2061" s="276"/>
    </row>
    <row r="2062" spans="1:9" ht="18.75" customHeight="1">
      <c r="A2062" s="269"/>
      <c r="B2062" s="270"/>
      <c r="C2062" s="271"/>
      <c r="D2062" s="271"/>
      <c r="E2062" s="275"/>
      <c r="F2062" s="289"/>
      <c r="G2062" s="272"/>
      <c r="H2062" s="275"/>
      <c r="I2062" s="276"/>
    </row>
    <row r="2063" spans="1:9" ht="18.75" customHeight="1">
      <c r="A2063" s="277"/>
      <c r="B2063" s="283"/>
      <c r="C2063" s="281"/>
      <c r="D2063" s="281"/>
      <c r="E2063" s="285"/>
      <c r="F2063" s="281"/>
      <c r="G2063" s="281"/>
      <c r="H2063" s="285"/>
      <c r="I2063" s="286"/>
    </row>
    <row r="2064" spans="1:9" ht="18.75" customHeight="1">
      <c r="A2064" s="269">
        <v>46</v>
      </c>
      <c r="B2064" s="270"/>
      <c r="C2064" s="282"/>
      <c r="D2064" s="282"/>
      <c r="E2064" s="272"/>
      <c r="F2064" s="282"/>
      <c r="G2064" s="282"/>
      <c r="H2064" s="272"/>
      <c r="I2064" s="276"/>
    </row>
    <row r="2065" spans="1:9" ht="18.75" customHeight="1">
      <c r="A2065" s="269"/>
      <c r="B2065" s="270"/>
      <c r="C2065" s="282"/>
      <c r="D2065" s="282"/>
      <c r="E2065" s="275"/>
      <c r="F2065" s="289"/>
      <c r="G2065" s="272"/>
      <c r="H2065" s="275"/>
      <c r="I2065" s="276"/>
    </row>
    <row r="2066" spans="1:9" ht="18.75" customHeight="1">
      <c r="A2066" s="277"/>
      <c r="B2066" s="283"/>
      <c r="C2066" s="284"/>
      <c r="D2066" s="284"/>
      <c r="E2066" s="285"/>
      <c r="F2066" s="284"/>
      <c r="G2066" s="281"/>
      <c r="H2066" s="285"/>
      <c r="I2066" s="286"/>
    </row>
    <row r="2067" spans="1:9" ht="18.75" customHeight="1">
      <c r="A2067" s="269">
        <v>47</v>
      </c>
      <c r="B2067" s="274"/>
      <c r="C2067" s="282"/>
      <c r="D2067" s="282"/>
      <c r="E2067" s="272"/>
      <c r="F2067" s="272"/>
      <c r="G2067" s="272"/>
      <c r="H2067" s="272"/>
      <c r="I2067" s="276"/>
    </row>
    <row r="2068" spans="1:9" ht="18.75" customHeight="1">
      <c r="A2068" s="269"/>
      <c r="B2068" s="270"/>
      <c r="C2068" s="282"/>
      <c r="D2068" s="282"/>
      <c r="E2068" s="275"/>
      <c r="F2068" s="289"/>
      <c r="G2068" s="272"/>
      <c r="H2068" s="275"/>
      <c r="I2068" s="276"/>
    </row>
    <row r="2069" spans="1:9" ht="18.75" customHeight="1">
      <c r="A2069" s="277"/>
      <c r="B2069" s="283"/>
      <c r="C2069" s="281"/>
      <c r="D2069" s="281"/>
      <c r="E2069" s="285"/>
      <c r="F2069" s="284"/>
      <c r="G2069" s="281"/>
      <c r="H2069" s="285"/>
      <c r="I2069" s="286"/>
    </row>
    <row r="2070" spans="1:9" ht="18.75" customHeight="1">
      <c r="A2070" s="269">
        <v>48</v>
      </c>
      <c r="B2070" s="274"/>
      <c r="C2070" s="271"/>
      <c r="D2070" s="271"/>
      <c r="E2070" s="272"/>
      <c r="F2070" s="272"/>
      <c r="G2070" s="272"/>
      <c r="H2070" s="272"/>
      <c r="I2070" s="276"/>
    </row>
    <row r="2071" spans="1:9" ht="18.75" customHeight="1">
      <c r="A2071" s="269"/>
      <c r="B2071" s="274"/>
      <c r="C2071" s="271"/>
      <c r="D2071" s="271"/>
      <c r="E2071" s="275"/>
      <c r="F2071" s="289"/>
      <c r="G2071" s="272"/>
      <c r="H2071" s="275"/>
      <c r="I2071" s="276"/>
    </row>
    <row r="2072" spans="1:9" ht="18.75" customHeight="1">
      <c r="A2072" s="277"/>
      <c r="B2072" s="283"/>
      <c r="C2072" s="281"/>
      <c r="D2072" s="281"/>
      <c r="E2072" s="285"/>
      <c r="F2072" s="281"/>
      <c r="G2072" s="281"/>
      <c r="H2072" s="285"/>
      <c r="I2072" s="286"/>
    </row>
    <row r="2073" spans="1:9" ht="18.75" customHeight="1">
      <c r="A2073" s="269">
        <v>49</v>
      </c>
      <c r="B2073" s="270"/>
      <c r="C2073" s="271"/>
      <c r="D2073" s="271"/>
      <c r="E2073" s="272"/>
      <c r="F2073" s="282"/>
      <c r="G2073" s="282"/>
      <c r="H2073" s="272"/>
      <c r="I2073" s="276"/>
    </row>
    <row r="2074" spans="1:9" ht="18.75" customHeight="1">
      <c r="A2074" s="269"/>
      <c r="B2074" s="270"/>
      <c r="C2074" s="271"/>
      <c r="D2074" s="271"/>
      <c r="E2074" s="275"/>
      <c r="F2074" s="289"/>
      <c r="G2074" s="272"/>
      <c r="H2074" s="275"/>
      <c r="I2074" s="276"/>
    </row>
    <row r="2075" spans="1:9" ht="18.75" customHeight="1">
      <c r="A2075" s="269"/>
      <c r="B2075" s="270"/>
      <c r="C2075" s="271"/>
      <c r="D2075" s="271"/>
      <c r="E2075" s="275"/>
      <c r="F2075" s="281"/>
      <c r="G2075" s="281"/>
      <c r="H2075" s="275"/>
      <c r="I2075" s="276"/>
    </row>
    <row r="2076" spans="1:9" ht="18.75" customHeight="1">
      <c r="A2076" s="269">
        <v>50</v>
      </c>
      <c r="B2076" s="274"/>
      <c r="C2076" s="271"/>
      <c r="D2076" s="271"/>
      <c r="E2076" s="272"/>
      <c r="F2076" s="282"/>
      <c r="G2076" s="282"/>
      <c r="H2076" s="272"/>
      <c r="I2076" s="276"/>
    </row>
    <row r="2077" spans="1:9" ht="18.75" customHeight="1">
      <c r="A2077" s="269"/>
      <c r="B2077" s="274"/>
      <c r="C2077" s="271"/>
      <c r="D2077" s="271"/>
      <c r="E2077" s="275"/>
      <c r="F2077" s="289"/>
      <c r="G2077" s="272"/>
      <c r="H2077" s="275"/>
      <c r="I2077" s="276"/>
    </row>
    <row r="2078" spans="1:9" ht="18.75" customHeight="1">
      <c r="A2078" s="277"/>
      <c r="B2078" s="283"/>
      <c r="C2078" s="284"/>
      <c r="D2078" s="284"/>
      <c r="E2078" s="285"/>
      <c r="F2078" s="281"/>
      <c r="G2078" s="281"/>
      <c r="H2078" s="285"/>
      <c r="I2078" s="286"/>
    </row>
    <row r="2079" spans="1:9" ht="18.75" customHeight="1">
      <c r="A2079" s="269">
        <v>51</v>
      </c>
      <c r="B2079" s="270"/>
      <c r="C2079" s="282"/>
      <c r="D2079" s="282"/>
      <c r="E2079" s="272"/>
      <c r="F2079" s="282"/>
      <c r="G2079" s="282"/>
      <c r="H2079" s="272"/>
      <c r="I2079" s="276"/>
    </row>
    <row r="2080" spans="1:9" ht="18.75" customHeight="1">
      <c r="A2080" s="269"/>
      <c r="B2080" s="270"/>
      <c r="C2080" s="282"/>
      <c r="D2080" s="282"/>
      <c r="E2080" s="275"/>
      <c r="F2080" s="272"/>
      <c r="G2080" s="272"/>
      <c r="H2080" s="275"/>
      <c r="I2080" s="276"/>
    </row>
    <row r="2081" spans="1:9" ht="18.75" customHeight="1">
      <c r="A2081" s="277"/>
      <c r="B2081" s="283"/>
      <c r="C2081" s="284"/>
      <c r="D2081" s="284"/>
      <c r="E2081" s="285"/>
      <c r="F2081" s="284"/>
      <c r="G2081" s="281"/>
      <c r="H2081" s="285"/>
      <c r="I2081" s="286"/>
    </row>
    <row r="2082" spans="1:9" ht="18.75" customHeight="1">
      <c r="A2082" s="269">
        <v>52</v>
      </c>
      <c r="B2082" s="270"/>
      <c r="C2082" s="271"/>
      <c r="D2082" s="271"/>
      <c r="E2082" s="272"/>
      <c r="F2082" s="272"/>
      <c r="G2082" s="272"/>
      <c r="H2082" s="272"/>
      <c r="I2082" s="273"/>
    </row>
    <row r="2083" spans="1:9" ht="18.75" customHeight="1">
      <c r="A2083" s="269"/>
      <c r="B2083" s="274"/>
      <c r="C2083" s="271"/>
      <c r="D2083" s="271"/>
      <c r="E2083" s="275"/>
      <c r="F2083" s="289"/>
      <c r="G2083" s="272"/>
      <c r="H2083" s="275"/>
      <c r="I2083" s="276"/>
    </row>
    <row r="2084" spans="1:9" ht="18.75" customHeight="1">
      <c r="A2084" s="277"/>
      <c r="B2084" s="290"/>
      <c r="C2084" s="281"/>
      <c r="D2084" s="281"/>
      <c r="E2084" s="285"/>
      <c r="F2084" s="281"/>
      <c r="G2084" s="281"/>
      <c r="H2084" s="285"/>
      <c r="I2084" s="286"/>
    </row>
    <row r="2085" spans="1:9" ht="18.75" customHeight="1">
      <c r="A2085" s="269">
        <v>53</v>
      </c>
      <c r="B2085" s="270"/>
      <c r="C2085" s="271"/>
      <c r="D2085" s="271"/>
      <c r="E2085" s="272"/>
      <c r="F2085" s="272"/>
      <c r="G2085" s="272"/>
      <c r="H2085" s="272"/>
      <c r="I2085" s="273"/>
    </row>
    <row r="2086" spans="1:9" ht="18.75" customHeight="1">
      <c r="A2086" s="269"/>
      <c r="B2086" s="274"/>
      <c r="C2086" s="271"/>
      <c r="D2086" s="271"/>
      <c r="E2086" s="275"/>
      <c r="F2086" s="289"/>
      <c r="G2086" s="272"/>
      <c r="H2086" s="275"/>
      <c r="I2086" s="276"/>
    </row>
    <row r="2087" spans="1:9" ht="18.75" customHeight="1">
      <c r="A2087" s="277"/>
      <c r="B2087" s="290"/>
      <c r="C2087" s="281"/>
      <c r="D2087" s="281"/>
      <c r="E2087" s="285"/>
      <c r="F2087" s="281"/>
      <c r="G2087" s="281"/>
      <c r="H2087" s="285"/>
      <c r="I2087" s="286"/>
    </row>
    <row r="2088" spans="1:9" ht="18.75" customHeight="1">
      <c r="A2088" s="269">
        <v>54</v>
      </c>
      <c r="B2088" s="288"/>
      <c r="C2088" s="271"/>
      <c r="D2088" s="271"/>
      <c r="E2088" s="272"/>
      <c r="F2088" s="272"/>
      <c r="G2088" s="272"/>
      <c r="H2088" s="272"/>
      <c r="I2088" s="276"/>
    </row>
    <row r="2089" spans="1:9" ht="18.75" customHeight="1">
      <c r="A2089" s="269"/>
      <c r="B2089" s="274"/>
      <c r="C2089" s="271"/>
      <c r="D2089" s="271"/>
      <c r="E2089" s="275"/>
      <c r="F2089" s="289"/>
      <c r="G2089" s="272"/>
      <c r="H2089" s="275"/>
      <c r="I2089" s="276"/>
    </row>
    <row r="2090" spans="1:9" ht="18.75" customHeight="1">
      <c r="A2090" s="277"/>
      <c r="B2090" s="290"/>
      <c r="C2090" s="281"/>
      <c r="D2090" s="281"/>
      <c r="E2090" s="285"/>
      <c r="F2090" s="281"/>
      <c r="G2090" s="281"/>
      <c r="H2090" s="285"/>
      <c r="I2090" s="286"/>
    </row>
    <row r="2091" spans="1:9" ht="18.75" customHeight="1">
      <c r="A2091" s="269">
        <v>55</v>
      </c>
      <c r="B2091" s="270"/>
      <c r="C2091" s="271"/>
      <c r="D2091" s="271"/>
      <c r="E2091" s="272"/>
      <c r="F2091" s="282"/>
      <c r="G2091" s="282"/>
      <c r="H2091" s="272"/>
      <c r="I2091" s="276"/>
    </row>
    <row r="2092" spans="1:9" ht="18.75" customHeight="1">
      <c r="A2092" s="269"/>
      <c r="B2092" s="274"/>
      <c r="C2092" s="271"/>
      <c r="D2092" s="271"/>
      <c r="E2092" s="275"/>
      <c r="F2092" s="289"/>
      <c r="G2092" s="272"/>
      <c r="H2092" s="275"/>
      <c r="I2092" s="276"/>
    </row>
    <row r="2093" spans="1:9" ht="18.75" customHeight="1">
      <c r="A2093" s="277"/>
      <c r="B2093" s="290"/>
      <c r="C2093" s="281"/>
      <c r="D2093" s="281"/>
      <c r="E2093" s="285"/>
      <c r="F2093" s="281"/>
      <c r="G2093" s="281"/>
      <c r="H2093" s="285"/>
      <c r="I2093" s="286"/>
    </row>
    <row r="2094" spans="1:9" ht="18.75" customHeight="1">
      <c r="A2094" s="269">
        <v>56</v>
      </c>
      <c r="B2094" s="274"/>
      <c r="C2094" s="271"/>
      <c r="D2094" s="271"/>
      <c r="E2094" s="272"/>
      <c r="F2094" s="282"/>
      <c r="G2094" s="282"/>
      <c r="H2094" s="272"/>
      <c r="I2094" s="276"/>
    </row>
    <row r="2095" spans="1:9" ht="18.75" customHeight="1">
      <c r="A2095" s="287"/>
      <c r="B2095" s="274"/>
      <c r="C2095" s="271"/>
      <c r="D2095" s="271"/>
      <c r="E2095" s="275"/>
      <c r="F2095" s="289"/>
      <c r="G2095" s="272"/>
      <c r="H2095" s="275"/>
      <c r="I2095" s="276"/>
    </row>
    <row r="2096" spans="1:9" ht="18.75" customHeight="1">
      <c r="A2096" s="277"/>
      <c r="B2096" s="283"/>
      <c r="C2096" s="284"/>
      <c r="D2096" s="284"/>
      <c r="E2096" s="285"/>
      <c r="F2096" s="281"/>
      <c r="G2096" s="281"/>
      <c r="H2096" s="285"/>
      <c r="I2096" s="286"/>
    </row>
    <row r="2097" spans="1:9" ht="18.75" customHeight="1">
      <c r="A2097" s="269">
        <v>57</v>
      </c>
      <c r="B2097" s="270"/>
      <c r="C2097" s="271"/>
      <c r="D2097" s="271"/>
      <c r="E2097" s="272"/>
      <c r="F2097" s="272"/>
      <c r="G2097" s="272"/>
      <c r="H2097" s="272"/>
      <c r="I2097" s="273"/>
    </row>
    <row r="2098" spans="1:9" ht="18.75" customHeight="1">
      <c r="A2098" s="269"/>
      <c r="B2098" s="274"/>
      <c r="C2098" s="271"/>
      <c r="D2098" s="271"/>
      <c r="E2098" s="275"/>
      <c r="F2098" s="272"/>
      <c r="G2098" s="272"/>
      <c r="H2098" s="275"/>
      <c r="I2098" s="276"/>
    </row>
    <row r="2099" spans="1:9" ht="18.75" customHeight="1">
      <c r="A2099" s="277"/>
      <c r="B2099" s="283"/>
      <c r="C2099" s="284"/>
      <c r="D2099" s="284"/>
      <c r="E2099" s="285"/>
      <c r="F2099" s="281"/>
      <c r="G2099" s="281"/>
      <c r="H2099" s="285"/>
      <c r="I2099" s="286"/>
    </row>
    <row r="2100" spans="1:9" ht="18.75" customHeight="1">
      <c r="A2100" s="269">
        <v>58</v>
      </c>
      <c r="B2100" s="274"/>
      <c r="C2100" s="271"/>
      <c r="D2100" s="271"/>
      <c r="E2100" s="272"/>
      <c r="F2100" s="272"/>
      <c r="G2100" s="272"/>
      <c r="H2100" s="272"/>
      <c r="I2100" s="273"/>
    </row>
    <row r="2101" spans="1:9" ht="18.75" customHeight="1">
      <c r="A2101" s="269"/>
      <c r="B2101" s="270"/>
      <c r="C2101" s="271"/>
      <c r="D2101" s="271"/>
      <c r="E2101" s="275"/>
      <c r="F2101" s="272"/>
      <c r="G2101" s="272"/>
      <c r="H2101" s="275"/>
      <c r="I2101" s="276"/>
    </row>
    <row r="2102" spans="1:9" ht="18.75" customHeight="1">
      <c r="A2102" s="277"/>
      <c r="B2102" s="283"/>
      <c r="C2102" s="284"/>
      <c r="D2102" s="284"/>
      <c r="E2102" s="285"/>
      <c r="F2102" s="281"/>
      <c r="G2102" s="281"/>
      <c r="H2102" s="285"/>
      <c r="I2102" s="286"/>
    </row>
    <row r="2103" spans="1:9" ht="18.75" customHeight="1">
      <c r="A2103" s="269">
        <v>59</v>
      </c>
      <c r="B2103" s="274"/>
      <c r="C2103" s="282"/>
      <c r="D2103" s="282"/>
      <c r="E2103" s="272"/>
      <c r="F2103" s="272"/>
      <c r="G2103" s="272"/>
      <c r="H2103" s="272"/>
      <c r="I2103" s="276"/>
    </row>
    <row r="2104" spans="1:9" ht="18.75" customHeight="1">
      <c r="A2104" s="269"/>
      <c r="B2104" s="270"/>
      <c r="C2104" s="282"/>
      <c r="D2104" s="282"/>
      <c r="E2104" s="275"/>
      <c r="F2104" s="289"/>
      <c r="G2104" s="272"/>
      <c r="H2104" s="275"/>
      <c r="I2104" s="276"/>
    </row>
    <row r="2105" spans="1:9" ht="18.75" customHeight="1">
      <c r="A2105" s="277"/>
      <c r="B2105" s="283"/>
      <c r="C2105" s="284"/>
      <c r="D2105" s="284"/>
      <c r="E2105" s="285"/>
      <c r="F2105" s="284"/>
      <c r="G2105" s="281"/>
      <c r="H2105" s="285"/>
      <c r="I2105" s="286"/>
    </row>
    <row r="2106" spans="1:9" ht="18.75" customHeight="1">
      <c r="A2106" s="269">
        <v>60</v>
      </c>
      <c r="B2106" s="274"/>
      <c r="C2106" s="282"/>
      <c r="D2106" s="282"/>
      <c r="E2106" s="272"/>
      <c r="F2106" s="272"/>
      <c r="G2106" s="272"/>
      <c r="H2106" s="272"/>
      <c r="I2106" s="276"/>
    </row>
    <row r="2107" spans="1:9" ht="18.75" customHeight="1">
      <c r="A2107" s="269"/>
      <c r="B2107" s="270"/>
      <c r="C2107" s="282"/>
      <c r="D2107" s="282"/>
      <c r="E2107" s="275"/>
      <c r="F2107" s="289"/>
      <c r="G2107" s="272"/>
      <c r="H2107" s="275"/>
      <c r="I2107" s="276"/>
    </row>
    <row r="2108" spans="1:9" ht="18.75" customHeight="1">
      <c r="A2108" s="277"/>
      <c r="B2108" s="283"/>
      <c r="C2108" s="284"/>
      <c r="D2108" s="284"/>
      <c r="E2108" s="285"/>
      <c r="F2108" s="284"/>
      <c r="G2108" s="281"/>
      <c r="H2108" s="285"/>
      <c r="I2108" s="286"/>
    </row>
    <row r="2109" spans="1:9" ht="18.75" customHeight="1">
      <c r="A2109" s="269">
        <v>61</v>
      </c>
      <c r="B2109" s="274"/>
      <c r="C2109" s="282"/>
      <c r="D2109" s="282"/>
      <c r="E2109" s="272"/>
      <c r="F2109" s="282"/>
      <c r="G2109" s="282"/>
      <c r="H2109" s="272"/>
      <c r="I2109" s="276"/>
    </row>
    <row r="2110" spans="1:9" ht="18.75" customHeight="1">
      <c r="A2110" s="269"/>
      <c r="B2110" s="274"/>
      <c r="C2110" s="282"/>
      <c r="D2110" s="282"/>
      <c r="E2110" s="275"/>
      <c r="F2110" s="289"/>
      <c r="G2110" s="272"/>
      <c r="H2110" s="275"/>
      <c r="I2110" s="276"/>
    </row>
    <row r="2111" spans="1:9" ht="18.75" customHeight="1">
      <c r="A2111" s="277"/>
      <c r="B2111" s="283"/>
      <c r="C2111" s="284"/>
      <c r="D2111" s="284"/>
      <c r="E2111" s="285"/>
      <c r="F2111" s="284"/>
      <c r="G2111" s="281"/>
      <c r="H2111" s="285"/>
      <c r="I2111" s="286"/>
    </row>
    <row r="2112" spans="1:9" ht="18.75" customHeight="1">
      <c r="A2112" s="269">
        <v>62</v>
      </c>
      <c r="B2112" s="274"/>
      <c r="C2112" s="271"/>
      <c r="D2112" s="271"/>
      <c r="E2112" s="272"/>
      <c r="F2112" s="282"/>
      <c r="G2112" s="282"/>
      <c r="H2112" s="272"/>
      <c r="I2112" s="276"/>
    </row>
    <row r="2113" spans="1:9" ht="18.75" customHeight="1">
      <c r="A2113" s="269"/>
      <c r="B2113" s="274"/>
      <c r="C2113" s="271"/>
      <c r="D2113" s="271"/>
      <c r="E2113" s="275"/>
      <c r="F2113" s="289"/>
      <c r="G2113" s="272"/>
      <c r="H2113" s="275"/>
      <c r="I2113" s="276"/>
    </row>
    <row r="2114" spans="1:9" ht="18.75" customHeight="1">
      <c r="A2114" s="277"/>
      <c r="B2114" s="283"/>
      <c r="C2114" s="284"/>
      <c r="D2114" s="284"/>
      <c r="E2114" s="285"/>
      <c r="F2114" s="281"/>
      <c r="G2114" s="281"/>
      <c r="H2114" s="285"/>
      <c r="I2114" s="286"/>
    </row>
    <row r="2115" spans="1:9" ht="18.75" customHeight="1">
      <c r="A2115" s="269">
        <v>63</v>
      </c>
      <c r="B2115" s="274"/>
      <c r="C2115" s="271"/>
      <c r="D2115" s="271"/>
      <c r="E2115" s="272"/>
      <c r="F2115" s="272"/>
      <c r="G2115" s="272"/>
      <c r="H2115" s="272"/>
      <c r="I2115" s="276"/>
    </row>
    <row r="2116" spans="1:9" ht="18.75" customHeight="1">
      <c r="A2116" s="269"/>
      <c r="B2116" s="270"/>
      <c r="C2116" s="271"/>
      <c r="D2116" s="271"/>
      <c r="E2116" s="275"/>
      <c r="F2116" s="289"/>
      <c r="G2116" s="272"/>
      <c r="H2116" s="275"/>
      <c r="I2116" s="276"/>
    </row>
    <row r="2117" spans="1:9" ht="18.75" customHeight="1">
      <c r="A2117" s="277"/>
      <c r="B2117" s="283"/>
      <c r="C2117" s="284"/>
      <c r="D2117" s="284"/>
      <c r="E2117" s="285"/>
      <c r="F2117" s="281"/>
      <c r="G2117" s="281"/>
      <c r="H2117" s="285"/>
      <c r="I2117" s="286"/>
    </row>
    <row r="2118" spans="1:9" ht="18.75" customHeight="1">
      <c r="A2118" s="269">
        <v>64</v>
      </c>
      <c r="B2118" s="274"/>
      <c r="C2118" s="282"/>
      <c r="D2118" s="282"/>
      <c r="E2118" s="272"/>
      <c r="F2118" s="271"/>
      <c r="G2118" s="271"/>
      <c r="H2118" s="272"/>
      <c r="I2118" s="276"/>
    </row>
    <row r="2119" spans="1:9" ht="18.75" customHeight="1">
      <c r="A2119" s="269"/>
      <c r="B2119" s="274"/>
      <c r="C2119" s="282"/>
      <c r="D2119" s="282"/>
      <c r="E2119" s="275"/>
      <c r="F2119" s="289"/>
      <c r="G2119" s="272"/>
      <c r="H2119" s="275"/>
      <c r="I2119" s="276"/>
    </row>
    <row r="2120" spans="1:9" ht="18.75" customHeight="1">
      <c r="A2120" s="277"/>
      <c r="B2120" s="283"/>
      <c r="C2120" s="284"/>
      <c r="D2120" s="284"/>
      <c r="E2120" s="285"/>
      <c r="F2120" s="284"/>
      <c r="G2120" s="281"/>
      <c r="H2120" s="285"/>
      <c r="I2120" s="286"/>
    </row>
    <row r="2121" spans="1:9" ht="18.75" customHeight="1">
      <c r="A2121" s="269">
        <v>65</v>
      </c>
      <c r="B2121" s="274"/>
      <c r="C2121" s="282"/>
      <c r="D2121" s="282"/>
      <c r="E2121" s="272"/>
      <c r="F2121" s="272"/>
      <c r="G2121" s="272"/>
      <c r="H2121" s="272"/>
      <c r="I2121" s="276"/>
    </row>
    <row r="2122" spans="1:9" ht="18.75" customHeight="1">
      <c r="A2122" s="287"/>
      <c r="B2122" s="270"/>
      <c r="C2122" s="282"/>
      <c r="D2122" s="282"/>
      <c r="E2122" s="275"/>
      <c r="F2122" s="289"/>
      <c r="G2122" s="272"/>
      <c r="H2122" s="275"/>
      <c r="I2122" s="276"/>
    </row>
    <row r="2123" spans="1:9" ht="18.75" customHeight="1">
      <c r="A2123" s="277"/>
      <c r="B2123" s="283"/>
      <c r="C2123" s="284"/>
      <c r="D2123" s="284"/>
      <c r="E2123" s="285"/>
      <c r="F2123" s="284"/>
      <c r="G2123" s="281"/>
      <c r="H2123" s="285"/>
      <c r="I2123" s="286"/>
    </row>
    <row r="2124" spans="1:9" ht="18.75" customHeight="1">
      <c r="A2124" s="269">
        <v>66</v>
      </c>
      <c r="B2124" s="274"/>
      <c r="C2124" s="271"/>
      <c r="D2124" s="271"/>
      <c r="E2124" s="272"/>
      <c r="F2124" s="282"/>
      <c r="G2124" s="282"/>
      <c r="H2124" s="272"/>
      <c r="I2124" s="276"/>
    </row>
    <row r="2125" spans="1:9" ht="18.75" customHeight="1">
      <c r="A2125" s="269"/>
      <c r="B2125" s="274"/>
      <c r="C2125" s="271"/>
      <c r="D2125" s="271"/>
      <c r="E2125" s="275"/>
      <c r="F2125" s="289"/>
      <c r="G2125" s="272"/>
      <c r="H2125" s="275"/>
      <c r="I2125" s="276"/>
    </row>
    <row r="2126" spans="1:9" ht="18.75" customHeight="1">
      <c r="A2126" s="277"/>
      <c r="B2126" s="283"/>
      <c r="C2126" s="284"/>
      <c r="D2126" s="284"/>
      <c r="E2126" s="285"/>
      <c r="F2126" s="281"/>
      <c r="G2126" s="281"/>
      <c r="H2126" s="285"/>
      <c r="I2126" s="286"/>
    </row>
    <row r="2127" spans="1:9" ht="18.75" customHeight="1">
      <c r="A2127" s="269">
        <v>67</v>
      </c>
      <c r="B2127" s="274"/>
      <c r="C2127" s="271"/>
      <c r="D2127" s="271"/>
      <c r="E2127" s="272"/>
      <c r="F2127" s="282"/>
      <c r="G2127" s="282"/>
      <c r="H2127" s="272"/>
      <c r="I2127" s="276"/>
    </row>
    <row r="2128" spans="1:9" ht="18.75" customHeight="1">
      <c r="A2128" s="287"/>
      <c r="B2128" s="274"/>
      <c r="C2128" s="271"/>
      <c r="D2128" s="271"/>
      <c r="E2128" s="275"/>
      <c r="F2128" s="289"/>
      <c r="G2128" s="272"/>
      <c r="H2128" s="275"/>
      <c r="I2128" s="276"/>
    </row>
    <row r="2129" spans="1:9" ht="18.75" customHeight="1">
      <c r="A2129" s="277"/>
      <c r="B2129" s="283"/>
      <c r="C2129" s="284"/>
      <c r="D2129" s="284"/>
      <c r="E2129" s="285"/>
      <c r="F2129" s="281"/>
      <c r="G2129" s="281"/>
      <c r="H2129" s="285"/>
      <c r="I2129" s="286"/>
    </row>
    <row r="2130" spans="1:9" ht="18.75" customHeight="1">
      <c r="A2130" s="269">
        <v>68</v>
      </c>
      <c r="B2130" s="274"/>
      <c r="C2130" s="271"/>
      <c r="D2130" s="271"/>
      <c r="E2130" s="272"/>
      <c r="F2130" s="272"/>
      <c r="G2130" s="272"/>
      <c r="H2130" s="272"/>
      <c r="I2130" s="273"/>
    </row>
    <row r="2131" spans="1:9" ht="18.75" customHeight="1">
      <c r="A2131" s="269"/>
      <c r="B2131" s="270"/>
      <c r="C2131" s="271"/>
      <c r="D2131" s="271"/>
      <c r="E2131" s="275"/>
      <c r="F2131" s="272"/>
      <c r="G2131" s="272"/>
      <c r="H2131" s="275"/>
      <c r="I2131" s="276"/>
    </row>
    <row r="2132" spans="1:9" ht="18.75" customHeight="1">
      <c r="A2132" s="277"/>
      <c r="B2132" s="283"/>
      <c r="C2132" s="284"/>
      <c r="D2132" s="284"/>
      <c r="E2132" s="285"/>
      <c r="F2132" s="281"/>
      <c r="G2132" s="281"/>
      <c r="H2132" s="285"/>
      <c r="I2132" s="286"/>
    </row>
    <row r="2133" spans="1:9" ht="18.75" customHeight="1">
      <c r="A2133" s="269">
        <v>69</v>
      </c>
      <c r="B2133" s="270"/>
      <c r="C2133" s="271"/>
      <c r="D2133" s="271"/>
      <c r="E2133" s="272"/>
      <c r="F2133" s="272"/>
      <c r="G2133" s="272"/>
      <c r="H2133" s="272"/>
      <c r="I2133" s="273"/>
    </row>
    <row r="2134" spans="1:9" ht="18.75" customHeight="1">
      <c r="A2134" s="287"/>
      <c r="B2134" s="274"/>
      <c r="C2134" s="271"/>
      <c r="D2134" s="271"/>
      <c r="E2134" s="275"/>
      <c r="F2134" s="272"/>
      <c r="G2134" s="272"/>
      <c r="H2134" s="275"/>
      <c r="I2134" s="276"/>
    </row>
    <row r="2135" spans="1:9" ht="18.75" customHeight="1">
      <c r="A2135" s="277"/>
      <c r="B2135" s="283"/>
      <c r="C2135" s="281"/>
      <c r="D2135" s="281"/>
      <c r="E2135" s="285"/>
      <c r="F2135" s="281"/>
      <c r="G2135" s="281"/>
      <c r="H2135" s="285"/>
      <c r="I2135" s="286"/>
    </row>
    <row r="2136" spans="1:9" ht="18.75" customHeight="1">
      <c r="A2136" s="269">
        <v>70</v>
      </c>
      <c r="B2136" s="270"/>
      <c r="C2136" s="271"/>
      <c r="D2136" s="271"/>
      <c r="E2136" s="272"/>
      <c r="F2136" s="272"/>
      <c r="G2136" s="272"/>
      <c r="H2136" s="272"/>
      <c r="I2136" s="273"/>
    </row>
    <row r="2137" spans="1:9" ht="18.75" customHeight="1">
      <c r="A2137" s="269"/>
      <c r="B2137" s="274"/>
      <c r="C2137" s="271"/>
      <c r="D2137" s="271"/>
      <c r="E2137" s="275"/>
      <c r="F2137" s="272"/>
      <c r="G2137" s="272"/>
      <c r="H2137" s="275"/>
      <c r="I2137" s="276"/>
    </row>
    <row r="2138" spans="1:9" ht="18.75" customHeight="1">
      <c r="A2138" s="277"/>
      <c r="B2138" s="283"/>
      <c r="C2138" s="281"/>
      <c r="D2138" s="281"/>
      <c r="E2138" s="285"/>
      <c r="F2138" s="281"/>
      <c r="G2138" s="281"/>
      <c r="H2138" s="285"/>
      <c r="I2138" s="286"/>
    </row>
    <row r="2139" spans="1:9" ht="18.75" customHeight="1">
      <c r="A2139" s="269">
        <v>71</v>
      </c>
      <c r="B2139" s="270"/>
      <c r="C2139" s="271"/>
      <c r="D2139" s="271"/>
      <c r="E2139" s="272"/>
      <c r="F2139" s="282"/>
      <c r="G2139" s="282"/>
      <c r="H2139" s="272"/>
      <c r="I2139" s="273"/>
    </row>
    <row r="2140" spans="1:9" ht="18.75" customHeight="1">
      <c r="A2140" s="269"/>
      <c r="B2140" s="270"/>
      <c r="C2140" s="271"/>
      <c r="D2140" s="271"/>
      <c r="E2140" s="275"/>
      <c r="F2140" s="272"/>
      <c r="G2140" s="272"/>
      <c r="H2140" s="275"/>
      <c r="I2140" s="276"/>
    </row>
    <row r="2141" spans="1:9" ht="18.75" customHeight="1">
      <c r="A2141" s="277"/>
      <c r="B2141" s="283"/>
      <c r="C2141" s="281"/>
      <c r="D2141" s="281"/>
      <c r="E2141" s="285"/>
      <c r="F2141" s="281"/>
      <c r="G2141" s="281"/>
      <c r="H2141" s="285"/>
      <c r="I2141" s="286"/>
    </row>
    <row r="2142" spans="1:9" ht="18.75" customHeight="1">
      <c r="A2142" s="269">
        <v>72</v>
      </c>
      <c r="B2142" s="270"/>
      <c r="C2142" s="271"/>
      <c r="D2142" s="271"/>
      <c r="E2142" s="272"/>
      <c r="F2142" s="282"/>
      <c r="G2142" s="282"/>
      <c r="H2142" s="272"/>
      <c r="I2142" s="273"/>
    </row>
    <row r="2143" spans="1:9" ht="18.75" customHeight="1">
      <c r="A2143" s="269"/>
      <c r="B2143" s="270"/>
      <c r="C2143" s="271"/>
      <c r="D2143" s="271"/>
      <c r="E2143" s="275"/>
      <c r="F2143" s="272"/>
      <c r="G2143" s="272"/>
      <c r="H2143" s="275"/>
      <c r="I2143" s="276"/>
    </row>
    <row r="2144" spans="1:9" ht="18.75" customHeight="1">
      <c r="A2144" s="277"/>
      <c r="B2144" s="283"/>
      <c r="C2144" s="281"/>
      <c r="D2144" s="281"/>
      <c r="E2144" s="285"/>
      <c r="F2144" s="281"/>
      <c r="G2144" s="281"/>
      <c r="H2144" s="285"/>
      <c r="I2144" s="286"/>
    </row>
    <row r="2145" spans="1:9" ht="18.75" customHeight="1">
      <c r="A2145" s="269">
        <v>73</v>
      </c>
      <c r="B2145" s="270"/>
      <c r="C2145" s="271"/>
      <c r="D2145" s="271"/>
      <c r="E2145" s="272"/>
      <c r="F2145" s="282"/>
      <c r="G2145" s="282"/>
      <c r="H2145" s="272"/>
      <c r="I2145" s="276"/>
    </row>
    <row r="2146" spans="1:9" ht="18.75" customHeight="1">
      <c r="A2146" s="269"/>
      <c r="B2146" s="270"/>
      <c r="C2146" s="271"/>
      <c r="D2146" s="271"/>
      <c r="E2146" s="275"/>
      <c r="F2146" s="272"/>
      <c r="G2146" s="272"/>
      <c r="H2146" s="275"/>
      <c r="I2146" s="276"/>
    </row>
    <row r="2147" spans="1:9" ht="18.75" customHeight="1">
      <c r="A2147" s="277"/>
      <c r="B2147" s="283"/>
      <c r="C2147" s="281"/>
      <c r="D2147" s="281"/>
      <c r="E2147" s="285"/>
      <c r="F2147" s="281"/>
      <c r="G2147" s="281"/>
      <c r="H2147" s="285"/>
      <c r="I2147" s="286"/>
    </row>
    <row r="2148" spans="1:9" ht="18.75" customHeight="1">
      <c r="A2148" s="269">
        <v>74</v>
      </c>
      <c r="B2148" s="274"/>
      <c r="C2148" s="271"/>
      <c r="D2148" s="271"/>
      <c r="E2148" s="272"/>
      <c r="F2148" s="282"/>
      <c r="G2148" s="282"/>
      <c r="H2148" s="272"/>
      <c r="I2148" s="276"/>
    </row>
    <row r="2149" spans="1:9" ht="18.75" customHeight="1">
      <c r="A2149" s="269"/>
      <c r="B2149" s="274"/>
      <c r="C2149" s="271"/>
      <c r="D2149" s="271"/>
      <c r="E2149" s="275"/>
      <c r="F2149" s="289"/>
      <c r="G2149" s="272"/>
      <c r="H2149" s="275"/>
      <c r="I2149" s="276"/>
    </row>
    <row r="2150" spans="1:9" ht="18.75" customHeight="1">
      <c r="A2150" s="277"/>
      <c r="B2150" s="283"/>
      <c r="C2150" s="281"/>
      <c r="D2150" s="281"/>
      <c r="E2150" s="285"/>
      <c r="F2150" s="281"/>
      <c r="G2150" s="281"/>
      <c r="H2150" s="285"/>
      <c r="I2150" s="286"/>
    </row>
    <row r="2151" spans="1:9" ht="18.75" customHeight="1">
      <c r="A2151" s="269">
        <v>75</v>
      </c>
      <c r="B2151" s="274"/>
      <c r="C2151" s="271"/>
      <c r="D2151" s="271"/>
      <c r="E2151" s="272"/>
      <c r="F2151" s="272"/>
      <c r="G2151" s="272"/>
      <c r="H2151" s="272"/>
      <c r="I2151" s="273"/>
    </row>
    <row r="2152" spans="1:9" ht="18.75" customHeight="1">
      <c r="A2152" s="269"/>
      <c r="B2152" s="274"/>
      <c r="C2152" s="271"/>
      <c r="D2152" s="271"/>
      <c r="E2152" s="275"/>
      <c r="F2152" s="289"/>
      <c r="G2152" s="272"/>
      <c r="H2152" s="275"/>
      <c r="I2152" s="276"/>
    </row>
    <row r="2153" spans="1:9" ht="18.75" customHeight="1">
      <c r="A2153" s="277"/>
      <c r="B2153" s="283"/>
      <c r="C2153" s="284"/>
      <c r="D2153" s="284"/>
      <c r="E2153" s="285"/>
      <c r="F2153" s="281"/>
      <c r="G2153" s="281"/>
      <c r="H2153" s="285"/>
      <c r="I2153" s="286"/>
    </row>
    <row r="2154" spans="1:9" ht="18.75" customHeight="1">
      <c r="A2154" s="269">
        <v>76</v>
      </c>
      <c r="B2154" s="274"/>
      <c r="C2154" s="271"/>
      <c r="D2154" s="271"/>
      <c r="E2154" s="272"/>
      <c r="F2154" s="272"/>
      <c r="G2154" s="272"/>
      <c r="H2154" s="272"/>
      <c r="I2154" s="276"/>
    </row>
    <row r="2155" spans="1:9" ht="18.75" customHeight="1">
      <c r="A2155" s="287"/>
      <c r="B2155" s="274"/>
      <c r="C2155" s="271"/>
      <c r="D2155" s="271"/>
      <c r="E2155" s="275"/>
      <c r="F2155" s="272"/>
      <c r="G2155" s="272"/>
      <c r="H2155" s="275"/>
      <c r="I2155" s="276"/>
    </row>
    <row r="2156" spans="1:9" ht="19.5" customHeight="1">
      <c r="A2156" s="277"/>
      <c r="B2156" s="283"/>
      <c r="C2156" s="281"/>
      <c r="D2156" s="281"/>
      <c r="E2156" s="285"/>
      <c r="F2156" s="281"/>
      <c r="G2156" s="281"/>
      <c r="H2156" s="285"/>
      <c r="I2156" s="286"/>
    </row>
    <row r="2157" spans="1:9" ht="19.5" customHeight="1">
      <c r="A2157" s="269">
        <v>77</v>
      </c>
      <c r="B2157" s="274"/>
      <c r="C2157" s="271"/>
      <c r="D2157" s="271"/>
      <c r="E2157" s="272"/>
      <c r="F2157" s="272"/>
      <c r="G2157" s="272"/>
      <c r="H2157" s="272"/>
      <c r="I2157" s="273"/>
    </row>
    <row r="2158" spans="1:9" ht="19.5" customHeight="1">
      <c r="A2158" s="269"/>
      <c r="B2158" s="270"/>
      <c r="C2158" s="271"/>
      <c r="D2158" s="271"/>
      <c r="E2158" s="275"/>
      <c r="F2158" s="289"/>
      <c r="G2158" s="272"/>
      <c r="H2158" s="275"/>
      <c r="I2158" s="276"/>
    </row>
    <row r="2159" spans="1:9" ht="19.5" customHeight="1">
      <c r="A2159" s="277"/>
      <c r="B2159" s="283"/>
      <c r="C2159" s="284"/>
      <c r="D2159" s="284"/>
      <c r="E2159" s="285"/>
      <c r="F2159" s="281"/>
      <c r="G2159" s="281"/>
      <c r="H2159" s="285"/>
      <c r="I2159" s="286"/>
    </row>
    <row r="2160" spans="1:9" ht="19.5" customHeight="1">
      <c r="A2160" s="269">
        <v>78</v>
      </c>
      <c r="B2160" s="270"/>
      <c r="C2160" s="282"/>
      <c r="D2160" s="282"/>
      <c r="E2160" s="272"/>
      <c r="F2160" s="272"/>
      <c r="G2160" s="272"/>
      <c r="H2160" s="272"/>
      <c r="I2160" s="276"/>
    </row>
    <row r="2161" spans="1:9" ht="19.5" customHeight="1">
      <c r="A2161" s="269"/>
      <c r="B2161" s="270"/>
      <c r="C2161" s="282"/>
      <c r="D2161" s="282"/>
      <c r="E2161" s="275"/>
      <c r="F2161" s="289"/>
      <c r="G2161" s="272"/>
      <c r="H2161" s="275"/>
      <c r="I2161" s="276"/>
    </row>
    <row r="2162" spans="1:9" ht="19.5" customHeight="1">
      <c r="A2162" s="277"/>
      <c r="B2162" s="283"/>
      <c r="C2162" s="284"/>
      <c r="D2162" s="284"/>
      <c r="E2162" s="285"/>
      <c r="F2162" s="284"/>
      <c r="G2162" s="281"/>
      <c r="H2162" s="285"/>
      <c r="I2162" s="286"/>
    </row>
    <row r="2163" spans="1:9" ht="19.5" customHeight="1">
      <c r="A2163" s="269">
        <v>79</v>
      </c>
      <c r="B2163" s="288"/>
      <c r="C2163" s="282"/>
      <c r="D2163" s="282"/>
      <c r="E2163" s="272"/>
      <c r="F2163" s="271"/>
      <c r="G2163" s="271"/>
      <c r="H2163" s="272"/>
      <c r="I2163" s="276"/>
    </row>
    <row r="2164" spans="1:9" ht="19.5" customHeight="1">
      <c r="A2164" s="269"/>
      <c r="B2164" s="274"/>
      <c r="C2164" s="282"/>
      <c r="D2164" s="282"/>
      <c r="E2164" s="275"/>
      <c r="F2164" s="289"/>
      <c r="G2164" s="272"/>
      <c r="H2164" s="275"/>
      <c r="I2164" s="276"/>
    </row>
    <row r="2165" spans="1:9" ht="19.5" customHeight="1">
      <c r="A2165" s="277"/>
      <c r="B2165" s="283"/>
      <c r="C2165" s="284"/>
      <c r="D2165" s="284"/>
      <c r="E2165" s="285"/>
      <c r="F2165" s="284"/>
      <c r="G2165" s="281"/>
      <c r="H2165" s="285"/>
      <c r="I2165" s="286"/>
    </row>
    <row r="2166" spans="1:9" ht="19.5" customHeight="1">
      <c r="A2166" s="269">
        <v>80</v>
      </c>
      <c r="B2166" s="270"/>
      <c r="C2166" s="271"/>
      <c r="D2166" s="271"/>
      <c r="E2166" s="272"/>
      <c r="F2166" s="272"/>
      <c r="G2166" s="272"/>
      <c r="H2166" s="272"/>
      <c r="I2166" s="273"/>
    </row>
    <row r="2167" spans="1:9" ht="19.5" customHeight="1">
      <c r="A2167" s="269"/>
      <c r="B2167" s="274"/>
      <c r="C2167" s="271"/>
      <c r="D2167" s="271"/>
      <c r="E2167" s="275"/>
      <c r="F2167" s="272"/>
      <c r="G2167" s="272"/>
      <c r="H2167" s="275"/>
      <c r="I2167" s="276"/>
    </row>
    <row r="2168" spans="1:9" ht="19.5" customHeight="1">
      <c r="A2168" s="277"/>
      <c r="B2168" s="283"/>
      <c r="C2168" s="281"/>
      <c r="D2168" s="281"/>
      <c r="E2168" s="285"/>
      <c r="F2168" s="281"/>
      <c r="G2168" s="281"/>
      <c r="H2168" s="285"/>
      <c r="I2168" s="286"/>
    </row>
    <row r="2169" spans="1:9" ht="19.5" customHeight="1">
      <c r="A2169" s="269">
        <v>81</v>
      </c>
      <c r="B2169" s="270"/>
      <c r="C2169" s="271"/>
      <c r="D2169" s="271"/>
      <c r="E2169" s="272"/>
      <c r="F2169" s="282"/>
      <c r="G2169" s="282"/>
      <c r="H2169" s="272"/>
      <c r="I2169" s="276"/>
    </row>
    <row r="2170" spans="1:9" ht="19.5" customHeight="1">
      <c r="A2170" s="269"/>
      <c r="B2170" s="270"/>
      <c r="C2170" s="271"/>
      <c r="D2170" s="271"/>
      <c r="E2170" s="275"/>
      <c r="F2170" s="272"/>
      <c r="G2170" s="272"/>
      <c r="H2170" s="275"/>
      <c r="I2170" s="276"/>
    </row>
    <row r="2171" spans="1:9" ht="19.5" customHeight="1">
      <c r="A2171" s="277"/>
      <c r="B2171" s="283"/>
      <c r="C2171" s="281"/>
      <c r="D2171" s="281"/>
      <c r="E2171" s="285"/>
      <c r="F2171" s="281"/>
      <c r="G2171" s="281"/>
      <c r="H2171" s="285"/>
      <c r="I2171" s="286"/>
    </row>
    <row r="2172" spans="1:9" ht="18.75" customHeight="1">
      <c r="A2172" s="269">
        <v>82</v>
      </c>
      <c r="B2172" s="274"/>
      <c r="C2172" s="271"/>
      <c r="D2172" s="271"/>
      <c r="E2172" s="272"/>
      <c r="F2172" s="282"/>
      <c r="G2172" s="282"/>
      <c r="H2172" s="272"/>
      <c r="I2172" s="276"/>
    </row>
    <row r="2173" spans="1:9" ht="18.75" customHeight="1">
      <c r="A2173" s="287"/>
      <c r="B2173" s="274"/>
      <c r="C2173" s="271"/>
      <c r="D2173" s="271"/>
      <c r="E2173" s="275"/>
      <c r="F2173" s="289"/>
      <c r="G2173" s="272"/>
      <c r="H2173" s="275"/>
      <c r="I2173" s="276"/>
    </row>
    <row r="2174" spans="1:9" ht="18.75" customHeight="1">
      <c r="A2174" s="277"/>
      <c r="B2174" s="283"/>
      <c r="C2174" s="281"/>
      <c r="D2174" s="281"/>
      <c r="E2174" s="285"/>
      <c r="F2174" s="281"/>
      <c r="G2174" s="281"/>
      <c r="H2174" s="285"/>
      <c r="I2174" s="286"/>
    </row>
    <row r="2175" spans="1:9" ht="18.75" customHeight="1">
      <c r="A2175" s="269">
        <v>83</v>
      </c>
      <c r="B2175" s="274"/>
      <c r="C2175" s="282"/>
      <c r="D2175" s="282"/>
      <c r="E2175" s="272"/>
      <c r="F2175" s="272"/>
      <c r="G2175" s="272"/>
      <c r="H2175" s="272"/>
      <c r="I2175" s="276"/>
    </row>
    <row r="2176" spans="1:9" ht="18.75" customHeight="1">
      <c r="A2176" s="269"/>
      <c r="B2176" s="270"/>
      <c r="C2176" s="282"/>
      <c r="D2176" s="282"/>
      <c r="E2176" s="275"/>
      <c r="F2176" s="289"/>
      <c r="G2176" s="272"/>
      <c r="H2176" s="275"/>
      <c r="I2176" s="276"/>
    </row>
    <row r="2177" spans="1:9" ht="18.75" customHeight="1">
      <c r="A2177" s="277"/>
      <c r="B2177" s="283"/>
      <c r="C2177" s="284"/>
      <c r="D2177" s="284"/>
      <c r="E2177" s="285"/>
      <c r="F2177" s="284"/>
      <c r="G2177" s="281"/>
      <c r="H2177" s="285"/>
      <c r="I2177" s="286"/>
    </row>
    <row r="2178" spans="1:9" ht="18.75" customHeight="1">
      <c r="A2178" s="269">
        <v>84</v>
      </c>
      <c r="B2178" s="274"/>
      <c r="C2178" s="271"/>
      <c r="D2178" s="271"/>
      <c r="E2178" s="272"/>
      <c r="F2178" s="282"/>
      <c r="G2178" s="282"/>
      <c r="H2178" s="272"/>
      <c r="I2178" s="276"/>
    </row>
    <row r="2179" spans="1:9" ht="18.75" customHeight="1">
      <c r="A2179" s="269"/>
      <c r="B2179" s="274"/>
      <c r="C2179" s="271"/>
      <c r="D2179" s="271"/>
      <c r="E2179" s="275"/>
      <c r="F2179" s="289"/>
      <c r="G2179" s="272"/>
      <c r="H2179" s="275"/>
      <c r="I2179" s="276"/>
    </row>
    <row r="2180" spans="1:9" ht="18.75" customHeight="1">
      <c r="A2180" s="277"/>
      <c r="B2180" s="283"/>
      <c r="C2180" s="284"/>
      <c r="D2180" s="284"/>
      <c r="E2180" s="285"/>
      <c r="F2180" s="281"/>
      <c r="G2180" s="281"/>
      <c r="H2180" s="285"/>
      <c r="I2180" s="286"/>
    </row>
    <row r="2181" spans="1:9" ht="18.75" customHeight="1">
      <c r="A2181" s="269">
        <v>85</v>
      </c>
      <c r="B2181" s="274"/>
      <c r="C2181" s="271"/>
      <c r="D2181" s="271"/>
      <c r="E2181" s="272"/>
      <c r="F2181" s="272"/>
      <c r="G2181" s="272"/>
      <c r="H2181" s="272"/>
      <c r="I2181" s="273"/>
    </row>
    <row r="2182" spans="1:9" ht="18.75" customHeight="1">
      <c r="A2182" s="269"/>
      <c r="B2182" s="270"/>
      <c r="C2182" s="271"/>
      <c r="D2182" s="271"/>
      <c r="E2182" s="275"/>
      <c r="F2182" s="289"/>
      <c r="G2182" s="272"/>
      <c r="H2182" s="275"/>
      <c r="I2182" s="276"/>
    </row>
    <row r="2183" spans="1:9" ht="18.75" customHeight="1">
      <c r="A2183" s="277"/>
      <c r="B2183" s="283"/>
      <c r="C2183" s="284"/>
      <c r="D2183" s="284"/>
      <c r="E2183" s="285"/>
      <c r="F2183" s="281"/>
      <c r="G2183" s="281"/>
      <c r="H2183" s="285"/>
      <c r="I2183" s="286"/>
    </row>
    <row r="2184" spans="1:9" ht="18.75" customHeight="1">
      <c r="A2184" s="269">
        <v>86</v>
      </c>
      <c r="B2184" s="270"/>
      <c r="C2184" s="282"/>
      <c r="D2184" s="282"/>
      <c r="E2184" s="272"/>
      <c r="F2184" s="272"/>
      <c r="G2184" s="272"/>
      <c r="H2184" s="272"/>
      <c r="I2184" s="276"/>
    </row>
    <row r="2185" spans="1:9" ht="18.75" customHeight="1">
      <c r="A2185" s="269"/>
      <c r="B2185" s="270"/>
      <c r="C2185" s="282"/>
      <c r="D2185" s="282"/>
      <c r="E2185" s="275"/>
      <c r="F2185" s="289"/>
      <c r="G2185" s="272"/>
      <c r="H2185" s="275"/>
      <c r="I2185" s="276"/>
    </row>
    <row r="2186" spans="1:9" ht="18.75" customHeight="1">
      <c r="A2186" s="277"/>
      <c r="B2186" s="283"/>
      <c r="C2186" s="284"/>
      <c r="D2186" s="284"/>
      <c r="E2186" s="285"/>
      <c r="F2186" s="284"/>
      <c r="G2186" s="281"/>
      <c r="H2186" s="285"/>
      <c r="I2186" s="286"/>
    </row>
    <row r="2187" spans="1:9" ht="18.75" customHeight="1">
      <c r="A2187" s="269">
        <v>87</v>
      </c>
      <c r="B2187" s="274"/>
      <c r="C2187" s="282"/>
      <c r="D2187" s="282"/>
      <c r="E2187" s="272"/>
      <c r="F2187" s="272"/>
      <c r="G2187" s="272"/>
      <c r="H2187" s="272"/>
      <c r="I2187" s="276"/>
    </row>
    <row r="2188" spans="1:9" ht="18.75" customHeight="1">
      <c r="A2188" s="269"/>
      <c r="B2188" s="270"/>
      <c r="C2188" s="282"/>
      <c r="D2188" s="282"/>
      <c r="E2188" s="275"/>
      <c r="F2188" s="289"/>
      <c r="G2188" s="272"/>
      <c r="H2188" s="275"/>
      <c r="I2188" s="276"/>
    </row>
    <row r="2189" spans="1:9" ht="18.75" customHeight="1">
      <c r="A2189" s="277"/>
      <c r="B2189" s="283"/>
      <c r="C2189" s="284"/>
      <c r="D2189" s="284"/>
      <c r="E2189" s="285"/>
      <c r="F2189" s="284"/>
      <c r="G2189" s="281"/>
      <c r="H2189" s="285"/>
      <c r="I2189" s="286"/>
    </row>
    <row r="2190" spans="1:9" ht="18.75" customHeight="1">
      <c r="A2190" s="269">
        <v>88</v>
      </c>
      <c r="B2190" s="274"/>
      <c r="C2190" s="271"/>
      <c r="D2190" s="271"/>
      <c r="E2190" s="272"/>
      <c r="F2190" s="272"/>
      <c r="G2190" s="272"/>
      <c r="H2190" s="272"/>
      <c r="I2190" s="276"/>
    </row>
    <row r="2191" spans="1:9" ht="18.75" customHeight="1">
      <c r="A2191" s="269"/>
      <c r="B2191" s="274"/>
      <c r="C2191" s="271"/>
      <c r="D2191" s="271"/>
      <c r="E2191" s="275"/>
      <c r="F2191" s="272"/>
      <c r="G2191" s="272"/>
      <c r="H2191" s="275"/>
      <c r="I2191" s="276"/>
    </row>
    <row r="2192" spans="1:9" ht="18.75" customHeight="1">
      <c r="A2192" s="277"/>
      <c r="B2192" s="283"/>
      <c r="C2192" s="281"/>
      <c r="D2192" s="281"/>
      <c r="E2192" s="285"/>
      <c r="F2192" s="281"/>
      <c r="G2192" s="281"/>
      <c r="H2192" s="285"/>
      <c r="I2192" s="286"/>
    </row>
    <row r="2193" spans="1:9" ht="18.75" customHeight="1">
      <c r="A2193" s="269">
        <v>89</v>
      </c>
      <c r="B2193" s="274"/>
      <c r="C2193" s="282"/>
      <c r="D2193" s="282"/>
      <c r="E2193" s="272"/>
      <c r="F2193" s="272"/>
      <c r="G2193" s="272"/>
      <c r="H2193" s="272"/>
      <c r="I2193" s="276"/>
    </row>
    <row r="2194" spans="1:9" ht="18.75" customHeight="1">
      <c r="A2194" s="269"/>
      <c r="B2194" s="270"/>
      <c r="C2194" s="282"/>
      <c r="D2194" s="282"/>
      <c r="E2194" s="275"/>
      <c r="F2194" s="289"/>
      <c r="G2194" s="272"/>
      <c r="H2194" s="275"/>
      <c r="I2194" s="276"/>
    </row>
    <row r="2195" spans="1:9" ht="18.75" customHeight="1">
      <c r="A2195" s="277"/>
      <c r="B2195" s="283"/>
      <c r="C2195" s="284"/>
      <c r="D2195" s="284"/>
      <c r="E2195" s="285"/>
      <c r="F2195" s="284"/>
      <c r="G2195" s="281"/>
      <c r="H2195" s="285"/>
      <c r="I2195" s="286"/>
    </row>
    <row r="2196" spans="1:9" ht="18.75" customHeight="1">
      <c r="A2196" s="269">
        <v>32</v>
      </c>
      <c r="B2196" s="270"/>
      <c r="C2196" s="282"/>
      <c r="D2196" s="282"/>
      <c r="E2196" s="272"/>
      <c r="F2196" s="272"/>
      <c r="G2196" s="272"/>
      <c r="H2196" s="272"/>
      <c r="I2196" s="276"/>
    </row>
    <row r="2197" spans="1:9" ht="18.75" customHeight="1">
      <c r="A2197" s="269"/>
      <c r="B2197" s="270"/>
      <c r="C2197" s="282"/>
      <c r="D2197" s="282"/>
      <c r="E2197" s="275"/>
      <c r="F2197" s="272"/>
      <c r="G2197" s="272"/>
      <c r="H2197" s="275"/>
      <c r="I2197" s="276"/>
    </row>
    <row r="2198" spans="1:9" ht="18.75" customHeight="1">
      <c r="A2198" s="277"/>
      <c r="B2198" s="283"/>
      <c r="C2198" s="284"/>
      <c r="D2198" s="284"/>
      <c r="E2198" s="285"/>
      <c r="F2198" s="284"/>
      <c r="G2198" s="281"/>
      <c r="H2198" s="285"/>
      <c r="I2198" s="286"/>
    </row>
    <row r="2199" spans="1:9" ht="18.75" customHeight="1">
      <c r="A2199" s="269">
        <v>33</v>
      </c>
      <c r="B2199" s="274"/>
      <c r="C2199" s="282"/>
      <c r="D2199" s="282"/>
      <c r="E2199" s="272"/>
      <c r="F2199" s="272"/>
      <c r="G2199" s="272"/>
      <c r="H2199" s="272" t="s">
        <v>10</v>
      </c>
      <c r="I2199" s="273"/>
    </row>
    <row r="2200" spans="1:9" ht="18.75" customHeight="1">
      <c r="A2200" s="287"/>
      <c r="B2200" s="274"/>
      <c r="C2200" s="282"/>
      <c r="D2200" s="282"/>
      <c r="E2200" s="275"/>
      <c r="F2200" s="272"/>
      <c r="G2200" s="272"/>
      <c r="H2200" s="275"/>
      <c r="I2200" s="276"/>
    </row>
    <row r="2201" spans="1:9" ht="18.75" customHeight="1">
      <c r="A2201" s="277"/>
      <c r="B2201" s="283"/>
      <c r="C2201" s="284"/>
      <c r="D2201" s="284"/>
      <c r="E2201" s="285"/>
      <c r="F2201" s="284"/>
      <c r="G2201" s="281"/>
      <c r="H2201" s="285"/>
      <c r="I2201" s="286"/>
    </row>
    <row r="2202" spans="1:9" ht="18.75" customHeight="1">
      <c r="A2202" s="269">
        <v>34</v>
      </c>
      <c r="B2202" s="270"/>
      <c r="C2202" s="282"/>
      <c r="D2202" s="282"/>
      <c r="E2202" s="272"/>
      <c r="F2202" s="282"/>
      <c r="G2202" s="282"/>
      <c r="H2202" s="272" t="s">
        <v>10</v>
      </c>
      <c r="I2202" s="276"/>
    </row>
    <row r="2203" spans="1:9" ht="18.75" customHeight="1">
      <c r="A2203" s="269"/>
      <c r="B2203" s="270"/>
      <c r="C2203" s="282"/>
      <c r="D2203" s="282"/>
      <c r="E2203" s="275"/>
      <c r="F2203" s="272"/>
      <c r="G2203" s="272"/>
      <c r="H2203" s="275"/>
      <c r="I2203" s="276"/>
    </row>
    <row r="2204" spans="1:9" ht="18.75" customHeight="1">
      <c r="A2204" s="277"/>
      <c r="B2204" s="283"/>
      <c r="C2204" s="284"/>
      <c r="D2204" s="284"/>
      <c r="E2204" s="285"/>
      <c r="F2204" s="284"/>
      <c r="G2204" s="281"/>
      <c r="H2204" s="285"/>
      <c r="I2204" s="286"/>
    </row>
    <row r="2205" spans="1:9" ht="18.75" customHeight="1">
      <c r="A2205" s="269">
        <v>35</v>
      </c>
      <c r="B2205" s="274"/>
      <c r="C2205" s="282"/>
      <c r="D2205" s="282"/>
      <c r="E2205" s="272"/>
      <c r="F2205" s="272"/>
      <c r="G2205" s="272"/>
      <c r="H2205" s="272" t="s">
        <v>10</v>
      </c>
      <c r="I2205" s="276"/>
    </row>
    <row r="2206" spans="1:9" ht="18.75" customHeight="1">
      <c r="A2206" s="269"/>
      <c r="B2206" s="270"/>
      <c r="C2206" s="282"/>
      <c r="D2206" s="282"/>
      <c r="E2206" s="275"/>
      <c r="F2206" s="272"/>
      <c r="G2206" s="272"/>
      <c r="H2206" s="275"/>
      <c r="I2206" s="276"/>
    </row>
    <row r="2207" spans="1:9" ht="18.75" customHeight="1">
      <c r="A2207" s="277"/>
      <c r="B2207" s="283"/>
      <c r="C2207" s="284"/>
      <c r="D2207" s="284"/>
      <c r="E2207" s="285"/>
      <c r="F2207" s="284"/>
      <c r="G2207" s="281"/>
      <c r="H2207" s="285"/>
      <c r="I2207" s="286"/>
    </row>
    <row r="2208" spans="1:9" ht="18.75" customHeight="1">
      <c r="A2208" s="269">
        <v>36</v>
      </c>
      <c r="B2208" s="270"/>
      <c r="C2208" s="282"/>
      <c r="D2208" s="282"/>
      <c r="E2208" s="272"/>
      <c r="F2208" s="282"/>
      <c r="G2208" s="282"/>
      <c r="H2208" s="272" t="s">
        <v>10</v>
      </c>
      <c r="I2208" s="276"/>
    </row>
    <row r="2209" spans="1:9" ht="18.75" customHeight="1">
      <c r="A2209" s="269"/>
      <c r="B2209" s="270"/>
      <c r="C2209" s="282"/>
      <c r="D2209" s="282"/>
      <c r="E2209" s="275"/>
      <c r="F2209" s="272"/>
      <c r="G2209" s="272"/>
      <c r="H2209" s="275"/>
      <c r="I2209" s="276"/>
    </row>
    <row r="2210" spans="1:9" ht="18.75" customHeight="1">
      <c r="A2210" s="277"/>
      <c r="B2210" s="283"/>
      <c r="C2210" s="284"/>
      <c r="D2210" s="284"/>
      <c r="E2210" s="285"/>
      <c r="F2210" s="284"/>
      <c r="G2210" s="281"/>
      <c r="H2210" s="285"/>
      <c r="I2210" s="286"/>
    </row>
    <row r="2211" spans="1:9" ht="18.75" customHeight="1">
      <c r="A2211" s="269">
        <v>37</v>
      </c>
      <c r="B2211" s="270"/>
      <c r="C2211" s="282"/>
      <c r="D2211" s="282"/>
      <c r="E2211" s="272"/>
      <c r="F2211" s="282"/>
      <c r="G2211" s="282"/>
      <c r="H2211" s="272" t="s">
        <v>10</v>
      </c>
      <c r="I2211" s="276"/>
    </row>
    <row r="2212" spans="1:9" ht="18.75" customHeight="1">
      <c r="A2212" s="269"/>
      <c r="B2212" s="270"/>
      <c r="C2212" s="282"/>
      <c r="D2212" s="282"/>
      <c r="E2212" s="275"/>
      <c r="F2212" s="289"/>
      <c r="G2212" s="272"/>
      <c r="H2212" s="275"/>
      <c r="I2212" s="276"/>
    </row>
    <row r="2213" spans="1:9" ht="18.75" customHeight="1">
      <c r="A2213" s="277"/>
      <c r="B2213" s="283"/>
      <c r="C2213" s="284"/>
      <c r="D2213" s="284"/>
      <c r="E2213" s="285"/>
      <c r="F2213" s="284"/>
      <c r="G2213" s="281"/>
      <c r="H2213" s="285"/>
      <c r="I2213" s="286"/>
    </row>
    <row r="2214" spans="1:9" ht="18.75" customHeight="1">
      <c r="A2214" s="269">
        <v>38</v>
      </c>
      <c r="B2214" s="274"/>
      <c r="C2214" s="271"/>
      <c r="D2214" s="271"/>
      <c r="E2214" s="272"/>
      <c r="F2214" s="271"/>
      <c r="G2214" s="271"/>
      <c r="H2214" s="275" t="s">
        <v>10</v>
      </c>
      <c r="I2214" s="276"/>
    </row>
    <row r="2215" spans="1:9" ht="18.75" customHeight="1">
      <c r="A2215" s="269"/>
      <c r="B2215" s="270"/>
      <c r="C2215" s="271"/>
      <c r="D2215" s="271"/>
      <c r="E2215" s="275"/>
      <c r="F2215" s="289"/>
      <c r="G2215" s="272"/>
      <c r="H2215" s="275"/>
      <c r="I2215" s="276"/>
    </row>
    <row r="2216" spans="1:9" ht="18.75" customHeight="1">
      <c r="A2216" s="277"/>
      <c r="B2216" s="283"/>
      <c r="C2216" s="284"/>
      <c r="D2216" s="284"/>
      <c r="E2216" s="285"/>
      <c r="F2216" s="281"/>
      <c r="G2216" s="281"/>
      <c r="H2216" s="285"/>
      <c r="I2216" s="286"/>
    </row>
    <row r="2217" spans="1:9" ht="18.75" customHeight="1">
      <c r="A2217" s="269">
        <v>39</v>
      </c>
      <c r="B2217" s="274"/>
      <c r="C2217" s="282"/>
      <c r="D2217" s="282"/>
      <c r="E2217" s="272"/>
      <c r="F2217" s="272"/>
      <c r="G2217" s="272"/>
      <c r="H2217" s="272" t="s">
        <v>10</v>
      </c>
      <c r="I2217" s="273"/>
    </row>
    <row r="2218" spans="1:9" ht="18.75" customHeight="1">
      <c r="A2218" s="287"/>
      <c r="B2218" s="274"/>
      <c r="C2218" s="271"/>
      <c r="D2218" s="271"/>
      <c r="E2218" s="275"/>
      <c r="F2218" s="272"/>
      <c r="G2218" s="272"/>
      <c r="H2218" s="275"/>
      <c r="I2218" s="276"/>
    </row>
    <row r="2219" spans="1:9" ht="18.75" customHeight="1">
      <c r="A2219" s="277"/>
      <c r="B2219" s="283"/>
      <c r="C2219" s="284"/>
      <c r="D2219" s="284"/>
      <c r="E2219" s="285"/>
      <c r="F2219" s="284"/>
      <c r="G2219" s="281"/>
      <c r="H2219" s="285"/>
      <c r="I2219" s="286"/>
    </row>
    <row r="2220" spans="1:9" ht="18.75" customHeight="1">
      <c r="A2220" s="269">
        <v>40</v>
      </c>
      <c r="B2220" s="270"/>
      <c r="C2220" s="282"/>
      <c r="D2220" s="282"/>
      <c r="E2220" s="272"/>
      <c r="F2220" s="282"/>
      <c r="G2220" s="282"/>
      <c r="H2220" s="272" t="s">
        <v>10</v>
      </c>
      <c r="I2220" s="276"/>
    </row>
    <row r="2221" spans="1:9" ht="18.75" customHeight="1">
      <c r="A2221" s="269"/>
      <c r="B2221" s="270"/>
      <c r="C2221" s="282"/>
      <c r="D2221" s="282"/>
      <c r="E2221" s="275"/>
      <c r="F2221" s="272"/>
      <c r="G2221" s="272"/>
      <c r="H2221" s="275"/>
      <c r="I2221" s="276"/>
    </row>
    <row r="2222" spans="1:9" ht="18.75" customHeight="1">
      <c r="A2222" s="277"/>
      <c r="B2222" s="283"/>
      <c r="C2222" s="284"/>
      <c r="D2222" s="284"/>
      <c r="E2222" s="285"/>
      <c r="F2222" s="284"/>
      <c r="G2222" s="281"/>
      <c r="H2222" s="285"/>
      <c r="I2222" s="286"/>
    </row>
    <row r="2223" spans="1:9" ht="18.75" customHeight="1">
      <c r="A2223" s="269">
        <v>41</v>
      </c>
      <c r="B2223" s="270"/>
      <c r="C2223" s="282"/>
      <c r="D2223" s="282"/>
      <c r="E2223" s="272"/>
      <c r="F2223" s="272"/>
      <c r="G2223" s="272"/>
      <c r="H2223" s="272" t="s">
        <v>10</v>
      </c>
      <c r="I2223" s="273"/>
    </row>
    <row r="2224" spans="1:9" ht="18.75" customHeight="1">
      <c r="A2224" s="269"/>
      <c r="B2224" s="274"/>
      <c r="C2224" s="282"/>
      <c r="D2224" s="282"/>
      <c r="E2224" s="275"/>
      <c r="F2224" s="272"/>
      <c r="G2224" s="272"/>
      <c r="H2224" s="275"/>
      <c r="I2224" s="276"/>
    </row>
    <row r="2225" spans="1:9" ht="18.75" customHeight="1">
      <c r="A2225" s="277"/>
      <c r="B2225" s="283"/>
      <c r="C2225" s="284"/>
      <c r="D2225" s="284"/>
      <c r="E2225" s="285"/>
      <c r="F2225" s="284"/>
      <c r="G2225" s="281"/>
      <c r="H2225" s="285"/>
      <c r="I2225" s="286"/>
    </row>
    <row r="2226" spans="1:9" ht="18.75" customHeight="1">
      <c r="A2226" s="269">
        <v>42</v>
      </c>
      <c r="B2226" s="270"/>
      <c r="C2226" s="282"/>
      <c r="D2226" s="282"/>
      <c r="E2226" s="272"/>
      <c r="F2226" s="272"/>
      <c r="G2226" s="272"/>
      <c r="H2226" s="272" t="s">
        <v>10</v>
      </c>
      <c r="I2226" s="273"/>
    </row>
    <row r="2227" spans="1:9" ht="18.75" customHeight="1">
      <c r="A2227" s="269"/>
      <c r="B2227" s="270"/>
      <c r="C2227" s="282"/>
      <c r="D2227" s="282"/>
      <c r="E2227" s="275"/>
      <c r="F2227" s="272"/>
      <c r="G2227" s="272"/>
      <c r="H2227" s="275"/>
      <c r="I2227" s="276"/>
    </row>
    <row r="2228" spans="1:9" ht="18.75" customHeight="1">
      <c r="A2228" s="277"/>
      <c r="B2228" s="283"/>
      <c r="C2228" s="284"/>
      <c r="D2228" s="284"/>
      <c r="E2228" s="285"/>
      <c r="F2228" s="284"/>
      <c r="G2228" s="281"/>
      <c r="H2228" s="285"/>
      <c r="I2228" s="286"/>
    </row>
    <row r="2229" spans="1:9" ht="18.75" customHeight="1">
      <c r="A2229" s="269">
        <v>43</v>
      </c>
      <c r="B2229" s="270"/>
      <c r="C2229" s="282"/>
      <c r="D2229" s="282"/>
      <c r="E2229" s="272"/>
      <c r="F2229" s="272"/>
      <c r="G2229" s="272"/>
      <c r="H2229" s="272" t="s">
        <v>10</v>
      </c>
      <c r="I2229" s="273"/>
    </row>
    <row r="2230" spans="1:9" ht="18.75" customHeight="1">
      <c r="A2230" s="269"/>
      <c r="B2230" s="270"/>
      <c r="C2230" s="282"/>
      <c r="D2230" s="282"/>
      <c r="E2230" s="275"/>
      <c r="F2230" s="272"/>
      <c r="G2230" s="272"/>
      <c r="H2230" s="275"/>
      <c r="I2230" s="276"/>
    </row>
    <row r="2231" spans="1:9" ht="18.75" customHeight="1">
      <c r="A2231" s="277"/>
      <c r="B2231" s="283"/>
      <c r="C2231" s="284"/>
      <c r="D2231" s="284"/>
      <c r="E2231" s="285"/>
      <c r="F2231" s="284"/>
      <c r="G2231" s="281"/>
      <c r="H2231" s="285"/>
      <c r="I2231" s="286"/>
    </row>
    <row r="2232" spans="1:9" ht="18.75" customHeight="1">
      <c r="A2232" s="269">
        <v>44</v>
      </c>
      <c r="B2232" s="270"/>
      <c r="C2232" s="282"/>
      <c r="D2232" s="282"/>
      <c r="E2232" s="272"/>
      <c r="F2232" s="282"/>
      <c r="G2232" s="282"/>
      <c r="H2232" s="272" t="s">
        <v>10</v>
      </c>
      <c r="I2232" s="276"/>
    </row>
    <row r="2233" spans="1:9" ht="18.75" customHeight="1">
      <c r="A2233" s="269"/>
      <c r="B2233" s="270"/>
      <c r="C2233" s="282"/>
      <c r="D2233" s="282"/>
      <c r="E2233" s="275"/>
      <c r="F2233" s="272"/>
      <c r="G2233" s="272"/>
      <c r="H2233" s="275"/>
      <c r="I2233" s="276"/>
    </row>
    <row r="2234" spans="1:9" ht="18.75" customHeight="1">
      <c r="A2234" s="277"/>
      <c r="B2234" s="283"/>
      <c r="C2234" s="284"/>
      <c r="D2234" s="284"/>
      <c r="E2234" s="285"/>
      <c r="F2234" s="284"/>
      <c r="G2234" s="281"/>
      <c r="H2234" s="285"/>
      <c r="I2234" s="286"/>
    </row>
    <row r="2235" spans="1:9" ht="18.75" customHeight="1">
      <c r="A2235" s="269">
        <v>45</v>
      </c>
      <c r="B2235" s="270"/>
      <c r="C2235" s="282"/>
      <c r="D2235" s="282"/>
      <c r="E2235" s="272"/>
      <c r="F2235" s="272"/>
      <c r="G2235" s="272"/>
      <c r="H2235" s="272" t="s">
        <v>10</v>
      </c>
      <c r="I2235" s="276"/>
    </row>
    <row r="2236" spans="1:9" ht="18.75" customHeight="1">
      <c r="A2236" s="269"/>
      <c r="B2236" s="270"/>
      <c r="C2236" s="282"/>
      <c r="D2236" s="282"/>
      <c r="E2236" s="275"/>
      <c r="F2236" s="272"/>
      <c r="G2236" s="272"/>
      <c r="H2236" s="275"/>
      <c r="I2236" s="276"/>
    </row>
    <row r="2237" spans="1:9" ht="18.75" customHeight="1">
      <c r="A2237" s="277"/>
      <c r="B2237" s="283"/>
      <c r="C2237" s="284"/>
      <c r="D2237" s="284"/>
      <c r="E2237" s="285"/>
      <c r="F2237" s="284"/>
      <c r="G2237" s="281"/>
      <c r="H2237" s="285"/>
      <c r="I2237" s="286"/>
    </row>
    <row r="2238" spans="1:9" ht="18.75" customHeight="1">
      <c r="A2238" s="269">
        <v>46</v>
      </c>
      <c r="B2238" s="270"/>
      <c r="C2238" s="282"/>
      <c r="D2238" s="282"/>
      <c r="E2238" s="272"/>
      <c r="F2238" s="272"/>
      <c r="G2238" s="272"/>
      <c r="H2238" s="272" t="s">
        <v>10</v>
      </c>
      <c r="I2238" s="273"/>
    </row>
    <row r="2239" spans="1:9" ht="18.75" customHeight="1">
      <c r="A2239" s="269"/>
      <c r="B2239" s="270"/>
      <c r="C2239" s="282"/>
      <c r="D2239" s="282"/>
      <c r="E2239" s="275"/>
      <c r="F2239" s="289"/>
      <c r="G2239" s="272"/>
      <c r="H2239" s="307"/>
      <c r="I2239" s="276"/>
    </row>
    <row r="2240" spans="1:9" ht="18.75" customHeight="1">
      <c r="A2240" s="277"/>
      <c r="B2240" s="283"/>
      <c r="C2240" s="284"/>
      <c r="D2240" s="284"/>
      <c r="E2240" s="285"/>
      <c r="F2240" s="284"/>
      <c r="G2240" s="281"/>
      <c r="H2240" s="285"/>
      <c r="I2240" s="286"/>
    </row>
    <row r="2241" spans="1:9" ht="18.75" customHeight="1">
      <c r="A2241" s="269">
        <v>47</v>
      </c>
      <c r="B2241" s="274"/>
      <c r="C2241" s="282"/>
      <c r="D2241" s="282"/>
      <c r="E2241" s="272"/>
      <c r="F2241" s="272"/>
      <c r="G2241" s="272"/>
      <c r="H2241" s="272" t="s">
        <v>10</v>
      </c>
      <c r="I2241" s="276"/>
    </row>
    <row r="2242" spans="1:9" ht="18.75" customHeight="1">
      <c r="A2242" s="287"/>
      <c r="B2242" s="270"/>
      <c r="C2242" s="282"/>
      <c r="D2242" s="282"/>
      <c r="E2242" s="275"/>
      <c r="F2242" s="289"/>
      <c r="G2242" s="272"/>
      <c r="H2242" s="275"/>
      <c r="I2242" s="276"/>
    </row>
    <row r="2243" spans="1:9" ht="18.75" customHeight="1">
      <c r="A2243" s="277"/>
      <c r="B2243" s="283"/>
      <c r="C2243" s="284"/>
      <c r="D2243" s="284"/>
      <c r="E2243" s="285"/>
      <c r="F2243" s="284"/>
      <c r="G2243" s="281"/>
      <c r="H2243" s="285"/>
      <c r="I2243" s="286"/>
    </row>
    <row r="2244" spans="1:9" ht="18.75" customHeight="1">
      <c r="A2244" s="269">
        <v>48</v>
      </c>
      <c r="B2244" s="274"/>
      <c r="C2244" s="282"/>
      <c r="D2244" s="282"/>
      <c r="E2244" s="272"/>
      <c r="F2244" s="282"/>
      <c r="G2244" s="282"/>
      <c r="H2244" s="272" t="s">
        <v>10</v>
      </c>
      <c r="I2244" s="276"/>
    </row>
    <row r="2245" spans="1:9" ht="18.75" customHeight="1">
      <c r="A2245" s="269"/>
      <c r="B2245" s="270"/>
      <c r="C2245" s="282"/>
      <c r="D2245" s="282"/>
      <c r="E2245" s="275"/>
      <c r="F2245" s="289"/>
      <c r="G2245" s="272"/>
      <c r="H2245" s="275"/>
      <c r="I2245" s="276"/>
    </row>
    <row r="2246" spans="1:9" ht="18.75" customHeight="1">
      <c r="A2246" s="277"/>
      <c r="B2246" s="283"/>
      <c r="C2246" s="284"/>
      <c r="D2246" s="284"/>
      <c r="E2246" s="285"/>
      <c r="F2246" s="284"/>
      <c r="G2246" s="281"/>
      <c r="H2246" s="285"/>
      <c r="I2246" s="286"/>
    </row>
    <row r="2247" spans="1:9" ht="18.75" customHeight="1">
      <c r="A2247" s="269">
        <v>49</v>
      </c>
      <c r="B2247" s="270"/>
      <c r="C2247" s="282"/>
      <c r="D2247" s="282"/>
      <c r="E2247" s="272"/>
      <c r="F2247" s="282"/>
      <c r="G2247" s="282"/>
      <c r="H2247" s="272" t="s">
        <v>10</v>
      </c>
      <c r="I2247" s="276"/>
    </row>
    <row r="2248" spans="1:9" ht="18.75" customHeight="1">
      <c r="A2248" s="269"/>
      <c r="B2248" s="270"/>
      <c r="C2248" s="282"/>
      <c r="D2248" s="282"/>
      <c r="E2248" s="275"/>
      <c r="F2248" s="289"/>
      <c r="G2248" s="272"/>
      <c r="H2248" s="275"/>
      <c r="I2248" s="276"/>
    </row>
    <row r="2249" spans="1:9" ht="18.75" customHeight="1">
      <c r="A2249" s="277"/>
      <c r="B2249" s="283"/>
      <c r="C2249" s="284"/>
      <c r="D2249" s="284"/>
      <c r="E2249" s="285"/>
      <c r="F2249" s="284"/>
      <c r="G2249" s="281"/>
      <c r="H2249" s="285"/>
      <c r="I2249" s="286"/>
    </row>
    <row r="2250" spans="1:9" ht="18.75" customHeight="1">
      <c r="A2250" s="269">
        <v>50</v>
      </c>
      <c r="B2250" s="270"/>
      <c r="C2250" s="282"/>
      <c r="D2250" s="282"/>
      <c r="E2250" s="272"/>
      <c r="F2250" s="282"/>
      <c r="G2250" s="282"/>
      <c r="H2250" s="272" t="s">
        <v>10</v>
      </c>
      <c r="I2250" s="276"/>
    </row>
    <row r="2251" spans="1:9" ht="18.75" customHeight="1">
      <c r="A2251" s="269"/>
      <c r="B2251" s="270"/>
      <c r="C2251" s="282"/>
      <c r="D2251" s="282"/>
      <c r="E2251" s="275"/>
      <c r="F2251" s="289"/>
      <c r="G2251" s="272"/>
      <c r="H2251" s="275"/>
      <c r="I2251" s="276"/>
    </row>
    <row r="2252" spans="1:9" ht="18.75" customHeight="1">
      <c r="A2252" s="277"/>
      <c r="B2252" s="283"/>
      <c r="C2252" s="284"/>
      <c r="D2252" s="284"/>
      <c r="E2252" s="285"/>
      <c r="F2252" s="284"/>
      <c r="G2252" s="281"/>
      <c r="H2252" s="285"/>
      <c r="I2252" s="286"/>
    </row>
    <row r="2253" spans="1:9" ht="18.75" customHeight="1">
      <c r="A2253" s="269">
        <v>51</v>
      </c>
      <c r="B2253" s="270"/>
      <c r="C2253" s="282"/>
      <c r="D2253" s="282"/>
      <c r="E2253" s="272"/>
      <c r="F2253" s="272"/>
      <c r="G2253" s="272"/>
      <c r="H2253" s="272" t="s">
        <v>10</v>
      </c>
      <c r="I2253" s="273"/>
    </row>
    <row r="2254" spans="1:9" ht="18.75" customHeight="1">
      <c r="A2254" s="287"/>
      <c r="B2254" s="270"/>
      <c r="C2254" s="282"/>
      <c r="D2254" s="282"/>
      <c r="E2254" s="275"/>
      <c r="F2254" s="289"/>
      <c r="G2254" s="272"/>
      <c r="H2254" s="275"/>
      <c r="I2254" s="276"/>
    </row>
    <row r="2255" spans="1:9" ht="18.75" customHeight="1">
      <c r="A2255" s="277"/>
      <c r="B2255" s="283"/>
      <c r="C2255" s="284"/>
      <c r="D2255" s="284"/>
      <c r="E2255" s="285"/>
      <c r="F2255" s="284"/>
      <c r="G2255" s="281"/>
      <c r="H2255" s="285"/>
      <c r="I2255" s="286"/>
    </row>
    <row r="2256" spans="1:9" ht="18.75" customHeight="1">
      <c r="A2256" s="269">
        <v>52</v>
      </c>
      <c r="B2256" s="270"/>
      <c r="C2256" s="282"/>
      <c r="D2256" s="282"/>
      <c r="E2256" s="272"/>
      <c r="F2256" s="272"/>
      <c r="G2256" s="272"/>
      <c r="H2256" s="272" t="s">
        <v>10</v>
      </c>
      <c r="I2256" s="276"/>
    </row>
    <row r="2257" spans="1:9" ht="18.75" customHeight="1">
      <c r="A2257" s="269"/>
      <c r="B2257" s="270"/>
      <c r="C2257" s="282"/>
      <c r="D2257" s="282"/>
      <c r="E2257" s="275"/>
      <c r="F2257" s="289"/>
      <c r="G2257" s="272"/>
      <c r="H2257" s="275"/>
      <c r="I2257" s="276"/>
    </row>
    <row r="2258" spans="1:9" ht="18.75" customHeight="1">
      <c r="A2258" s="277"/>
      <c r="B2258" s="283"/>
      <c r="C2258" s="284"/>
      <c r="D2258" s="284"/>
      <c r="E2258" s="285"/>
      <c r="F2258" s="284"/>
      <c r="G2258" s="281"/>
      <c r="H2258" s="285"/>
      <c r="I2258" s="286"/>
    </row>
    <row r="2259" spans="1:9" ht="18.75" customHeight="1">
      <c r="A2259" s="269">
        <v>53</v>
      </c>
      <c r="B2259" s="270"/>
      <c r="C2259" s="271"/>
      <c r="D2259" s="271"/>
      <c r="E2259" s="272"/>
      <c r="F2259" s="282"/>
      <c r="G2259" s="282"/>
      <c r="H2259" s="272" t="s">
        <v>10</v>
      </c>
      <c r="I2259" s="276"/>
    </row>
    <row r="2260" spans="1:9" ht="18.75" customHeight="1">
      <c r="A2260" s="269"/>
      <c r="B2260" s="270"/>
      <c r="C2260" s="271"/>
      <c r="D2260" s="271"/>
      <c r="E2260" s="275"/>
      <c r="F2260" s="289"/>
      <c r="G2260" s="272"/>
      <c r="H2260" s="275"/>
      <c r="I2260" s="276"/>
    </row>
    <row r="2261" spans="1:9" ht="18.75" customHeight="1">
      <c r="A2261" s="277"/>
      <c r="B2261" s="283"/>
      <c r="C2261" s="281"/>
      <c r="D2261" s="281"/>
      <c r="E2261" s="285"/>
      <c r="F2261" s="281"/>
      <c r="G2261" s="281"/>
      <c r="H2261" s="285"/>
      <c r="I2261" s="286"/>
    </row>
    <row r="2262" spans="1:9" ht="18.75" customHeight="1">
      <c r="A2262" s="269">
        <v>54</v>
      </c>
      <c r="B2262" s="270"/>
      <c r="C2262" s="282"/>
      <c r="D2262" s="282"/>
      <c r="E2262" s="272"/>
      <c r="F2262" s="272"/>
      <c r="G2262" s="272"/>
      <c r="H2262" s="272" t="s">
        <v>10</v>
      </c>
      <c r="I2262" s="273"/>
    </row>
    <row r="2263" spans="1:9" ht="18.75" customHeight="1">
      <c r="A2263" s="269"/>
      <c r="B2263" s="274"/>
      <c r="C2263" s="282"/>
      <c r="D2263" s="282"/>
      <c r="E2263" s="275"/>
      <c r="F2263" s="272"/>
      <c r="G2263" s="272"/>
      <c r="H2263" s="275"/>
      <c r="I2263" s="276"/>
    </row>
    <row r="2264" spans="1:9" ht="18.75" customHeight="1">
      <c r="A2264" s="277"/>
      <c r="B2264" s="283"/>
      <c r="C2264" s="284"/>
      <c r="D2264" s="284"/>
      <c r="E2264" s="285"/>
      <c r="F2264" s="284"/>
      <c r="G2264" s="281"/>
      <c r="H2264" s="285"/>
      <c r="I2264" s="286"/>
    </row>
    <row r="2265" spans="1:9" ht="18.75" customHeight="1">
      <c r="A2265" s="269">
        <v>55</v>
      </c>
      <c r="B2265" s="274"/>
      <c r="C2265" s="271"/>
      <c r="D2265" s="271"/>
      <c r="E2265" s="272"/>
      <c r="F2265" s="272"/>
      <c r="G2265" s="272"/>
      <c r="H2265" s="272" t="s">
        <v>10</v>
      </c>
      <c r="I2265" s="273"/>
    </row>
    <row r="2266" spans="1:9" ht="18.75" customHeight="1">
      <c r="A2266" s="269"/>
      <c r="B2266" s="270"/>
      <c r="C2266" s="271"/>
      <c r="D2266" s="271"/>
      <c r="E2266" s="275"/>
      <c r="F2266" s="272"/>
      <c r="G2266" s="272"/>
      <c r="H2266" s="275"/>
      <c r="I2266" s="276"/>
    </row>
    <row r="2267" spans="1:9" ht="18.75" customHeight="1">
      <c r="A2267" s="277"/>
      <c r="B2267" s="283"/>
      <c r="C2267" s="284"/>
      <c r="D2267" s="284"/>
      <c r="E2267" s="285"/>
      <c r="F2267" s="281"/>
      <c r="G2267" s="281"/>
      <c r="H2267" s="285"/>
      <c r="I2267" s="286"/>
    </row>
    <row r="2268" spans="1:9" ht="18.75" customHeight="1">
      <c r="A2268" s="269">
        <v>56</v>
      </c>
      <c r="B2268" s="270"/>
      <c r="C2268" s="282"/>
      <c r="D2268" s="282"/>
      <c r="E2268" s="272"/>
      <c r="F2268" s="271"/>
      <c r="G2268" s="271"/>
      <c r="H2268" s="272" t="s">
        <v>10</v>
      </c>
      <c r="I2268" s="276"/>
    </row>
    <row r="2269" spans="1:9" ht="18.75" customHeight="1">
      <c r="A2269" s="269"/>
      <c r="B2269" s="270"/>
      <c r="C2269" s="282"/>
      <c r="D2269" s="282"/>
      <c r="E2269" s="275"/>
      <c r="F2269" s="272"/>
      <c r="G2269" s="272"/>
      <c r="H2269" s="275"/>
      <c r="I2269" s="276"/>
    </row>
    <row r="2270" spans="1:9" ht="18.75" customHeight="1">
      <c r="A2270" s="277"/>
      <c r="B2270" s="283"/>
      <c r="C2270" s="284"/>
      <c r="D2270" s="284"/>
      <c r="E2270" s="285"/>
      <c r="F2270" s="284"/>
      <c r="G2270" s="281"/>
      <c r="H2270" s="285"/>
      <c r="I2270" s="286"/>
    </row>
    <row r="2271" spans="1:9" ht="18.75" customHeight="1">
      <c r="A2271" s="269">
        <v>57</v>
      </c>
      <c r="B2271" s="270"/>
      <c r="C2271" s="282"/>
      <c r="D2271" s="282"/>
      <c r="E2271" s="272"/>
      <c r="F2271" s="272"/>
      <c r="G2271" s="272"/>
      <c r="H2271" s="272" t="s">
        <v>10</v>
      </c>
      <c r="I2271" s="276"/>
    </row>
    <row r="2272" spans="1:9" ht="18.75" customHeight="1">
      <c r="A2272" s="269"/>
      <c r="B2272" s="270"/>
      <c r="C2272" s="282"/>
      <c r="D2272" s="282"/>
      <c r="E2272" s="275"/>
      <c r="F2272" s="289"/>
      <c r="G2272" s="272"/>
      <c r="H2272" s="275"/>
      <c r="I2272" s="276"/>
    </row>
    <row r="2273" spans="1:9" ht="18.75" customHeight="1">
      <c r="A2273" s="277"/>
      <c r="B2273" s="283"/>
      <c r="C2273" s="284"/>
      <c r="D2273" s="284"/>
      <c r="E2273" s="285"/>
      <c r="F2273" s="284"/>
      <c r="G2273" s="281"/>
      <c r="H2273" s="285"/>
      <c r="I2273" s="286"/>
    </row>
    <row r="2274" spans="1:9" ht="18.75" customHeight="1">
      <c r="A2274" s="269">
        <v>58</v>
      </c>
      <c r="B2274" s="274"/>
      <c r="C2274" s="271"/>
      <c r="D2274" s="271"/>
      <c r="E2274" s="272"/>
      <c r="F2274" s="272"/>
      <c r="G2274" s="272"/>
      <c r="H2274" s="272" t="s">
        <v>10</v>
      </c>
      <c r="I2274" s="273"/>
    </row>
    <row r="2275" spans="1:9" ht="18.75" customHeight="1">
      <c r="A2275" s="269"/>
      <c r="B2275" s="270"/>
      <c r="C2275" s="271"/>
      <c r="D2275" s="271"/>
      <c r="E2275" s="275"/>
      <c r="F2275" s="289"/>
      <c r="G2275" s="272"/>
      <c r="H2275" s="275"/>
      <c r="I2275" s="276"/>
    </row>
    <row r="2276" spans="1:9" ht="18.75" customHeight="1">
      <c r="A2276" s="277"/>
      <c r="B2276" s="283"/>
      <c r="C2276" s="284"/>
      <c r="D2276" s="284"/>
      <c r="E2276" s="285"/>
      <c r="F2276" s="281"/>
      <c r="G2276" s="281"/>
      <c r="H2276" s="285"/>
      <c r="I2276" s="286"/>
    </row>
    <row r="2277" spans="1:9" ht="18.75" customHeight="1">
      <c r="A2277" s="269">
        <v>59</v>
      </c>
      <c r="B2277" s="274"/>
      <c r="C2277" s="271"/>
      <c r="D2277" s="271"/>
      <c r="E2277" s="272"/>
      <c r="F2277" s="272"/>
      <c r="G2277" s="272"/>
      <c r="H2277" s="272" t="s">
        <v>10</v>
      </c>
      <c r="I2277" s="273"/>
    </row>
    <row r="2278" spans="1:9" ht="18.75" customHeight="1">
      <c r="A2278" s="269"/>
      <c r="B2278" s="270"/>
      <c r="C2278" s="271"/>
      <c r="D2278" s="271"/>
      <c r="E2278" s="275"/>
      <c r="F2278" s="272"/>
      <c r="G2278" s="272"/>
      <c r="H2278" s="275"/>
      <c r="I2278" s="276"/>
    </row>
    <row r="2279" spans="1:9" ht="18.75" customHeight="1">
      <c r="A2279" s="277"/>
      <c r="B2279" s="283"/>
      <c r="C2279" s="284"/>
      <c r="D2279" s="284"/>
      <c r="E2279" s="285"/>
      <c r="F2279" s="281"/>
      <c r="G2279" s="281"/>
      <c r="H2279" s="285"/>
      <c r="I2279" s="286"/>
    </row>
    <row r="2280" spans="1:9" ht="18.75" customHeight="1">
      <c r="A2280" s="269">
        <v>60</v>
      </c>
      <c r="B2280" s="270"/>
      <c r="C2280" s="271"/>
      <c r="D2280" s="271"/>
      <c r="E2280" s="272"/>
      <c r="F2280" s="272"/>
      <c r="G2280" s="272"/>
      <c r="H2280" s="272" t="s">
        <v>10</v>
      </c>
      <c r="I2280" s="273"/>
    </row>
    <row r="2281" spans="1:9" ht="18.75" customHeight="1">
      <c r="A2281" s="269"/>
      <c r="B2281" s="274"/>
      <c r="C2281" s="271"/>
      <c r="D2281" s="271"/>
      <c r="E2281" s="275"/>
      <c r="F2281" s="289"/>
      <c r="G2281" s="272"/>
      <c r="H2281" s="275"/>
      <c r="I2281" s="276"/>
    </row>
    <row r="2282" spans="1:9" ht="18.75" customHeight="1">
      <c r="A2282" s="277"/>
      <c r="B2282" s="290"/>
      <c r="C2282" s="281"/>
      <c r="D2282" s="281"/>
      <c r="E2282" s="285"/>
      <c r="F2282" s="281"/>
      <c r="G2282" s="281"/>
      <c r="H2282" s="285"/>
      <c r="I2282" s="286"/>
    </row>
    <row r="2283" spans="1:9" ht="18.75" customHeight="1">
      <c r="A2283" s="269">
        <v>61</v>
      </c>
      <c r="B2283" s="274"/>
      <c r="C2283" s="271"/>
      <c r="D2283" s="271"/>
      <c r="E2283" s="272"/>
      <c r="F2283" s="272"/>
      <c r="G2283" s="272"/>
      <c r="H2283" s="272" t="s">
        <v>10</v>
      </c>
      <c r="I2283" s="276"/>
    </row>
    <row r="2284" spans="1:9" ht="18.75" customHeight="1">
      <c r="A2284" s="269"/>
      <c r="B2284" s="274"/>
      <c r="C2284" s="271"/>
      <c r="D2284" s="271"/>
      <c r="E2284" s="275"/>
      <c r="F2284" s="289"/>
      <c r="G2284" s="272"/>
      <c r="H2284" s="275"/>
      <c r="I2284" s="276"/>
    </row>
    <row r="2285" spans="1:9" ht="18.75" customHeight="1">
      <c r="A2285" s="277"/>
      <c r="B2285" s="290"/>
      <c r="C2285" s="281"/>
      <c r="D2285" s="281"/>
      <c r="E2285" s="285"/>
      <c r="F2285" s="281"/>
      <c r="G2285" s="281"/>
      <c r="H2285" s="285"/>
      <c r="I2285" s="286"/>
    </row>
    <row r="2286" spans="1:9" ht="18.75" customHeight="1">
      <c r="A2286" s="269">
        <v>62</v>
      </c>
      <c r="B2286" s="274"/>
      <c r="C2286" s="271"/>
      <c r="D2286" s="271"/>
      <c r="E2286" s="272"/>
      <c r="F2286" s="272"/>
      <c r="G2286" s="272"/>
      <c r="H2286" s="272" t="s">
        <v>10</v>
      </c>
      <c r="I2286" s="276"/>
    </row>
    <row r="2287" spans="1:9" ht="18.75" customHeight="1">
      <c r="A2287" s="269"/>
      <c r="B2287" s="274"/>
      <c r="C2287" s="271"/>
      <c r="D2287" s="271"/>
      <c r="E2287" s="275"/>
      <c r="F2287" s="289"/>
      <c r="G2287" s="272"/>
      <c r="H2287" s="275"/>
      <c r="I2287" s="276"/>
    </row>
    <row r="2288" spans="1:9" ht="18.75" customHeight="1">
      <c r="A2288" s="277"/>
      <c r="B2288" s="290"/>
      <c r="C2288" s="281"/>
      <c r="D2288" s="281"/>
      <c r="E2288" s="285"/>
      <c r="F2288" s="281"/>
      <c r="G2288" s="281"/>
      <c r="H2288" s="285"/>
      <c r="I2288" s="286"/>
    </row>
    <row r="2289" spans="1:9" ht="18.75" customHeight="1">
      <c r="A2289" s="269">
        <v>63</v>
      </c>
      <c r="B2289" s="274"/>
      <c r="C2289" s="271"/>
      <c r="D2289" s="271"/>
      <c r="E2289" s="272"/>
      <c r="F2289" s="272"/>
      <c r="G2289" s="272"/>
      <c r="H2289" s="272" t="s">
        <v>10</v>
      </c>
      <c r="I2289" s="276"/>
    </row>
    <row r="2290" spans="1:9" ht="18.75" customHeight="1">
      <c r="A2290" s="269"/>
      <c r="B2290" s="270"/>
      <c r="C2290" s="271"/>
      <c r="D2290" s="271"/>
      <c r="E2290" s="275"/>
      <c r="F2290" s="289"/>
      <c r="G2290" s="272"/>
      <c r="H2290" s="275"/>
      <c r="I2290" s="276"/>
    </row>
    <row r="2291" spans="1:9" ht="18.75" customHeight="1">
      <c r="A2291" s="277"/>
      <c r="B2291" s="290"/>
      <c r="C2291" s="281"/>
      <c r="D2291" s="281"/>
      <c r="E2291" s="285"/>
      <c r="F2291" s="281"/>
      <c r="G2291" s="281"/>
      <c r="H2291" s="285"/>
      <c r="I2291" s="286"/>
    </row>
    <row r="2292" spans="1:9" ht="18.75" customHeight="1">
      <c r="A2292" s="269">
        <v>64</v>
      </c>
      <c r="B2292" s="274"/>
      <c r="C2292" s="271"/>
      <c r="D2292" s="271"/>
      <c r="E2292" s="272"/>
      <c r="F2292" s="272"/>
      <c r="G2292" s="272"/>
      <c r="H2292" s="272" t="s">
        <v>10</v>
      </c>
      <c r="I2292" s="276"/>
    </row>
    <row r="2293" spans="1:9" ht="18.75" customHeight="1">
      <c r="A2293" s="269"/>
      <c r="B2293" s="270"/>
      <c r="C2293" s="271"/>
      <c r="D2293" s="271"/>
      <c r="E2293" s="275"/>
      <c r="F2293" s="289"/>
      <c r="G2293" s="272"/>
      <c r="H2293" s="275"/>
      <c r="I2293" s="276"/>
    </row>
    <row r="2294" spans="1:9" ht="18.75" customHeight="1">
      <c r="A2294" s="277"/>
      <c r="B2294" s="290"/>
      <c r="C2294" s="281"/>
      <c r="D2294" s="281"/>
      <c r="E2294" s="285"/>
      <c r="F2294" s="281"/>
      <c r="G2294" s="281"/>
      <c r="H2294" s="285"/>
      <c r="I2294" s="286"/>
    </row>
    <row r="2295" spans="1:9" ht="18.75" customHeight="1">
      <c r="A2295" s="269">
        <v>65</v>
      </c>
      <c r="B2295" s="274"/>
      <c r="C2295" s="271"/>
      <c r="D2295" s="271"/>
      <c r="E2295" s="272"/>
      <c r="F2295" s="272"/>
      <c r="G2295" s="272"/>
      <c r="H2295" s="272" t="s">
        <v>10</v>
      </c>
      <c r="I2295" s="276"/>
    </row>
    <row r="2296" spans="1:9" ht="18.75" customHeight="1">
      <c r="A2296" s="269"/>
      <c r="B2296" s="270"/>
      <c r="C2296" s="271"/>
      <c r="D2296" s="271"/>
      <c r="E2296" s="275"/>
      <c r="F2296" s="289"/>
      <c r="G2296" s="272"/>
      <c r="H2296" s="275"/>
      <c r="I2296" s="276"/>
    </row>
    <row r="2297" spans="1:9" ht="18.75" customHeight="1">
      <c r="A2297" s="277"/>
      <c r="B2297" s="290"/>
      <c r="C2297" s="281"/>
      <c r="D2297" s="281"/>
      <c r="E2297" s="285"/>
      <c r="F2297" s="281"/>
      <c r="G2297" s="281"/>
      <c r="H2297" s="285"/>
      <c r="I2297" s="286"/>
    </row>
    <row r="2298" spans="1:9" ht="18.75" customHeight="1">
      <c r="A2298" s="269">
        <v>66</v>
      </c>
      <c r="B2298" s="270"/>
      <c r="C2298" s="282"/>
      <c r="D2298" s="282"/>
      <c r="E2298" s="272"/>
      <c r="F2298" s="282"/>
      <c r="G2298" s="282"/>
      <c r="H2298" s="272" t="s">
        <v>10</v>
      </c>
      <c r="I2298" s="276"/>
    </row>
    <row r="2299" spans="1:9" ht="18.75" customHeight="1">
      <c r="A2299" s="269"/>
      <c r="B2299" s="270"/>
      <c r="C2299" s="282"/>
      <c r="D2299" s="282"/>
      <c r="E2299" s="275"/>
      <c r="F2299" s="289"/>
      <c r="G2299" s="272"/>
      <c r="H2299" s="275"/>
      <c r="I2299" s="276"/>
    </row>
    <row r="2300" spans="1:9" ht="18.75" customHeight="1">
      <c r="A2300" s="277"/>
      <c r="B2300" s="283"/>
      <c r="C2300" s="284"/>
      <c r="D2300" s="284"/>
      <c r="E2300" s="285"/>
      <c r="F2300" s="284"/>
      <c r="G2300" s="281"/>
      <c r="H2300" s="285"/>
      <c r="I2300" s="286"/>
    </row>
    <row r="2301" spans="1:9" ht="18.75" customHeight="1">
      <c r="A2301" s="269">
        <v>67</v>
      </c>
      <c r="B2301" s="270"/>
      <c r="C2301" s="282"/>
      <c r="D2301" s="282"/>
      <c r="E2301" s="272"/>
      <c r="F2301" s="282"/>
      <c r="G2301" s="282"/>
      <c r="H2301" s="272" t="s">
        <v>10</v>
      </c>
      <c r="I2301" s="273"/>
    </row>
    <row r="2302" spans="1:9" ht="18.75" customHeight="1">
      <c r="A2302" s="269" t="s">
        <v>80</v>
      </c>
      <c r="B2302" s="270"/>
      <c r="C2302" s="282"/>
      <c r="D2302" s="282"/>
      <c r="E2302" s="275"/>
      <c r="F2302" s="289"/>
      <c r="G2302" s="272"/>
      <c r="H2302" s="275"/>
      <c r="I2302" s="276"/>
    </row>
    <row r="2303" spans="1:9" ht="18.75" customHeight="1">
      <c r="A2303" s="277"/>
      <c r="B2303" s="283"/>
      <c r="C2303" s="284"/>
      <c r="D2303" s="284"/>
      <c r="E2303" s="285"/>
      <c r="F2303" s="284"/>
      <c r="G2303" s="281"/>
      <c r="H2303" s="285"/>
      <c r="I2303" s="286"/>
    </row>
    <row r="2304" spans="1:9" ht="18.75" customHeight="1">
      <c r="A2304" s="269">
        <v>68</v>
      </c>
      <c r="B2304" s="270"/>
      <c r="C2304" s="282"/>
      <c r="D2304" s="282"/>
      <c r="E2304" s="272"/>
      <c r="F2304" s="282"/>
      <c r="G2304" s="282"/>
      <c r="H2304" s="272" t="s">
        <v>10</v>
      </c>
      <c r="I2304" s="276"/>
    </row>
    <row r="2305" spans="1:9" ht="18.75" customHeight="1">
      <c r="A2305" s="269"/>
      <c r="B2305" s="270"/>
      <c r="C2305" s="282"/>
      <c r="D2305" s="282"/>
      <c r="E2305" s="275"/>
      <c r="F2305" s="272"/>
      <c r="G2305" s="272"/>
      <c r="H2305" s="275"/>
      <c r="I2305" s="276"/>
    </row>
    <row r="2306" spans="1:9" ht="18.75" customHeight="1">
      <c r="A2306" s="277"/>
      <c r="B2306" s="283"/>
      <c r="C2306" s="284"/>
      <c r="D2306" s="284"/>
      <c r="E2306" s="285"/>
      <c r="F2306" s="284"/>
      <c r="G2306" s="281"/>
      <c r="H2306" s="285"/>
      <c r="I2306" s="286"/>
    </row>
    <row r="2307" spans="1:9" ht="18.75" customHeight="1">
      <c r="A2307" s="269">
        <v>69</v>
      </c>
      <c r="B2307" s="270"/>
      <c r="C2307" s="282"/>
      <c r="D2307" s="282"/>
      <c r="E2307" s="272"/>
      <c r="F2307" s="271"/>
      <c r="G2307" s="271"/>
      <c r="H2307" s="272" t="s">
        <v>10</v>
      </c>
      <c r="I2307" s="276"/>
    </row>
    <row r="2308" spans="1:9" ht="18.75" customHeight="1">
      <c r="A2308" s="269"/>
      <c r="B2308" s="270"/>
      <c r="C2308" s="282"/>
      <c r="D2308" s="282"/>
      <c r="E2308" s="275"/>
      <c r="F2308" s="272"/>
      <c r="G2308" s="272"/>
      <c r="H2308" s="275"/>
      <c r="I2308" s="276"/>
    </row>
    <row r="2309" spans="1:9" ht="18.75" customHeight="1">
      <c r="A2309" s="277"/>
      <c r="B2309" s="290"/>
      <c r="C2309" s="281"/>
      <c r="D2309" s="281"/>
      <c r="E2309" s="285"/>
      <c r="F2309" s="284"/>
      <c r="G2309" s="281"/>
      <c r="H2309" s="285"/>
      <c r="I2309" s="286"/>
    </row>
    <row r="2310" spans="1:9" ht="18.75" customHeight="1">
      <c r="A2310" s="269">
        <v>70</v>
      </c>
      <c r="B2310" s="274"/>
      <c r="C2310" s="271"/>
      <c r="D2310" s="271"/>
      <c r="E2310" s="272"/>
      <c r="F2310" s="272"/>
      <c r="G2310" s="272"/>
      <c r="H2310" s="272" t="s">
        <v>10</v>
      </c>
      <c r="I2310" s="273"/>
    </row>
    <row r="2311" spans="1:9" ht="18.75" customHeight="1">
      <c r="A2311" s="269"/>
      <c r="B2311" s="270"/>
      <c r="C2311" s="271"/>
      <c r="D2311" s="271"/>
      <c r="E2311" s="275"/>
      <c r="F2311" s="289"/>
      <c r="G2311" s="272"/>
      <c r="H2311" s="275"/>
      <c r="I2311" s="276"/>
    </row>
    <row r="2312" spans="1:9" ht="18.75" customHeight="1">
      <c r="A2312" s="277"/>
      <c r="B2312" s="283"/>
      <c r="C2312" s="281"/>
      <c r="D2312" s="281"/>
      <c r="E2312" s="285"/>
      <c r="F2312" s="281"/>
      <c r="G2312" s="281"/>
      <c r="H2312" s="285"/>
      <c r="I2312" s="286"/>
    </row>
    <row r="2313" spans="1:9" ht="18.75" customHeight="1">
      <c r="A2313" s="269">
        <v>71</v>
      </c>
      <c r="B2313" s="274"/>
      <c r="C2313" s="271"/>
      <c r="D2313" s="271"/>
      <c r="E2313" s="272"/>
      <c r="F2313" s="272"/>
      <c r="G2313" s="272"/>
      <c r="H2313" s="272" t="s">
        <v>10</v>
      </c>
      <c r="I2313" s="273"/>
    </row>
    <row r="2314" spans="1:9" ht="18.75" customHeight="1">
      <c r="A2314" s="269"/>
      <c r="B2314" s="274"/>
      <c r="C2314" s="271"/>
      <c r="D2314" s="271"/>
      <c r="E2314" s="275"/>
      <c r="F2314" s="289"/>
      <c r="G2314" s="272"/>
      <c r="H2314" s="275"/>
      <c r="I2314" s="276"/>
    </row>
    <row r="2315" spans="1:9" ht="18.75" customHeight="1">
      <c r="A2315" s="277"/>
      <c r="B2315" s="283"/>
      <c r="C2315" s="281"/>
      <c r="D2315" s="281"/>
      <c r="E2315" s="285"/>
      <c r="F2315" s="281"/>
      <c r="G2315" s="281"/>
      <c r="H2315" s="285"/>
      <c r="I2315" s="286"/>
    </row>
    <row r="2316" spans="1:9" ht="18.75" customHeight="1">
      <c r="A2316" s="269">
        <v>72</v>
      </c>
      <c r="B2316" s="270"/>
      <c r="C2316" s="282"/>
      <c r="D2316" s="282"/>
      <c r="E2316" s="272"/>
      <c r="F2316" s="282"/>
      <c r="G2316" s="282"/>
      <c r="H2316" s="272" t="s">
        <v>10</v>
      </c>
      <c r="I2316" s="276"/>
    </row>
    <row r="2317" spans="1:9" ht="18.75" customHeight="1">
      <c r="A2317" s="269"/>
      <c r="B2317" s="270"/>
      <c r="C2317" s="282"/>
      <c r="D2317" s="282"/>
      <c r="E2317" s="275"/>
      <c r="F2317" s="289"/>
      <c r="G2317" s="272"/>
      <c r="H2317" s="275"/>
      <c r="I2317" s="276"/>
    </row>
    <row r="2318" spans="1:9" ht="18.75" customHeight="1">
      <c r="A2318" s="277"/>
      <c r="B2318" s="283"/>
      <c r="C2318" s="284"/>
      <c r="D2318" s="284"/>
      <c r="E2318" s="285"/>
      <c r="F2318" s="284"/>
      <c r="G2318" s="281"/>
      <c r="H2318" s="285"/>
      <c r="I2318" s="286"/>
    </row>
    <row r="2319" spans="1:9" ht="18.75" customHeight="1">
      <c r="A2319" s="269">
        <v>73</v>
      </c>
      <c r="B2319" s="274"/>
      <c r="C2319" s="271"/>
      <c r="D2319" s="271"/>
      <c r="E2319" s="272"/>
      <c r="F2319" s="272"/>
      <c r="G2319" s="272"/>
      <c r="H2319" s="272" t="s">
        <v>10</v>
      </c>
      <c r="I2319" s="273"/>
    </row>
    <row r="2320" spans="1:9" ht="18.75" customHeight="1">
      <c r="A2320" s="269"/>
      <c r="B2320" s="274"/>
      <c r="C2320" s="282"/>
      <c r="D2320" s="282"/>
      <c r="E2320" s="275"/>
      <c r="F2320" s="289"/>
      <c r="G2320" s="272"/>
      <c r="H2320" s="275"/>
      <c r="I2320" s="276"/>
    </row>
    <row r="2321" spans="1:9" ht="18.75" customHeight="1">
      <c r="A2321" s="277"/>
      <c r="B2321" s="283"/>
      <c r="C2321" s="284"/>
      <c r="D2321" s="284"/>
      <c r="E2321" s="285"/>
      <c r="F2321" s="281"/>
      <c r="G2321" s="281"/>
      <c r="H2321" s="285"/>
      <c r="I2321" s="286"/>
    </row>
    <row r="2322" spans="1:9" ht="18.75" customHeight="1">
      <c r="A2322" s="269">
        <v>74</v>
      </c>
      <c r="B2322" s="270"/>
      <c r="C2322" s="282"/>
      <c r="D2322" s="282"/>
      <c r="E2322" s="272"/>
      <c r="F2322" s="272"/>
      <c r="G2322" s="272"/>
      <c r="H2322" s="272" t="s">
        <v>10</v>
      </c>
      <c r="I2322" s="273"/>
    </row>
    <row r="2323" spans="1:9" ht="18.75" customHeight="1">
      <c r="A2323" s="269"/>
      <c r="B2323" s="274"/>
      <c r="C2323" s="282"/>
      <c r="D2323" s="282"/>
      <c r="E2323" s="275"/>
      <c r="F2323" s="272"/>
      <c r="G2323" s="272"/>
      <c r="H2323" s="275"/>
      <c r="I2323" s="276"/>
    </row>
    <row r="2324" spans="1:9" ht="18.75" customHeight="1">
      <c r="A2324" s="277"/>
      <c r="B2324" s="283"/>
      <c r="C2324" s="284"/>
      <c r="D2324" s="284"/>
      <c r="E2324" s="285"/>
      <c r="F2324" s="284"/>
      <c r="G2324" s="281"/>
      <c r="H2324" s="285"/>
      <c r="I2324" s="286"/>
    </row>
    <row r="2325" spans="1:9" ht="18.75" customHeight="1">
      <c r="A2325" s="269">
        <v>75</v>
      </c>
      <c r="B2325" s="270"/>
      <c r="C2325" s="282"/>
      <c r="D2325" s="282"/>
      <c r="E2325" s="272"/>
      <c r="F2325" s="282"/>
      <c r="G2325" s="282"/>
      <c r="H2325" s="272" t="s">
        <v>10</v>
      </c>
      <c r="I2325" s="276"/>
    </row>
    <row r="2326" spans="1:9" ht="18.75" customHeight="1">
      <c r="A2326" s="269"/>
      <c r="B2326" s="270"/>
      <c r="C2326" s="282"/>
      <c r="D2326" s="282"/>
      <c r="E2326" s="275"/>
      <c r="F2326" s="272"/>
      <c r="G2326" s="272"/>
      <c r="H2326" s="275"/>
      <c r="I2326" s="276"/>
    </row>
    <row r="2327" spans="1:9" ht="18.75" customHeight="1">
      <c r="A2327" s="277"/>
      <c r="B2327" s="283"/>
      <c r="C2327" s="284"/>
      <c r="D2327" s="284"/>
      <c r="E2327" s="285"/>
      <c r="F2327" s="284"/>
      <c r="G2327" s="281"/>
      <c r="H2327" s="285"/>
      <c r="I2327" s="286"/>
    </row>
    <row r="2328" spans="1:9" ht="18.75" customHeight="1">
      <c r="A2328" s="269">
        <v>76</v>
      </c>
      <c r="B2328" s="270"/>
      <c r="C2328" s="282"/>
      <c r="D2328" s="282"/>
      <c r="E2328" s="272"/>
      <c r="F2328" s="282"/>
      <c r="G2328" s="282"/>
      <c r="H2328" s="272" t="s">
        <v>10</v>
      </c>
      <c r="I2328" s="276"/>
    </row>
    <row r="2329" spans="1:9" ht="18.75" customHeight="1">
      <c r="A2329" s="269"/>
      <c r="B2329" s="270"/>
      <c r="C2329" s="282"/>
      <c r="D2329" s="282"/>
      <c r="E2329" s="275"/>
      <c r="F2329" s="272"/>
      <c r="G2329" s="272"/>
      <c r="H2329" s="275"/>
      <c r="I2329" s="276"/>
    </row>
    <row r="2330" spans="1:9" ht="18.75" customHeight="1">
      <c r="A2330" s="277"/>
      <c r="B2330" s="283"/>
      <c r="C2330" s="284"/>
      <c r="D2330" s="284"/>
      <c r="E2330" s="285"/>
      <c r="F2330" s="284"/>
      <c r="G2330" s="281"/>
      <c r="H2330" s="285"/>
      <c r="I2330" s="286"/>
    </row>
    <row r="2331" spans="1:9" ht="18.75" customHeight="1">
      <c r="A2331" s="269">
        <v>77</v>
      </c>
      <c r="B2331" s="270"/>
      <c r="C2331" s="282"/>
      <c r="D2331" s="282"/>
      <c r="E2331" s="272"/>
      <c r="F2331" s="282"/>
      <c r="G2331" s="282"/>
      <c r="H2331" s="272" t="s">
        <v>10</v>
      </c>
      <c r="I2331" s="276"/>
    </row>
    <row r="2332" spans="1:9" ht="18.75" customHeight="1">
      <c r="A2332" s="269"/>
      <c r="B2332" s="270"/>
      <c r="C2332" s="282"/>
      <c r="D2332" s="282"/>
      <c r="E2332" s="275"/>
      <c r="F2332" s="272"/>
      <c r="G2332" s="272"/>
      <c r="H2332" s="275"/>
      <c r="I2332" s="276"/>
    </row>
    <row r="2333" spans="1:9" ht="18.75" customHeight="1">
      <c r="A2333" s="277"/>
      <c r="B2333" s="283"/>
      <c r="C2333" s="284"/>
      <c r="D2333" s="284"/>
      <c r="E2333" s="285"/>
      <c r="F2333" s="284"/>
      <c r="G2333" s="281"/>
      <c r="H2333" s="285"/>
      <c r="I2333" s="286"/>
    </row>
    <row r="2334" spans="1:9" ht="18.75" customHeight="1">
      <c r="A2334" s="269">
        <v>78</v>
      </c>
      <c r="B2334" s="270"/>
      <c r="C2334" s="282"/>
      <c r="D2334" s="282"/>
      <c r="E2334" s="272"/>
      <c r="F2334" s="282"/>
      <c r="G2334" s="282"/>
      <c r="H2334" s="272" t="s">
        <v>10</v>
      </c>
      <c r="I2334" s="276"/>
    </row>
    <row r="2335" spans="1:9" ht="18.75" customHeight="1">
      <c r="A2335" s="269"/>
      <c r="B2335" s="270"/>
      <c r="C2335" s="282"/>
      <c r="D2335" s="282"/>
      <c r="E2335" s="275"/>
      <c r="F2335" s="272"/>
      <c r="G2335" s="272"/>
      <c r="H2335" s="275"/>
      <c r="I2335" s="276"/>
    </row>
    <row r="2336" spans="1:9" ht="18.75" customHeight="1">
      <c r="A2336" s="277"/>
      <c r="B2336" s="283"/>
      <c r="C2336" s="284"/>
      <c r="D2336" s="284"/>
      <c r="E2336" s="285"/>
      <c r="F2336" s="284"/>
      <c r="G2336" s="281"/>
      <c r="H2336" s="285"/>
      <c r="I2336" s="286"/>
    </row>
    <row r="2337" spans="1:9" ht="18.75" customHeight="1">
      <c r="A2337" s="269">
        <v>79</v>
      </c>
      <c r="B2337" s="270"/>
      <c r="C2337" s="282"/>
      <c r="D2337" s="282"/>
      <c r="E2337" s="272"/>
      <c r="F2337" s="282"/>
      <c r="G2337" s="282"/>
      <c r="H2337" s="272" t="s">
        <v>10</v>
      </c>
      <c r="I2337" s="276"/>
    </row>
    <row r="2338" spans="1:9" ht="18.75" customHeight="1">
      <c r="A2338" s="269"/>
      <c r="B2338" s="270"/>
      <c r="C2338" s="282"/>
      <c r="D2338" s="282"/>
      <c r="E2338" s="275"/>
      <c r="F2338" s="272"/>
      <c r="G2338" s="272"/>
      <c r="H2338" s="275"/>
      <c r="I2338" s="276"/>
    </row>
    <row r="2339" spans="1:9" ht="18.75" customHeight="1">
      <c r="A2339" s="277"/>
      <c r="B2339" s="283"/>
      <c r="C2339" s="284"/>
      <c r="D2339" s="284"/>
      <c r="E2339" s="285"/>
      <c r="F2339" s="284"/>
      <c r="G2339" s="281"/>
      <c r="H2339" s="285"/>
      <c r="I2339" s="286"/>
    </row>
    <row r="2340" spans="1:9" ht="18.75" customHeight="1">
      <c r="A2340" s="269">
        <v>80</v>
      </c>
      <c r="B2340" s="270"/>
      <c r="C2340" s="282"/>
      <c r="D2340" s="282"/>
      <c r="E2340" s="272"/>
      <c r="F2340" s="282"/>
      <c r="G2340" s="282"/>
      <c r="H2340" s="272" t="s">
        <v>10</v>
      </c>
      <c r="I2340" s="276"/>
    </row>
    <row r="2341" spans="1:9" ht="18.75" customHeight="1">
      <c r="A2341" s="269"/>
      <c r="B2341" s="270"/>
      <c r="C2341" s="282"/>
      <c r="D2341" s="282"/>
      <c r="E2341" s="275"/>
      <c r="F2341" s="272"/>
      <c r="G2341" s="272"/>
      <c r="H2341" s="275"/>
      <c r="I2341" s="276"/>
    </row>
    <row r="2342" spans="1:9" ht="18.75" customHeight="1">
      <c r="A2342" s="277"/>
      <c r="B2342" s="283"/>
      <c r="C2342" s="284"/>
      <c r="D2342" s="284"/>
      <c r="E2342" s="285"/>
      <c r="F2342" s="284"/>
      <c r="G2342" s="284"/>
      <c r="H2342" s="281"/>
      <c r="I2342" s="286"/>
    </row>
    <row r="2343" spans="1:9" ht="18.75" customHeight="1">
      <c r="A2343" s="269">
        <v>81</v>
      </c>
      <c r="B2343" s="274"/>
      <c r="C2343" s="282"/>
      <c r="D2343" s="282"/>
      <c r="E2343" s="272"/>
      <c r="F2343" s="272"/>
      <c r="G2343" s="272"/>
      <c r="H2343" s="272" t="s">
        <v>10</v>
      </c>
      <c r="I2343" s="273"/>
    </row>
    <row r="2344" spans="1:9" ht="18.75" customHeight="1">
      <c r="A2344" s="269"/>
      <c r="B2344" s="274"/>
      <c r="C2344" s="291"/>
      <c r="D2344" s="291"/>
      <c r="E2344" s="292"/>
      <c r="F2344" s="272"/>
      <c r="G2344" s="272"/>
      <c r="H2344" s="292"/>
      <c r="I2344" s="276"/>
    </row>
    <row r="2345" spans="1:9" ht="18.75" customHeight="1">
      <c r="A2345" s="277"/>
      <c r="B2345" s="278"/>
      <c r="C2345" s="279"/>
      <c r="D2345" s="279"/>
      <c r="E2345" s="280"/>
      <c r="F2345" s="284"/>
      <c r="G2345" s="281"/>
      <c r="H2345" s="280"/>
      <c r="I2345" s="277"/>
    </row>
    <row r="2346" spans="1:9" ht="18.75" customHeight="1">
      <c r="A2346" s="269">
        <v>82</v>
      </c>
      <c r="B2346" s="270"/>
      <c r="C2346" s="291"/>
      <c r="D2346" s="291"/>
      <c r="E2346" s="272"/>
      <c r="F2346" s="282"/>
      <c r="G2346" s="282"/>
      <c r="H2346" s="272" t="s">
        <v>10</v>
      </c>
      <c r="I2346" s="276"/>
    </row>
    <row r="2347" spans="1:9" ht="18.75" customHeight="1">
      <c r="A2347" s="269"/>
      <c r="B2347" s="311"/>
      <c r="C2347" s="291"/>
      <c r="D2347" s="291"/>
      <c r="E2347" s="292"/>
      <c r="F2347" s="272"/>
      <c r="G2347" s="272"/>
      <c r="H2347" s="292"/>
      <c r="I2347" s="276"/>
    </row>
    <row r="2348" spans="1:9" ht="18.75" customHeight="1">
      <c r="A2348" s="277"/>
      <c r="B2348" s="278"/>
      <c r="C2348" s="279"/>
      <c r="D2348" s="279"/>
      <c r="E2348" s="280"/>
      <c r="F2348" s="279"/>
      <c r="G2348" s="293"/>
      <c r="H2348" s="280"/>
      <c r="I2348" s="277"/>
    </row>
    <row r="2349" spans="1:9" ht="18.75" customHeight="1">
      <c r="A2349" s="269">
        <v>83</v>
      </c>
      <c r="B2349" s="274"/>
      <c r="C2349" s="291"/>
      <c r="D2349" s="291"/>
      <c r="E2349" s="272"/>
      <c r="F2349" s="282"/>
      <c r="G2349" s="282"/>
      <c r="H2349" s="272" t="s">
        <v>10</v>
      </c>
      <c r="I2349" s="276"/>
    </row>
    <row r="2350" spans="1:9" ht="18.75" customHeight="1">
      <c r="A2350" s="269"/>
      <c r="B2350" s="274"/>
      <c r="C2350" s="291"/>
      <c r="D2350" s="291"/>
      <c r="E2350" s="292"/>
      <c r="F2350" s="272"/>
      <c r="G2350" s="272"/>
      <c r="H2350" s="292"/>
      <c r="I2350" s="317"/>
    </row>
    <row r="2351" spans="1:9" ht="18.75" customHeight="1">
      <c r="A2351" s="277"/>
      <c r="B2351" s="278"/>
      <c r="C2351" s="279"/>
      <c r="D2351" s="279"/>
      <c r="E2351" s="280"/>
      <c r="F2351" s="279"/>
      <c r="G2351" s="293"/>
      <c r="H2351" s="280"/>
      <c r="I2351" s="277"/>
    </row>
    <row r="2352" spans="1:9" ht="18.75" customHeight="1">
      <c r="A2352" s="269">
        <v>84</v>
      </c>
      <c r="B2352" s="270"/>
      <c r="C2352" s="291"/>
      <c r="D2352" s="291"/>
      <c r="E2352" s="272"/>
      <c r="F2352" s="282"/>
      <c r="G2352" s="282"/>
      <c r="H2352" s="272" t="s">
        <v>10</v>
      </c>
      <c r="I2352" s="276"/>
    </row>
    <row r="2353" spans="1:10" ht="18.75" customHeight="1">
      <c r="A2353" s="269"/>
      <c r="B2353" s="311"/>
      <c r="C2353" s="291"/>
      <c r="D2353" s="291"/>
      <c r="E2353" s="292"/>
      <c r="F2353" s="272"/>
      <c r="G2353" s="272"/>
      <c r="H2353" s="292"/>
      <c r="I2353" s="317"/>
    </row>
    <row r="2354" spans="1:10" ht="18.75" customHeight="1">
      <c r="A2354" s="277"/>
      <c r="B2354" s="278"/>
      <c r="C2354" s="279"/>
      <c r="D2354" s="279"/>
      <c r="E2354" s="280"/>
      <c r="F2354" s="279"/>
      <c r="G2354" s="293"/>
      <c r="H2354" s="280"/>
      <c r="I2354" s="277"/>
    </row>
    <row r="2355" spans="1:10" ht="18.75" customHeight="1">
      <c r="A2355" s="269">
        <v>85</v>
      </c>
      <c r="B2355" s="309"/>
      <c r="C2355" s="291"/>
      <c r="D2355" s="291"/>
      <c r="E2355" s="272"/>
      <c r="F2355" s="272"/>
      <c r="G2355" s="272"/>
      <c r="H2355" s="272" t="s">
        <v>10</v>
      </c>
      <c r="I2355" s="276"/>
    </row>
    <row r="2356" spans="1:10" ht="18.75" customHeight="1">
      <c r="A2356" s="269"/>
      <c r="B2356" s="274"/>
      <c r="C2356" s="291"/>
      <c r="D2356" s="291"/>
      <c r="E2356" s="275"/>
      <c r="F2356" s="289"/>
      <c r="G2356" s="272"/>
      <c r="H2356" s="275"/>
      <c r="I2356" s="276"/>
    </row>
    <row r="2357" spans="1:10" ht="18.75" customHeight="1">
      <c r="A2357" s="277"/>
      <c r="B2357" s="278"/>
      <c r="C2357" s="279"/>
      <c r="D2357" s="279"/>
      <c r="E2357" s="280"/>
      <c r="F2357" s="293"/>
      <c r="G2357" s="293"/>
      <c r="H2357" s="280"/>
      <c r="I2357" s="277"/>
    </row>
    <row r="2358" spans="1:10" ht="18.75" customHeight="1">
      <c r="A2358" s="269">
        <v>86</v>
      </c>
      <c r="B2358" s="270"/>
      <c r="C2358" s="282"/>
      <c r="D2358" s="282"/>
      <c r="E2358" s="272"/>
      <c r="F2358" s="272"/>
      <c r="G2358" s="272"/>
      <c r="H2358" s="272" t="s">
        <v>10</v>
      </c>
      <c r="I2358" s="276"/>
    </row>
    <row r="2359" spans="1:10" ht="18.75" customHeight="1">
      <c r="A2359" s="269"/>
      <c r="B2359" s="270"/>
      <c r="C2359" s="282"/>
      <c r="D2359" s="282"/>
      <c r="E2359" s="275"/>
      <c r="F2359" s="289"/>
      <c r="G2359" s="272"/>
      <c r="H2359" s="275"/>
      <c r="I2359" s="276"/>
    </row>
    <row r="2360" spans="1:10" ht="18.75" customHeight="1">
      <c r="A2360" s="277"/>
      <c r="B2360" s="283"/>
      <c r="C2360" s="284"/>
      <c r="D2360" s="284"/>
      <c r="E2360" s="285"/>
      <c r="F2360" s="284"/>
      <c r="G2360" s="281"/>
      <c r="H2360" s="285"/>
      <c r="I2360" s="286"/>
    </row>
    <row r="2361" spans="1:10" ht="18.75" customHeight="1">
      <c r="A2361" s="269">
        <v>87</v>
      </c>
      <c r="B2361" s="270"/>
      <c r="C2361" s="282"/>
      <c r="D2361" s="282"/>
      <c r="E2361" s="272"/>
      <c r="F2361" s="271"/>
      <c r="G2361" s="271"/>
      <c r="H2361" s="272" t="s">
        <v>10</v>
      </c>
      <c r="I2361" s="276"/>
    </row>
    <row r="2362" spans="1:10" ht="18.75" customHeight="1">
      <c r="A2362" s="269"/>
      <c r="B2362" s="270"/>
      <c r="C2362" s="282"/>
      <c r="D2362" s="282"/>
      <c r="E2362" s="275"/>
      <c r="F2362" s="272"/>
      <c r="G2362" s="272"/>
      <c r="H2362" s="275"/>
      <c r="I2362" s="276"/>
    </row>
    <row r="2363" spans="1:10" ht="18.75" customHeight="1">
      <c r="A2363" s="277"/>
      <c r="B2363" s="283"/>
      <c r="C2363" s="284"/>
      <c r="D2363" s="284"/>
      <c r="E2363" s="285"/>
      <c r="F2363" s="284"/>
      <c r="G2363" s="281"/>
      <c r="H2363" s="285"/>
      <c r="I2363" s="286"/>
    </row>
    <row r="2364" spans="1:10" ht="18.75" customHeight="1">
      <c r="A2364" s="269">
        <v>88</v>
      </c>
      <c r="B2364" s="270"/>
      <c r="C2364" s="282"/>
      <c r="D2364" s="282"/>
      <c r="E2364" s="272"/>
      <c r="F2364" s="271"/>
      <c r="G2364" s="271"/>
      <c r="H2364" s="272" t="s">
        <v>10</v>
      </c>
      <c r="I2364" s="276"/>
    </row>
    <row r="2365" spans="1:10" ht="18.75" customHeight="1">
      <c r="A2365" s="269"/>
      <c r="B2365" s="270"/>
      <c r="C2365" s="282"/>
      <c r="D2365" s="282"/>
      <c r="E2365" s="275"/>
      <c r="F2365" s="272"/>
      <c r="G2365" s="272"/>
      <c r="H2365" s="275"/>
      <c r="I2365" s="276"/>
    </row>
    <row r="2366" spans="1:10" ht="18.75" customHeight="1">
      <c r="A2366" s="277"/>
      <c r="B2366" s="283"/>
      <c r="C2366" s="284"/>
      <c r="D2366" s="284"/>
      <c r="E2366" s="285"/>
      <c r="F2366" s="284"/>
      <c r="G2366" s="281"/>
      <c r="H2366" s="285"/>
      <c r="I2366" s="286"/>
      <c r="J2366" s="88"/>
    </row>
    <row r="2367" spans="1:10" ht="18.75" customHeight="1">
      <c r="A2367" s="269">
        <v>89</v>
      </c>
      <c r="B2367" s="309"/>
      <c r="C2367" s="291"/>
      <c r="D2367" s="291"/>
      <c r="E2367" s="272"/>
      <c r="F2367" s="308"/>
      <c r="G2367" s="308"/>
      <c r="H2367" s="272" t="s">
        <v>10</v>
      </c>
      <c r="I2367" s="276"/>
    </row>
    <row r="2368" spans="1:10" ht="18.75" customHeight="1">
      <c r="A2368" s="269"/>
      <c r="B2368" s="274"/>
      <c r="C2368" s="291"/>
      <c r="D2368" s="291"/>
      <c r="E2368" s="292"/>
      <c r="F2368" s="289"/>
      <c r="G2368" s="272"/>
      <c r="H2368" s="292"/>
      <c r="I2368" s="276"/>
    </row>
    <row r="2369" spans="1:9" ht="18.75" customHeight="1">
      <c r="A2369" s="277"/>
      <c r="B2369" s="278"/>
      <c r="C2369" s="279"/>
      <c r="D2369" s="279"/>
      <c r="E2369" s="280"/>
      <c r="F2369" s="279"/>
      <c r="G2369" s="293"/>
      <c r="H2369" s="280"/>
      <c r="I2369" s="277"/>
    </row>
    <row r="2370" spans="1:9" ht="18.75" customHeight="1">
      <c r="A2370" s="269">
        <v>90</v>
      </c>
      <c r="B2370" s="270"/>
      <c r="C2370" s="271"/>
      <c r="D2370" s="271"/>
      <c r="E2370" s="272"/>
      <c r="F2370" s="282"/>
      <c r="G2370" s="282"/>
      <c r="H2370" s="272" t="s">
        <v>10</v>
      </c>
      <c r="I2370" s="276"/>
    </row>
    <row r="2371" spans="1:9" ht="18.75" customHeight="1">
      <c r="A2371" s="269"/>
      <c r="B2371" s="270"/>
      <c r="C2371" s="271"/>
      <c r="D2371" s="271"/>
      <c r="E2371" s="275"/>
      <c r="F2371" s="289"/>
      <c r="G2371" s="272"/>
      <c r="H2371" s="275"/>
      <c r="I2371" s="276"/>
    </row>
    <row r="2372" spans="1:9" ht="18.75" customHeight="1">
      <c r="A2372" s="277"/>
      <c r="B2372" s="290"/>
      <c r="C2372" s="281"/>
      <c r="D2372" s="281"/>
      <c r="E2372" s="285"/>
      <c r="F2372" s="281"/>
      <c r="G2372" s="281"/>
      <c r="H2372" s="285"/>
      <c r="I2372" s="286"/>
    </row>
    <row r="2373" spans="1:9" ht="18.75" customHeight="1">
      <c r="A2373" s="269">
        <v>91</v>
      </c>
      <c r="B2373" s="270"/>
      <c r="C2373" s="271"/>
      <c r="D2373" s="271"/>
      <c r="E2373" s="272"/>
      <c r="F2373" s="282"/>
      <c r="G2373" s="282"/>
      <c r="H2373" s="272" t="s">
        <v>10</v>
      </c>
      <c r="I2373" s="276"/>
    </row>
    <row r="2374" spans="1:9" ht="18.75" customHeight="1">
      <c r="A2374" s="269"/>
      <c r="B2374" s="270"/>
      <c r="C2374" s="271"/>
      <c r="D2374" s="271"/>
      <c r="E2374" s="275"/>
      <c r="F2374" s="289"/>
      <c r="G2374" s="272"/>
      <c r="H2374" s="275"/>
      <c r="I2374" s="276"/>
    </row>
    <row r="2375" spans="1:9" ht="18.75" customHeight="1">
      <c r="A2375" s="277"/>
      <c r="B2375" s="283"/>
      <c r="C2375" s="284"/>
      <c r="D2375" s="284"/>
      <c r="E2375" s="285"/>
      <c r="F2375" s="281"/>
      <c r="G2375" s="281"/>
      <c r="H2375" s="285"/>
      <c r="I2375" s="286"/>
    </row>
    <row r="2376" spans="1:9" ht="18.75" customHeight="1">
      <c r="A2376" s="269">
        <v>92</v>
      </c>
      <c r="B2376" s="270"/>
      <c r="C2376" s="282"/>
      <c r="D2376" s="282"/>
      <c r="E2376" s="272"/>
      <c r="F2376" s="272"/>
      <c r="G2376" s="272"/>
      <c r="H2376" s="272" t="s">
        <v>10</v>
      </c>
      <c r="I2376" s="273"/>
    </row>
    <row r="2377" spans="1:9" ht="18.75" customHeight="1">
      <c r="A2377" s="269"/>
      <c r="B2377" s="274"/>
      <c r="C2377" s="282"/>
      <c r="D2377" s="282"/>
      <c r="E2377" s="275"/>
      <c r="F2377" s="272"/>
      <c r="G2377" s="272"/>
      <c r="H2377" s="275"/>
      <c r="I2377" s="276"/>
    </row>
    <row r="2378" spans="1:9" ht="18.75" customHeight="1">
      <c r="A2378" s="277"/>
      <c r="B2378" s="283"/>
      <c r="C2378" s="284"/>
      <c r="D2378" s="284"/>
      <c r="E2378" s="285"/>
      <c r="F2378" s="284"/>
      <c r="G2378" s="281"/>
      <c r="H2378" s="285"/>
      <c r="I2378" s="286"/>
    </row>
    <row r="2379" spans="1:9" ht="18.75" customHeight="1">
      <c r="A2379" s="269">
        <v>93</v>
      </c>
      <c r="B2379" s="270"/>
      <c r="C2379" s="282"/>
      <c r="D2379" s="282"/>
      <c r="E2379" s="272"/>
      <c r="F2379" s="282"/>
      <c r="G2379" s="282"/>
      <c r="H2379" s="272" t="s">
        <v>10</v>
      </c>
      <c r="I2379" s="276"/>
    </row>
    <row r="2380" spans="1:9" ht="18.75" customHeight="1">
      <c r="A2380" s="269"/>
      <c r="B2380" s="270"/>
      <c r="C2380" s="282"/>
      <c r="D2380" s="282"/>
      <c r="E2380" s="275"/>
      <c r="F2380" s="272"/>
      <c r="G2380" s="272"/>
      <c r="H2380" s="275"/>
      <c r="I2380" s="276"/>
    </row>
    <row r="2381" spans="1:9" ht="18.75" customHeight="1">
      <c r="A2381" s="277"/>
      <c r="B2381" s="283"/>
      <c r="C2381" s="284"/>
      <c r="D2381" s="284"/>
      <c r="E2381" s="285"/>
      <c r="F2381" s="284"/>
      <c r="G2381" s="281"/>
      <c r="H2381" s="285"/>
      <c r="I2381" s="286"/>
    </row>
    <row r="2382" spans="1:9" ht="18.75" customHeight="1">
      <c r="A2382" s="269">
        <v>94</v>
      </c>
      <c r="B2382" s="274"/>
      <c r="C2382" s="271"/>
      <c r="D2382" s="271"/>
      <c r="E2382" s="272"/>
      <c r="F2382" s="271"/>
      <c r="G2382" s="271"/>
      <c r="H2382" s="275" t="s">
        <v>10</v>
      </c>
      <c r="I2382" s="276"/>
    </row>
    <row r="2383" spans="1:9" ht="18.75" customHeight="1">
      <c r="A2383" s="269"/>
      <c r="B2383" s="270"/>
      <c r="C2383" s="271"/>
      <c r="D2383" s="271"/>
      <c r="E2383" s="275"/>
      <c r="F2383" s="289"/>
      <c r="G2383" s="272"/>
      <c r="H2383" s="275"/>
      <c r="I2383" s="276"/>
    </row>
    <row r="2384" spans="1:9" ht="18.75" customHeight="1">
      <c r="A2384" s="277"/>
      <c r="B2384" s="283"/>
      <c r="C2384" s="284"/>
      <c r="D2384" s="284"/>
      <c r="E2384" s="285"/>
      <c r="F2384" s="281"/>
      <c r="G2384" s="281"/>
      <c r="H2384" s="285"/>
      <c r="I2384" s="286"/>
    </row>
    <row r="2385" spans="1:9" ht="18.75" customHeight="1">
      <c r="A2385" s="269">
        <v>95</v>
      </c>
      <c r="B2385" s="270"/>
      <c r="C2385" s="282"/>
      <c r="D2385" s="282"/>
      <c r="E2385" s="272"/>
      <c r="F2385" s="282"/>
      <c r="G2385" s="282"/>
      <c r="H2385" s="272" t="s">
        <v>10</v>
      </c>
      <c r="I2385" s="273"/>
    </row>
    <row r="2386" spans="1:9" ht="18.75" customHeight="1">
      <c r="A2386" s="269"/>
      <c r="B2386" s="270"/>
      <c r="C2386" s="282"/>
      <c r="D2386" s="282"/>
      <c r="E2386" s="275"/>
      <c r="F2386" s="289"/>
      <c r="G2386" s="272"/>
      <c r="H2386" s="275"/>
      <c r="I2386" s="276"/>
    </row>
    <row r="2387" spans="1:9" ht="18.75" customHeight="1">
      <c r="A2387" s="277"/>
      <c r="B2387" s="283"/>
      <c r="C2387" s="284"/>
      <c r="D2387" s="284"/>
      <c r="E2387" s="285"/>
      <c r="F2387" s="284"/>
      <c r="G2387" s="281"/>
      <c r="H2387" s="285"/>
      <c r="I2387" s="286"/>
    </row>
    <row r="2388" spans="1:9" ht="18.75" customHeight="1">
      <c r="A2388" s="269">
        <v>96</v>
      </c>
      <c r="B2388" s="274"/>
      <c r="C2388" s="282"/>
      <c r="D2388" s="282"/>
      <c r="E2388" s="272"/>
      <c r="F2388" s="272"/>
      <c r="G2388" s="272"/>
      <c r="H2388" s="272" t="s">
        <v>10</v>
      </c>
      <c r="I2388" s="273"/>
    </row>
    <row r="2389" spans="1:9" ht="18.75" customHeight="1">
      <c r="A2389" s="269"/>
      <c r="B2389" s="270"/>
      <c r="C2389" s="291"/>
      <c r="D2389" s="291"/>
      <c r="E2389" s="292"/>
      <c r="F2389" s="272"/>
      <c r="G2389" s="272"/>
      <c r="H2389" s="292"/>
      <c r="I2389" s="276"/>
    </row>
    <row r="2390" spans="1:9" ht="18.75" customHeight="1">
      <c r="A2390" s="277"/>
      <c r="B2390" s="278"/>
      <c r="C2390" s="279"/>
      <c r="D2390" s="279"/>
      <c r="E2390" s="280"/>
      <c r="F2390" s="284"/>
      <c r="G2390" s="281"/>
      <c r="H2390" s="280"/>
      <c r="I2390" s="277"/>
    </row>
    <row r="2391" spans="1:9" ht="18.75" customHeight="1">
      <c r="A2391" s="269">
        <v>97</v>
      </c>
      <c r="B2391" s="309"/>
      <c r="C2391" s="291"/>
      <c r="D2391" s="291"/>
      <c r="E2391" s="272"/>
      <c r="F2391" s="272"/>
      <c r="G2391" s="272"/>
      <c r="H2391" s="272" t="s">
        <v>10</v>
      </c>
      <c r="I2391" s="276"/>
    </row>
    <row r="2392" spans="1:9" ht="18.75" customHeight="1">
      <c r="A2392" s="269"/>
      <c r="B2392" s="274"/>
      <c r="C2392" s="291"/>
      <c r="D2392" s="291"/>
      <c r="E2392" s="275"/>
      <c r="F2392" s="289"/>
      <c r="G2392" s="272"/>
      <c r="H2392" s="275"/>
      <c r="I2392" s="276"/>
    </row>
    <row r="2393" spans="1:9" ht="18.75" customHeight="1">
      <c r="A2393" s="277"/>
      <c r="B2393" s="278"/>
      <c r="C2393" s="279"/>
      <c r="D2393" s="279"/>
      <c r="E2393" s="280"/>
      <c r="F2393" s="279"/>
      <c r="G2393" s="293"/>
      <c r="H2393" s="280"/>
      <c r="I2393" s="277"/>
    </row>
    <row r="2394" spans="1:9" ht="18.75" customHeight="1">
      <c r="A2394" s="269">
        <v>98</v>
      </c>
      <c r="B2394" s="274"/>
      <c r="C2394" s="282"/>
      <c r="D2394" s="282"/>
      <c r="E2394" s="272"/>
      <c r="F2394" s="272"/>
      <c r="G2394" s="272"/>
      <c r="H2394" s="272" t="s">
        <v>10</v>
      </c>
      <c r="I2394" s="273"/>
    </row>
    <row r="2395" spans="1:9" ht="18.75" customHeight="1">
      <c r="A2395" s="269"/>
      <c r="B2395" s="274"/>
      <c r="C2395" s="282"/>
      <c r="D2395" s="282"/>
      <c r="E2395" s="275"/>
      <c r="F2395" s="289"/>
      <c r="G2395" s="272"/>
      <c r="H2395" s="275"/>
      <c r="I2395" s="276"/>
    </row>
    <row r="2396" spans="1:9" ht="18.75" customHeight="1">
      <c r="A2396" s="277"/>
      <c r="B2396" s="283"/>
      <c r="C2396" s="284"/>
      <c r="D2396" s="284"/>
      <c r="E2396" s="285"/>
      <c r="F2396" s="284"/>
      <c r="G2396" s="281"/>
      <c r="H2396" s="285"/>
      <c r="I2396" s="286"/>
    </row>
    <row r="2397" spans="1:9" ht="18.75" customHeight="1">
      <c r="A2397" s="269">
        <v>99</v>
      </c>
      <c r="B2397" s="270"/>
      <c r="C2397" s="282"/>
      <c r="D2397" s="282"/>
      <c r="E2397" s="272"/>
      <c r="F2397" s="272"/>
      <c r="G2397" s="272"/>
      <c r="H2397" s="272" t="s">
        <v>10</v>
      </c>
      <c r="I2397" s="276"/>
    </row>
    <row r="2398" spans="1:9" ht="18.75" customHeight="1">
      <c r="A2398" s="269"/>
      <c r="B2398" s="274"/>
      <c r="C2398" s="282"/>
      <c r="D2398" s="282"/>
      <c r="E2398" s="275"/>
      <c r="F2398" s="289"/>
      <c r="G2398" s="272"/>
      <c r="H2398" s="275"/>
      <c r="I2398" s="276"/>
    </row>
    <row r="2399" spans="1:9" ht="18.75" customHeight="1">
      <c r="A2399" s="277"/>
      <c r="B2399" s="283"/>
      <c r="C2399" s="284"/>
      <c r="D2399" s="284"/>
      <c r="E2399" s="285"/>
      <c r="F2399" s="284"/>
      <c r="G2399" s="281"/>
      <c r="H2399" s="285"/>
      <c r="I2399" s="286"/>
    </row>
    <row r="2400" spans="1:9" ht="18.75" customHeight="1">
      <c r="A2400" s="269">
        <v>100</v>
      </c>
      <c r="B2400" s="274"/>
      <c r="C2400" s="271"/>
      <c r="D2400" s="271"/>
      <c r="E2400" s="272"/>
      <c r="F2400" s="272"/>
      <c r="G2400" s="272"/>
      <c r="H2400" s="272" t="s">
        <v>10</v>
      </c>
      <c r="I2400" s="276"/>
    </row>
    <row r="2401" spans="1:9" ht="18.75" customHeight="1">
      <c r="A2401" s="269"/>
      <c r="B2401" s="270"/>
      <c r="C2401" s="271"/>
      <c r="D2401" s="271"/>
      <c r="E2401" s="275"/>
      <c r="F2401" s="289"/>
      <c r="G2401" s="272"/>
      <c r="H2401" s="275"/>
      <c r="I2401" s="276"/>
    </row>
    <row r="2402" spans="1:9" ht="18.75" customHeight="1">
      <c r="A2402" s="277"/>
      <c r="B2402" s="283"/>
      <c r="C2402" s="284"/>
      <c r="D2402" s="284"/>
      <c r="E2402" s="285"/>
      <c r="F2402" s="281"/>
      <c r="G2402" s="281"/>
      <c r="H2402" s="285"/>
      <c r="I2402" s="286"/>
    </row>
    <row r="2403" spans="1:9" ht="18.75" customHeight="1">
      <c r="A2403" s="269">
        <v>101</v>
      </c>
      <c r="B2403" s="274"/>
      <c r="C2403" s="271"/>
      <c r="D2403" s="271"/>
      <c r="E2403" s="272"/>
      <c r="F2403" s="272"/>
      <c r="G2403" s="272"/>
      <c r="H2403" s="272" t="s">
        <v>10</v>
      </c>
      <c r="I2403" s="276"/>
    </row>
    <row r="2404" spans="1:9" ht="18.75" customHeight="1">
      <c r="A2404" s="269"/>
      <c r="B2404" s="270"/>
      <c r="C2404" s="271"/>
      <c r="D2404" s="271"/>
      <c r="E2404" s="275"/>
      <c r="F2404" s="289"/>
      <c r="G2404" s="272"/>
      <c r="H2404" s="275"/>
      <c r="I2404" s="276"/>
    </row>
    <row r="2405" spans="1:9" ht="18.75" customHeight="1">
      <c r="A2405" s="277"/>
      <c r="B2405" s="283"/>
      <c r="C2405" s="284"/>
      <c r="D2405" s="284"/>
      <c r="E2405" s="285"/>
      <c r="F2405" s="281"/>
      <c r="G2405" s="281"/>
      <c r="H2405" s="285"/>
      <c r="I2405" s="286"/>
    </row>
    <row r="2406" spans="1:9" ht="18.75" customHeight="1">
      <c r="A2406" s="269">
        <v>102</v>
      </c>
      <c r="B2406" s="270"/>
      <c r="C2406" s="271"/>
      <c r="D2406" s="271"/>
      <c r="E2406" s="272"/>
      <c r="F2406" s="272"/>
      <c r="G2406" s="272"/>
      <c r="H2406" s="272" t="s">
        <v>10</v>
      </c>
      <c r="I2406" s="276"/>
    </row>
    <row r="2407" spans="1:9" ht="18.75" customHeight="1">
      <c r="A2407" s="269"/>
      <c r="B2407" s="270"/>
      <c r="C2407" s="282"/>
      <c r="D2407" s="282"/>
      <c r="E2407" s="275"/>
      <c r="F2407" s="289"/>
      <c r="G2407" s="272"/>
      <c r="H2407" s="275"/>
      <c r="I2407" s="276"/>
    </row>
    <row r="2408" spans="1:9" ht="18.75" customHeight="1">
      <c r="A2408" s="277"/>
      <c r="B2408" s="283"/>
      <c r="C2408" s="284"/>
      <c r="D2408" s="284"/>
      <c r="E2408" s="285"/>
      <c r="F2408" s="281"/>
      <c r="G2408" s="281"/>
      <c r="H2408" s="285"/>
      <c r="I2408" s="286"/>
    </row>
    <row r="2409" spans="1:9" ht="18.75" customHeight="1">
      <c r="A2409" s="269">
        <v>103</v>
      </c>
      <c r="B2409" s="309"/>
      <c r="C2409" s="282"/>
      <c r="D2409" s="282"/>
      <c r="E2409" s="272"/>
      <c r="F2409" s="282"/>
      <c r="G2409" s="282"/>
      <c r="H2409" s="272" t="s">
        <v>10</v>
      </c>
      <c r="I2409" s="276"/>
    </row>
    <row r="2410" spans="1:9" ht="18.75" customHeight="1">
      <c r="A2410" s="269"/>
      <c r="B2410" s="274"/>
      <c r="C2410" s="282"/>
      <c r="D2410" s="282"/>
      <c r="E2410" s="275"/>
      <c r="F2410" s="289"/>
      <c r="G2410" s="272"/>
      <c r="H2410" s="275"/>
      <c r="I2410" s="276"/>
    </row>
    <row r="2411" spans="1:9" ht="18.75" customHeight="1">
      <c r="A2411" s="277"/>
      <c r="B2411" s="290"/>
      <c r="C2411" s="284"/>
      <c r="D2411" s="284"/>
      <c r="E2411" s="285"/>
      <c r="F2411" s="284"/>
      <c r="G2411" s="281"/>
      <c r="H2411" s="285"/>
      <c r="I2411" s="286"/>
    </row>
    <row r="2412" spans="1:9" ht="18.75" customHeight="1">
      <c r="A2412" s="269">
        <v>104</v>
      </c>
      <c r="B2412" s="270"/>
      <c r="C2412" s="271"/>
      <c r="D2412" s="271"/>
      <c r="E2412" s="272"/>
      <c r="F2412" s="272"/>
      <c r="G2412" s="272"/>
      <c r="H2412" s="272" t="s">
        <v>10</v>
      </c>
      <c r="I2412" s="276"/>
    </row>
    <row r="2413" spans="1:9" ht="18.75" customHeight="1">
      <c r="A2413" s="269"/>
      <c r="B2413" s="274"/>
      <c r="C2413" s="271"/>
      <c r="D2413" s="271"/>
      <c r="E2413" s="275"/>
      <c r="F2413" s="289"/>
      <c r="G2413" s="272"/>
      <c r="H2413" s="275"/>
      <c r="I2413" s="276"/>
    </row>
    <row r="2414" spans="1:9" ht="18.75" customHeight="1">
      <c r="A2414" s="277"/>
      <c r="B2414" s="290"/>
      <c r="C2414" s="281"/>
      <c r="D2414" s="281"/>
      <c r="E2414" s="285"/>
      <c r="F2414" s="281"/>
      <c r="G2414" s="281"/>
      <c r="H2414" s="285"/>
      <c r="I2414" s="286"/>
    </row>
    <row r="2415" spans="1:9" ht="18.75" customHeight="1">
      <c r="A2415" s="269">
        <v>105</v>
      </c>
      <c r="B2415" s="274"/>
      <c r="C2415" s="271"/>
      <c r="D2415" s="271"/>
      <c r="E2415" s="272"/>
      <c r="F2415" s="272"/>
      <c r="G2415" s="272"/>
      <c r="H2415" s="272" t="s">
        <v>10</v>
      </c>
      <c r="I2415" s="273"/>
    </row>
    <row r="2416" spans="1:9" ht="18.75" customHeight="1">
      <c r="A2416" s="269"/>
      <c r="B2416" s="270"/>
      <c r="C2416" s="271"/>
      <c r="D2416" s="271"/>
      <c r="E2416" s="275"/>
      <c r="F2416" s="289"/>
      <c r="G2416" s="272"/>
      <c r="H2416" s="275"/>
      <c r="I2416" s="276"/>
    </row>
    <row r="2417" spans="1:9" ht="18.75" customHeight="1">
      <c r="A2417" s="277"/>
      <c r="B2417" s="283"/>
      <c r="C2417" s="284"/>
      <c r="D2417" s="284"/>
      <c r="E2417" s="285"/>
      <c r="F2417" s="281"/>
      <c r="G2417" s="281"/>
      <c r="H2417" s="285"/>
      <c r="I2417" s="286"/>
    </row>
    <row r="2418" spans="1:9" ht="18.75" customHeight="1">
      <c r="A2418" s="269">
        <v>106</v>
      </c>
      <c r="B2418" s="270"/>
      <c r="C2418" s="282"/>
      <c r="D2418" s="282"/>
      <c r="E2418" s="272"/>
      <c r="F2418" s="271"/>
      <c r="G2418" s="271"/>
      <c r="H2418" s="272" t="s">
        <v>10</v>
      </c>
      <c r="I2418" s="276"/>
    </row>
    <row r="2419" spans="1:9" ht="18.75" customHeight="1">
      <c r="A2419" s="269"/>
      <c r="B2419" s="270"/>
      <c r="C2419" s="282"/>
      <c r="D2419" s="282"/>
      <c r="E2419" s="275"/>
      <c r="F2419" s="289"/>
      <c r="G2419" s="272"/>
      <c r="H2419" s="275"/>
      <c r="I2419" s="276"/>
    </row>
    <row r="2420" spans="1:9" ht="18.75" customHeight="1">
      <c r="A2420" s="277"/>
      <c r="B2420" s="283"/>
      <c r="C2420" s="284"/>
      <c r="D2420" s="284"/>
      <c r="E2420" s="285"/>
      <c r="F2420" s="284"/>
      <c r="G2420" s="281"/>
      <c r="H2420" s="285"/>
      <c r="I2420" s="286"/>
    </row>
    <row r="2421" spans="1:9" ht="18.75" customHeight="1">
      <c r="A2421" s="269">
        <v>107</v>
      </c>
      <c r="B2421" s="274"/>
      <c r="C2421" s="271"/>
      <c r="D2421" s="271"/>
      <c r="E2421" s="272"/>
      <c r="F2421" s="272"/>
      <c r="G2421" s="272"/>
      <c r="H2421" s="272" t="s">
        <v>10</v>
      </c>
      <c r="I2421" s="276"/>
    </row>
    <row r="2422" spans="1:9" ht="18.75" customHeight="1">
      <c r="A2422" s="287"/>
      <c r="B2422" s="274"/>
      <c r="C2422" s="271"/>
      <c r="D2422" s="271"/>
      <c r="E2422" s="275"/>
      <c r="F2422" s="272"/>
      <c r="G2422" s="272"/>
      <c r="H2422" s="275"/>
      <c r="I2422" s="276"/>
    </row>
    <row r="2423" spans="1:9" ht="18.75" customHeight="1">
      <c r="A2423" s="277"/>
      <c r="B2423" s="290"/>
      <c r="C2423" s="281"/>
      <c r="D2423" s="281"/>
      <c r="E2423" s="285"/>
      <c r="F2423" s="281"/>
      <c r="G2423" s="281"/>
      <c r="H2423" s="285"/>
      <c r="I2423" s="286"/>
    </row>
    <row r="2424" spans="1:9" ht="18.75" customHeight="1">
      <c r="A2424" s="269">
        <v>108</v>
      </c>
      <c r="B2424" s="270"/>
      <c r="C2424" s="282"/>
      <c r="D2424" s="282"/>
      <c r="E2424" s="272"/>
      <c r="F2424" s="272"/>
      <c r="G2424" s="272"/>
      <c r="H2424" s="272" t="s">
        <v>10</v>
      </c>
      <c r="I2424" s="273"/>
    </row>
    <row r="2425" spans="1:9" ht="18.75" customHeight="1">
      <c r="A2425" s="269"/>
      <c r="B2425" s="274"/>
      <c r="C2425" s="282"/>
      <c r="D2425" s="282"/>
      <c r="E2425" s="275"/>
      <c r="F2425" s="272"/>
      <c r="G2425" s="272"/>
      <c r="H2425" s="275"/>
      <c r="I2425" s="276"/>
    </row>
    <row r="2426" spans="1:9" ht="18.75" customHeight="1">
      <c r="A2426" s="277"/>
      <c r="B2426" s="283"/>
      <c r="C2426" s="284"/>
      <c r="D2426" s="284"/>
      <c r="E2426" s="285"/>
      <c r="F2426" s="284"/>
      <c r="G2426" s="281"/>
      <c r="H2426" s="285"/>
      <c r="I2426" s="286"/>
    </row>
    <row r="2427" spans="1:9" ht="18.75" customHeight="1">
      <c r="A2427" s="269">
        <v>109</v>
      </c>
      <c r="B2427" s="309"/>
      <c r="C2427" s="282"/>
      <c r="D2427" s="282"/>
      <c r="E2427" s="272"/>
      <c r="F2427" s="282"/>
      <c r="G2427" s="282"/>
      <c r="H2427" s="272" t="s">
        <v>10</v>
      </c>
      <c r="I2427" s="276"/>
    </row>
    <row r="2428" spans="1:9" ht="18.75" customHeight="1">
      <c r="A2428" s="287"/>
      <c r="B2428" s="270"/>
      <c r="C2428" s="282"/>
      <c r="D2428" s="282"/>
      <c r="E2428" s="275"/>
      <c r="F2428" s="272"/>
      <c r="G2428" s="272"/>
      <c r="H2428" s="275"/>
      <c r="I2428" s="276"/>
    </row>
    <row r="2429" spans="1:9" ht="18.75" customHeight="1">
      <c r="A2429" s="277"/>
      <c r="B2429" s="283"/>
      <c r="C2429" s="284"/>
      <c r="D2429" s="284"/>
      <c r="E2429" s="285"/>
      <c r="F2429" s="284"/>
      <c r="G2429" s="281"/>
      <c r="H2429" s="285"/>
      <c r="I2429" s="286"/>
    </row>
    <row r="2430" spans="1:9" ht="18.75" customHeight="1">
      <c r="A2430" s="269"/>
      <c r="B2430" s="274"/>
      <c r="C2430" s="282"/>
      <c r="D2430" s="282"/>
      <c r="E2430" s="272"/>
      <c r="F2430" s="272"/>
      <c r="G2430" s="272"/>
      <c r="H2430" s="272"/>
      <c r="I2430" s="273"/>
    </row>
    <row r="2431" spans="1:9" ht="18.75" customHeight="1">
      <c r="A2431" s="269"/>
      <c r="B2431" s="270"/>
      <c r="C2431" s="282"/>
      <c r="D2431" s="282"/>
      <c r="E2431" s="275"/>
      <c r="F2431" s="272"/>
      <c r="G2431" s="272"/>
      <c r="H2431" s="275"/>
      <c r="I2431" s="276"/>
    </row>
    <row r="2432" spans="1:9" ht="18.75" customHeight="1">
      <c r="A2432" s="277"/>
      <c r="B2432" s="283"/>
      <c r="C2432" s="284"/>
      <c r="D2432" s="284"/>
      <c r="E2432" s="285"/>
      <c r="F2432" s="284"/>
      <c r="G2432" s="281"/>
      <c r="H2432" s="285"/>
      <c r="I2432" s="286"/>
    </row>
    <row r="2433" spans="1:9" ht="18.75" customHeight="1">
      <c r="A2433" s="269"/>
      <c r="B2433" s="270"/>
      <c r="C2433" s="282"/>
      <c r="D2433" s="282"/>
      <c r="E2433" s="272"/>
      <c r="F2433" s="282"/>
      <c r="G2433" s="282"/>
      <c r="H2433" s="272"/>
      <c r="I2433" s="276"/>
    </row>
    <row r="2434" spans="1:9" ht="18.75" customHeight="1">
      <c r="A2434" s="287"/>
      <c r="B2434" s="270"/>
      <c r="C2434" s="282"/>
      <c r="D2434" s="282"/>
      <c r="E2434" s="275"/>
      <c r="F2434" s="272"/>
      <c r="G2434" s="272"/>
      <c r="H2434" s="275"/>
      <c r="I2434" s="276"/>
    </row>
    <row r="2435" spans="1:9" ht="18.75" customHeight="1">
      <c r="A2435" s="277"/>
      <c r="B2435" s="283"/>
      <c r="C2435" s="284"/>
      <c r="D2435" s="284"/>
      <c r="E2435" s="285"/>
      <c r="F2435" s="284"/>
      <c r="G2435" s="281"/>
      <c r="H2435" s="285"/>
      <c r="I2435" s="286"/>
    </row>
    <row r="2436" spans="1:9" ht="18.75" customHeight="1">
      <c r="A2436" s="269"/>
      <c r="B2436" s="270"/>
      <c r="C2436" s="282"/>
      <c r="D2436" s="282"/>
      <c r="E2436" s="272"/>
      <c r="F2436" s="272"/>
      <c r="G2436" s="272"/>
      <c r="H2436" s="272"/>
      <c r="I2436" s="273"/>
    </row>
    <row r="2437" spans="1:9" ht="18.75" customHeight="1">
      <c r="A2437" s="269"/>
      <c r="B2437" s="274"/>
      <c r="C2437" s="282"/>
      <c r="D2437" s="282"/>
      <c r="E2437" s="275"/>
      <c r="F2437" s="272"/>
      <c r="G2437" s="272"/>
      <c r="H2437" s="275"/>
      <c r="I2437" s="276"/>
    </row>
    <row r="2438" spans="1:9" ht="18.75" customHeight="1">
      <c r="A2438" s="277"/>
      <c r="B2438" s="283"/>
      <c r="C2438" s="284"/>
      <c r="D2438" s="284"/>
      <c r="E2438" s="285"/>
      <c r="F2438" s="284"/>
      <c r="G2438" s="281"/>
      <c r="H2438" s="285"/>
      <c r="I2438" s="286"/>
    </row>
    <row r="2439" spans="1:9" ht="18.75" customHeight="1">
      <c r="A2439" s="269"/>
      <c r="B2439" s="270"/>
      <c r="C2439" s="282"/>
      <c r="D2439" s="282"/>
      <c r="E2439" s="272"/>
      <c r="F2439" s="282"/>
      <c r="G2439" s="282"/>
      <c r="H2439" s="272"/>
      <c r="I2439" s="276"/>
    </row>
    <row r="2440" spans="1:9" ht="18.75" customHeight="1">
      <c r="A2440" s="287"/>
      <c r="B2440" s="270"/>
      <c r="C2440" s="282"/>
      <c r="D2440" s="282"/>
      <c r="E2440" s="275"/>
      <c r="F2440" s="272"/>
      <c r="G2440" s="272"/>
      <c r="H2440" s="275"/>
      <c r="I2440" s="276"/>
    </row>
    <row r="2441" spans="1:9" ht="18.75" customHeight="1">
      <c r="A2441" s="277"/>
      <c r="B2441" s="283"/>
      <c r="C2441" s="284"/>
      <c r="D2441" s="284"/>
      <c r="E2441" s="285"/>
      <c r="F2441" s="318"/>
      <c r="G2441" s="319"/>
      <c r="H2441" s="285"/>
      <c r="I2441" s="286"/>
    </row>
    <row r="2442" spans="1:9" ht="18.75" customHeight="1">
      <c r="A2442" s="269"/>
      <c r="B2442" s="270"/>
      <c r="C2442" s="282"/>
      <c r="D2442" s="282"/>
      <c r="E2442" s="272"/>
      <c r="F2442" s="271"/>
      <c r="G2442" s="271"/>
      <c r="H2442" s="272"/>
      <c r="I2442" s="276"/>
    </row>
    <row r="2443" spans="1:9" ht="18.75" customHeight="1">
      <c r="A2443" s="269"/>
      <c r="B2443" s="270"/>
      <c r="C2443" s="282"/>
      <c r="D2443" s="282"/>
      <c r="E2443" s="275"/>
      <c r="F2443" s="272"/>
      <c r="G2443" s="272"/>
      <c r="H2443" s="275"/>
      <c r="I2443" s="276"/>
    </row>
    <row r="2444" spans="1:9" ht="18.75" customHeight="1">
      <c r="A2444" s="277"/>
      <c r="B2444" s="283"/>
      <c r="C2444" s="284"/>
      <c r="D2444" s="284"/>
      <c r="E2444" s="285"/>
      <c r="F2444" s="284"/>
      <c r="G2444" s="281"/>
      <c r="H2444" s="285"/>
      <c r="I2444" s="286"/>
    </row>
    <row r="2445" spans="1:9" ht="18.75" customHeight="1">
      <c r="A2445" s="269"/>
      <c r="B2445" s="270"/>
      <c r="C2445" s="282"/>
      <c r="D2445" s="282"/>
      <c r="E2445" s="272"/>
      <c r="F2445" s="271"/>
      <c r="G2445" s="271"/>
      <c r="H2445" s="272"/>
      <c r="I2445" s="276"/>
    </row>
    <row r="2446" spans="1:9" ht="18.75" customHeight="1">
      <c r="A2446" s="287"/>
      <c r="B2446" s="270"/>
      <c r="C2446" s="282"/>
      <c r="D2446" s="282"/>
      <c r="E2446" s="275"/>
      <c r="F2446" s="272"/>
      <c r="G2446" s="272"/>
      <c r="H2446" s="275"/>
      <c r="I2446" s="276"/>
    </row>
    <row r="2447" spans="1:9" ht="18.75" customHeight="1">
      <c r="A2447" s="277"/>
      <c r="B2447" s="283"/>
      <c r="C2447" s="284"/>
      <c r="D2447" s="284"/>
      <c r="E2447" s="285"/>
      <c r="F2447" s="284"/>
      <c r="G2447" s="281"/>
      <c r="H2447" s="285"/>
      <c r="I2447" s="286"/>
    </row>
    <row r="2448" spans="1:9" ht="18.75" customHeight="1">
      <c r="A2448" s="269"/>
      <c r="B2448" s="270"/>
      <c r="C2448" s="282"/>
      <c r="D2448" s="282"/>
      <c r="E2448" s="272"/>
      <c r="F2448" s="271"/>
      <c r="G2448" s="271"/>
      <c r="H2448" s="272"/>
      <c r="I2448" s="276"/>
    </row>
    <row r="2449" spans="1:9" ht="18.75" customHeight="1">
      <c r="A2449" s="269"/>
      <c r="B2449" s="270"/>
      <c r="C2449" s="282"/>
      <c r="D2449" s="282"/>
      <c r="E2449" s="275"/>
      <c r="F2449" s="272"/>
      <c r="G2449" s="272"/>
      <c r="H2449" s="275"/>
      <c r="I2449" s="276"/>
    </row>
    <row r="2450" spans="1:9" ht="18.75" customHeight="1">
      <c r="A2450" s="277"/>
      <c r="B2450" s="283"/>
      <c r="C2450" s="284"/>
      <c r="D2450" s="284"/>
      <c r="E2450" s="285"/>
      <c r="F2450" s="284"/>
      <c r="G2450" s="281"/>
      <c r="H2450" s="285"/>
      <c r="I2450" s="286"/>
    </row>
    <row r="2451" spans="1:9" ht="18.75" customHeight="1">
      <c r="A2451" s="269"/>
      <c r="B2451" s="270"/>
      <c r="C2451" s="282"/>
      <c r="D2451" s="282"/>
      <c r="E2451" s="272"/>
      <c r="F2451" s="282"/>
      <c r="G2451" s="282"/>
      <c r="H2451" s="272"/>
      <c r="I2451" s="276"/>
    </row>
    <row r="2452" spans="1:9" ht="18.75" customHeight="1">
      <c r="A2452" s="287"/>
      <c r="B2452" s="270"/>
      <c r="C2452" s="282"/>
      <c r="D2452" s="282"/>
      <c r="E2452" s="275"/>
      <c r="F2452" s="272"/>
      <c r="G2452" s="272"/>
      <c r="H2452" s="275"/>
      <c r="I2452" s="276"/>
    </row>
    <row r="2453" spans="1:9" ht="18.75" customHeight="1">
      <c r="A2453" s="277"/>
      <c r="B2453" s="283"/>
      <c r="C2453" s="284"/>
      <c r="D2453" s="284"/>
      <c r="E2453" s="285"/>
      <c r="F2453" s="284"/>
      <c r="G2453" s="281"/>
      <c r="H2453" s="285"/>
      <c r="I2453" s="286"/>
    </row>
    <row r="2454" spans="1:9" ht="18.75" customHeight="1">
      <c r="A2454" s="269"/>
      <c r="B2454" s="270"/>
      <c r="C2454" s="282"/>
      <c r="D2454" s="282"/>
      <c r="E2454" s="275"/>
      <c r="F2454" s="282"/>
      <c r="G2454" s="271"/>
      <c r="H2454" s="275"/>
      <c r="I2454" s="276"/>
    </row>
    <row r="2455" spans="1:9" ht="18.75" customHeight="1">
      <c r="A2455" s="269"/>
      <c r="B2455" s="270"/>
      <c r="C2455" s="282"/>
      <c r="D2455" s="282"/>
      <c r="E2455" s="275"/>
      <c r="F2455" s="282"/>
      <c r="G2455" s="271"/>
      <c r="H2455" s="275"/>
      <c r="I2455" s="276"/>
    </row>
    <row r="2456" spans="1:9" ht="18.75" customHeight="1">
      <c r="A2456" s="269"/>
      <c r="B2456" s="270"/>
      <c r="C2456" s="282"/>
      <c r="D2456" s="282"/>
      <c r="E2456" s="275"/>
      <c r="F2456" s="282"/>
      <c r="G2456" s="271"/>
      <c r="H2456" s="275"/>
      <c r="I2456" s="276"/>
    </row>
    <row r="2457" spans="1:9" ht="18.75" customHeight="1">
      <c r="A2457" s="269"/>
      <c r="B2457" s="274"/>
      <c r="C2457" s="282"/>
      <c r="D2457" s="282"/>
      <c r="E2457" s="272"/>
      <c r="F2457" s="272"/>
      <c r="G2457" s="272"/>
      <c r="H2457" s="272"/>
      <c r="I2457" s="273"/>
    </row>
    <row r="2458" spans="1:9" ht="18.75" customHeight="1">
      <c r="A2458" s="269"/>
      <c r="B2458" s="270"/>
      <c r="C2458" s="282"/>
      <c r="D2458" s="282"/>
      <c r="E2458" s="275"/>
      <c r="F2458" s="272"/>
      <c r="G2458" s="272"/>
      <c r="H2458" s="275"/>
      <c r="I2458" s="276"/>
    </row>
    <row r="2459" spans="1:9" ht="18.75" customHeight="1">
      <c r="A2459" s="277"/>
      <c r="B2459" s="283"/>
      <c r="C2459" s="284"/>
      <c r="D2459" s="284"/>
      <c r="E2459" s="285"/>
      <c r="F2459" s="284"/>
      <c r="G2459" s="281"/>
      <c r="H2459" s="285"/>
      <c r="I2459" s="286"/>
    </row>
    <row r="2460" spans="1:9" ht="18.75" customHeight="1">
      <c r="A2460" s="269"/>
      <c r="B2460" s="270"/>
      <c r="C2460" s="282"/>
      <c r="D2460" s="282"/>
      <c r="E2460" s="272"/>
      <c r="F2460" s="282"/>
      <c r="G2460" s="282"/>
      <c r="H2460" s="272"/>
      <c r="I2460" s="276"/>
    </row>
    <row r="2461" spans="1:9" ht="18.75" customHeight="1">
      <c r="A2461" s="287"/>
      <c r="B2461" s="270"/>
      <c r="C2461" s="282"/>
      <c r="D2461" s="282"/>
      <c r="E2461" s="275"/>
      <c r="F2461" s="272"/>
      <c r="G2461" s="272"/>
      <c r="H2461" s="275"/>
      <c r="I2461" s="276"/>
    </row>
    <row r="2462" spans="1:9" ht="18.75" customHeight="1">
      <c r="A2462" s="277"/>
      <c r="B2462" s="283"/>
      <c r="C2462" s="284"/>
      <c r="D2462" s="284"/>
      <c r="E2462" s="285"/>
      <c r="F2462" s="284"/>
      <c r="G2462" s="281"/>
      <c r="H2462" s="285"/>
      <c r="I2462" s="286"/>
    </row>
    <row r="2463" spans="1:9" ht="18.75" customHeight="1">
      <c r="A2463" s="269"/>
      <c r="B2463" s="270"/>
      <c r="C2463" s="271"/>
      <c r="D2463" s="271"/>
      <c r="E2463" s="272"/>
      <c r="F2463" s="272"/>
      <c r="G2463" s="272"/>
      <c r="H2463" s="272"/>
      <c r="I2463" s="273"/>
    </row>
    <row r="2464" spans="1:9" ht="18.75" customHeight="1">
      <c r="A2464" s="269"/>
      <c r="B2464" s="274"/>
      <c r="C2464" s="271"/>
      <c r="D2464" s="271"/>
      <c r="E2464" s="275"/>
      <c r="F2464" s="272"/>
      <c r="G2464" s="272"/>
      <c r="H2464" s="275"/>
      <c r="I2464" s="276"/>
    </row>
    <row r="2465" spans="1:9" ht="18.75" customHeight="1">
      <c r="A2465" s="277"/>
      <c r="B2465" s="290"/>
      <c r="C2465" s="281"/>
      <c r="D2465" s="281"/>
      <c r="E2465" s="285"/>
      <c r="F2465" s="281"/>
      <c r="G2465" s="281"/>
      <c r="H2465" s="285"/>
      <c r="I2465" s="286"/>
    </row>
    <row r="2466" spans="1:9" ht="18.75" customHeight="1">
      <c r="A2466" s="269"/>
      <c r="B2466" s="270"/>
      <c r="C2466" s="271"/>
      <c r="D2466" s="271"/>
      <c r="E2466" s="272"/>
      <c r="F2466" s="272"/>
      <c r="G2466" s="272"/>
      <c r="H2466" s="272"/>
      <c r="I2466" s="276"/>
    </row>
    <row r="2467" spans="1:9" ht="18.75" customHeight="1">
      <c r="A2467" s="287"/>
      <c r="B2467" s="270"/>
      <c r="C2467" s="271"/>
      <c r="D2467" s="271"/>
      <c r="E2467" s="275"/>
      <c r="F2467" s="272"/>
      <c r="G2467" s="272"/>
      <c r="H2467" s="275"/>
      <c r="I2467" s="276"/>
    </row>
    <row r="2468" spans="1:9" ht="18.75" customHeight="1">
      <c r="A2468" s="277"/>
      <c r="B2468" s="290"/>
      <c r="C2468" s="281"/>
      <c r="D2468" s="281"/>
      <c r="E2468" s="285"/>
      <c r="F2468" s="281"/>
      <c r="G2468" s="281"/>
      <c r="H2468" s="285"/>
      <c r="I2468" s="286"/>
    </row>
    <row r="2469" spans="1:9" ht="18.75" customHeight="1">
      <c r="A2469" s="269"/>
      <c r="B2469" s="270"/>
      <c r="C2469" s="271"/>
      <c r="D2469" s="271"/>
      <c r="E2469" s="272"/>
      <c r="F2469" s="282"/>
      <c r="G2469" s="282"/>
      <c r="H2469" s="272"/>
      <c r="I2469" s="276"/>
    </row>
    <row r="2470" spans="1:9" ht="18.75" customHeight="1">
      <c r="A2470" s="269"/>
      <c r="B2470" s="270"/>
      <c r="C2470" s="271"/>
      <c r="D2470" s="271"/>
      <c r="E2470" s="275"/>
      <c r="F2470" s="272"/>
      <c r="G2470" s="272"/>
      <c r="H2470" s="275"/>
      <c r="I2470" s="276"/>
    </row>
    <row r="2471" spans="1:9" ht="18.75" customHeight="1">
      <c r="A2471" s="277"/>
      <c r="B2471" s="283"/>
      <c r="C2471" s="281"/>
      <c r="D2471" s="281"/>
      <c r="E2471" s="285"/>
      <c r="F2471" s="281"/>
      <c r="G2471" s="281"/>
      <c r="H2471" s="285"/>
      <c r="I2471" s="286"/>
    </row>
    <row r="2472" spans="1:9" ht="18.75" customHeight="1">
      <c r="A2472" s="269"/>
      <c r="B2472" s="270"/>
      <c r="C2472" s="271"/>
      <c r="D2472" s="271"/>
      <c r="E2472" s="272"/>
      <c r="F2472" s="282"/>
      <c r="G2472" s="282"/>
      <c r="H2472" s="272"/>
      <c r="I2472" s="276"/>
    </row>
    <row r="2473" spans="1:9" ht="18.75" customHeight="1">
      <c r="A2473" s="287"/>
      <c r="B2473" s="270"/>
      <c r="C2473" s="271"/>
      <c r="D2473" s="271"/>
      <c r="E2473" s="275"/>
      <c r="F2473" s="289"/>
      <c r="G2473" s="272"/>
      <c r="H2473" s="275"/>
      <c r="I2473" s="276"/>
    </row>
    <row r="2474" spans="1:9" ht="18.75" customHeight="1">
      <c r="A2474" s="277"/>
      <c r="B2474" s="283"/>
      <c r="C2474" s="281"/>
      <c r="D2474" s="281"/>
      <c r="E2474" s="285"/>
      <c r="F2474" s="281"/>
      <c r="G2474" s="281"/>
      <c r="H2474" s="285"/>
      <c r="I2474" s="286"/>
    </row>
    <row r="2475" spans="1:9" ht="18.75" customHeight="1">
      <c r="A2475" s="269"/>
      <c r="B2475" s="270"/>
      <c r="C2475" s="271"/>
      <c r="D2475" s="271"/>
      <c r="E2475" s="272"/>
      <c r="F2475" s="271"/>
      <c r="G2475" s="271"/>
      <c r="H2475" s="272"/>
      <c r="I2475" s="276"/>
    </row>
    <row r="2476" spans="1:9" ht="18.75" customHeight="1">
      <c r="A2476" s="269"/>
      <c r="B2476" s="270"/>
      <c r="C2476" s="271"/>
      <c r="D2476" s="271"/>
      <c r="E2476" s="275"/>
      <c r="F2476" s="289"/>
      <c r="G2476" s="272"/>
      <c r="H2476" s="275"/>
      <c r="I2476" s="276"/>
    </row>
    <row r="2477" spans="1:9" ht="18.75" customHeight="1">
      <c r="A2477" s="277"/>
      <c r="B2477" s="283"/>
      <c r="C2477" s="281"/>
      <c r="D2477" s="281"/>
      <c r="E2477" s="285"/>
      <c r="F2477" s="281"/>
      <c r="G2477" s="281"/>
      <c r="H2477" s="285"/>
      <c r="I2477" s="286"/>
    </row>
    <row r="2478" spans="1:9" ht="18.75" customHeight="1">
      <c r="A2478" s="269"/>
      <c r="B2478" s="270"/>
      <c r="C2478" s="271"/>
      <c r="D2478" s="271"/>
      <c r="E2478" s="272"/>
      <c r="F2478" s="271"/>
      <c r="G2478" s="271"/>
      <c r="H2478" s="272"/>
      <c r="I2478" s="276"/>
    </row>
    <row r="2479" spans="1:9" ht="18.75" customHeight="1">
      <c r="A2479" s="287"/>
      <c r="B2479" s="270"/>
      <c r="C2479" s="271"/>
      <c r="D2479" s="271"/>
      <c r="E2479" s="275"/>
      <c r="F2479" s="289"/>
      <c r="G2479" s="272"/>
      <c r="H2479" s="275"/>
      <c r="I2479" s="276"/>
    </row>
    <row r="2480" spans="1:9" ht="18.75" customHeight="1">
      <c r="A2480" s="277"/>
      <c r="B2480" s="283"/>
      <c r="C2480" s="281"/>
      <c r="D2480" s="281"/>
      <c r="E2480" s="285"/>
      <c r="F2480" s="281"/>
      <c r="G2480" s="281"/>
      <c r="H2480" s="285"/>
      <c r="I2480" s="286"/>
    </row>
    <row r="2481" spans="1:9" ht="18.75" customHeight="1">
      <c r="A2481" s="269"/>
      <c r="B2481" s="270"/>
      <c r="C2481" s="271"/>
      <c r="D2481" s="271"/>
      <c r="E2481" s="272"/>
      <c r="F2481" s="271"/>
      <c r="G2481" s="271"/>
      <c r="H2481" s="272"/>
      <c r="I2481" s="276"/>
    </row>
    <row r="2482" spans="1:9" ht="18.75" customHeight="1">
      <c r="A2482" s="269"/>
      <c r="B2482" s="270"/>
      <c r="C2482" s="271"/>
      <c r="D2482" s="271"/>
      <c r="E2482" s="275"/>
      <c r="F2482" s="289"/>
      <c r="G2482" s="272"/>
      <c r="H2482" s="275"/>
      <c r="I2482" s="276"/>
    </row>
    <row r="2483" spans="1:9" ht="18.75" customHeight="1">
      <c r="A2483" s="277"/>
      <c r="B2483" s="283"/>
      <c r="C2483" s="281"/>
      <c r="D2483" s="281"/>
      <c r="E2483" s="285"/>
      <c r="F2483" s="281"/>
      <c r="G2483" s="281"/>
      <c r="H2483" s="285"/>
      <c r="I2483" s="286"/>
    </row>
    <row r="2484" spans="1:9" ht="18.75" customHeight="1">
      <c r="A2484" s="269"/>
      <c r="B2484" s="270"/>
      <c r="C2484" s="271"/>
      <c r="D2484" s="271"/>
      <c r="E2484" s="272"/>
      <c r="F2484" s="282"/>
      <c r="G2484" s="282"/>
      <c r="H2484" s="272"/>
      <c r="I2484" s="276"/>
    </row>
    <row r="2485" spans="1:9" ht="18.75" customHeight="1">
      <c r="A2485" s="287"/>
      <c r="B2485" s="270"/>
      <c r="C2485" s="271"/>
      <c r="D2485" s="271"/>
      <c r="E2485" s="275"/>
      <c r="F2485" s="289"/>
      <c r="G2485" s="272"/>
      <c r="H2485" s="275"/>
      <c r="I2485" s="276"/>
    </row>
    <row r="2486" spans="1:9" ht="18.75" customHeight="1">
      <c r="A2486" s="277"/>
      <c r="B2486" s="283"/>
      <c r="C2486" s="281"/>
      <c r="D2486" s="281"/>
      <c r="E2486" s="285"/>
      <c r="F2486" s="281"/>
      <c r="G2486" s="281"/>
      <c r="H2486" s="285"/>
      <c r="I2486" s="286"/>
    </row>
    <row r="2487" spans="1:9" ht="18.75" customHeight="1">
      <c r="A2487" s="269"/>
      <c r="B2487" s="270"/>
      <c r="C2487" s="271"/>
      <c r="D2487" s="271"/>
      <c r="E2487" s="272"/>
      <c r="F2487" s="271"/>
      <c r="G2487" s="271"/>
      <c r="H2487" s="272"/>
      <c r="I2487" s="276"/>
    </row>
    <row r="2488" spans="1:9" ht="18.75" customHeight="1">
      <c r="A2488" s="269"/>
      <c r="B2488" s="270"/>
      <c r="C2488" s="271"/>
      <c r="D2488" s="271"/>
      <c r="E2488" s="275"/>
      <c r="F2488" s="289"/>
      <c r="G2488" s="272"/>
      <c r="H2488" s="275"/>
      <c r="I2488" s="276"/>
    </row>
    <row r="2489" spans="1:9" ht="18.75" customHeight="1">
      <c r="A2489" s="277"/>
      <c r="B2489" s="283"/>
      <c r="C2489" s="281"/>
      <c r="D2489" s="281"/>
      <c r="E2489" s="285"/>
      <c r="F2489" s="281"/>
      <c r="G2489" s="281"/>
      <c r="H2489" s="285"/>
      <c r="I2489" s="286"/>
    </row>
    <row r="2490" spans="1:9" ht="18.75" customHeight="1">
      <c r="A2490" s="269"/>
      <c r="B2490" s="270"/>
      <c r="C2490" s="271"/>
      <c r="D2490" s="271"/>
      <c r="E2490" s="272"/>
      <c r="F2490" s="272"/>
      <c r="G2490" s="272"/>
      <c r="H2490" s="272"/>
      <c r="I2490" s="273"/>
    </row>
    <row r="2491" spans="1:9" ht="18.75" customHeight="1">
      <c r="A2491" s="287"/>
      <c r="B2491" s="274"/>
      <c r="C2491" s="271"/>
      <c r="D2491" s="271"/>
      <c r="E2491" s="275"/>
      <c r="F2491" s="272"/>
      <c r="G2491" s="272"/>
      <c r="H2491" s="275"/>
      <c r="I2491" s="276"/>
    </row>
    <row r="2492" spans="1:9" ht="18.75" customHeight="1">
      <c r="A2492" s="277"/>
      <c r="B2492" s="290"/>
      <c r="C2492" s="281"/>
      <c r="D2492" s="281"/>
      <c r="E2492" s="285"/>
      <c r="F2492" s="281"/>
      <c r="G2492" s="281"/>
      <c r="H2492" s="285"/>
      <c r="I2492" s="286"/>
    </row>
    <row r="2493" spans="1:9" ht="18.75" customHeight="1">
      <c r="A2493" s="269"/>
      <c r="B2493" s="274"/>
      <c r="C2493" s="271"/>
      <c r="D2493" s="271"/>
      <c r="E2493" s="272"/>
      <c r="F2493" s="272"/>
      <c r="G2493" s="272"/>
      <c r="H2493" s="272"/>
      <c r="I2493" s="273"/>
    </row>
    <row r="2494" spans="1:9" ht="18.75" customHeight="1">
      <c r="A2494" s="269"/>
      <c r="B2494" s="270"/>
      <c r="C2494" s="271"/>
      <c r="D2494" s="271"/>
      <c r="E2494" s="275"/>
      <c r="F2494" s="272"/>
      <c r="G2494" s="272"/>
      <c r="H2494" s="275"/>
      <c r="I2494" s="276"/>
    </row>
    <row r="2495" spans="1:9" ht="18.75" customHeight="1">
      <c r="A2495" s="277"/>
      <c r="B2495" s="290"/>
      <c r="C2495" s="281"/>
      <c r="D2495" s="281"/>
      <c r="E2495" s="285"/>
      <c r="F2495" s="281"/>
      <c r="G2495" s="281"/>
      <c r="H2495" s="285"/>
      <c r="I2495" s="286"/>
    </row>
    <row r="2496" spans="1:9" ht="18.75" customHeight="1">
      <c r="A2496" s="269"/>
      <c r="B2496" s="274"/>
      <c r="C2496" s="271"/>
      <c r="D2496" s="271"/>
      <c r="E2496" s="272"/>
      <c r="F2496" s="272"/>
      <c r="G2496" s="272"/>
      <c r="H2496" s="272"/>
      <c r="I2496" s="273"/>
    </row>
    <row r="2497" spans="1:9" ht="18.75" customHeight="1">
      <c r="A2497" s="287"/>
      <c r="B2497" s="270"/>
      <c r="C2497" s="282"/>
      <c r="D2497" s="282"/>
      <c r="E2497" s="275"/>
      <c r="F2497" s="289"/>
      <c r="G2497" s="272"/>
      <c r="H2497" s="275"/>
      <c r="I2497" s="276"/>
    </row>
    <row r="2498" spans="1:9" ht="18.75" customHeight="1">
      <c r="A2498" s="277"/>
      <c r="B2498" s="290"/>
      <c r="C2498" s="281"/>
      <c r="D2498" s="281"/>
      <c r="E2498" s="285"/>
      <c r="F2498" s="281"/>
      <c r="G2498" s="281"/>
      <c r="H2498" s="285"/>
      <c r="I2498" s="286"/>
    </row>
    <row r="2499" spans="1:9" ht="18.75" customHeight="1">
      <c r="A2499" s="269"/>
      <c r="B2499" s="274"/>
      <c r="C2499" s="271"/>
      <c r="D2499" s="271"/>
      <c r="E2499" s="272"/>
      <c r="F2499" s="271"/>
      <c r="G2499" s="271"/>
      <c r="H2499" s="275"/>
      <c r="I2499" s="276"/>
    </row>
    <row r="2500" spans="1:9" ht="18.75" customHeight="1">
      <c r="A2500" s="269"/>
      <c r="B2500" s="270"/>
      <c r="C2500" s="271"/>
      <c r="D2500" s="271"/>
      <c r="E2500" s="275"/>
      <c r="F2500" s="289"/>
      <c r="G2500" s="272"/>
      <c r="H2500" s="275"/>
      <c r="I2500" s="276"/>
    </row>
    <row r="2501" spans="1:9" ht="18.75" customHeight="1">
      <c r="A2501" s="277"/>
      <c r="B2501" s="283"/>
      <c r="C2501" s="281"/>
      <c r="D2501" s="281"/>
      <c r="E2501" s="285"/>
      <c r="F2501" s="281"/>
      <c r="G2501" s="281"/>
      <c r="H2501" s="285"/>
      <c r="I2501" s="286"/>
    </row>
    <row r="2502" spans="1:9" ht="18.75" customHeight="1">
      <c r="A2502" s="269"/>
      <c r="B2502" s="270"/>
      <c r="C2502" s="271"/>
      <c r="D2502" s="271"/>
      <c r="E2502" s="272"/>
      <c r="F2502" s="282"/>
      <c r="G2502" s="282"/>
      <c r="H2502" s="272"/>
      <c r="I2502" s="273"/>
    </row>
    <row r="2503" spans="1:9" ht="18.75" customHeight="1">
      <c r="A2503" s="287"/>
      <c r="B2503" s="270"/>
      <c r="C2503" s="271"/>
      <c r="D2503" s="271"/>
      <c r="E2503" s="275"/>
      <c r="F2503" s="272"/>
      <c r="G2503" s="272"/>
      <c r="H2503" s="275"/>
      <c r="I2503" s="276"/>
    </row>
    <row r="2504" spans="1:9" ht="18.75" customHeight="1">
      <c r="A2504" s="277"/>
      <c r="B2504" s="283"/>
      <c r="C2504" s="281"/>
      <c r="D2504" s="281"/>
      <c r="E2504" s="285"/>
      <c r="F2504" s="281"/>
      <c r="G2504" s="281"/>
      <c r="H2504" s="285"/>
      <c r="I2504" s="286"/>
    </row>
    <row r="2505" spans="1:9" ht="18.75" customHeight="1">
      <c r="A2505" s="269"/>
      <c r="B2505" s="270"/>
      <c r="C2505" s="271"/>
      <c r="D2505" s="271"/>
      <c r="E2505" s="272"/>
      <c r="F2505" s="282"/>
      <c r="G2505" s="282"/>
      <c r="H2505" s="272"/>
      <c r="I2505" s="276"/>
    </row>
    <row r="2506" spans="1:9" ht="18.75" customHeight="1">
      <c r="A2506" s="269"/>
      <c r="B2506" s="270"/>
      <c r="C2506" s="271"/>
      <c r="D2506" s="271"/>
      <c r="E2506" s="275"/>
      <c r="F2506" s="272"/>
      <c r="G2506" s="272"/>
      <c r="H2506" s="275"/>
      <c r="I2506" s="276"/>
    </row>
    <row r="2507" spans="1:9" ht="18.75" customHeight="1">
      <c r="A2507" s="277"/>
      <c r="B2507" s="283"/>
      <c r="C2507" s="281"/>
      <c r="D2507" s="281"/>
      <c r="E2507" s="285"/>
      <c r="F2507" s="281"/>
      <c r="G2507" s="281"/>
      <c r="H2507" s="285"/>
      <c r="I2507" s="286"/>
    </row>
    <row r="2508" spans="1:9" ht="18.75" customHeight="1">
      <c r="A2508" s="269"/>
      <c r="B2508" s="270"/>
      <c r="C2508" s="271"/>
      <c r="D2508" s="271"/>
      <c r="E2508" s="272"/>
      <c r="F2508" s="282"/>
      <c r="G2508" s="282"/>
      <c r="H2508" s="272"/>
      <c r="I2508" s="276"/>
    </row>
    <row r="2509" spans="1:9" ht="18.75" customHeight="1">
      <c r="A2509" s="269"/>
      <c r="B2509" s="270"/>
      <c r="C2509" s="271"/>
      <c r="D2509" s="271"/>
      <c r="E2509" s="275"/>
      <c r="F2509" s="272"/>
      <c r="G2509" s="272"/>
      <c r="H2509" s="275"/>
      <c r="I2509" s="276"/>
    </row>
    <row r="2510" spans="1:9" ht="18.75" customHeight="1">
      <c r="A2510" s="277"/>
      <c r="B2510" s="283"/>
      <c r="C2510" s="281"/>
      <c r="D2510" s="281"/>
      <c r="E2510" s="285"/>
      <c r="F2510" s="281"/>
      <c r="G2510" s="281"/>
      <c r="H2510" s="285"/>
      <c r="I2510" s="286"/>
    </row>
    <row r="2511" spans="1:9" ht="18.75" customHeight="1">
      <c r="A2511" s="269"/>
      <c r="B2511" s="270"/>
      <c r="C2511" s="271"/>
      <c r="D2511" s="271"/>
      <c r="E2511" s="272"/>
      <c r="F2511" s="272"/>
      <c r="G2511" s="272"/>
      <c r="H2511" s="272"/>
      <c r="I2511" s="273"/>
    </row>
    <row r="2512" spans="1:9" ht="18.75" customHeight="1">
      <c r="A2512" s="269"/>
      <c r="B2512" s="274"/>
      <c r="C2512" s="271"/>
      <c r="D2512" s="271"/>
      <c r="E2512" s="275"/>
      <c r="F2512" s="272"/>
      <c r="G2512" s="272"/>
      <c r="H2512" s="275"/>
      <c r="I2512" s="276"/>
    </row>
    <row r="2513" spans="1:9" ht="18.75" customHeight="1">
      <c r="A2513" s="277"/>
      <c r="B2513" s="283"/>
      <c r="C2513" s="281"/>
      <c r="D2513" s="281"/>
      <c r="E2513" s="285"/>
      <c r="F2513" s="281"/>
      <c r="G2513" s="281"/>
      <c r="H2513" s="285"/>
      <c r="I2513" s="286"/>
    </row>
    <row r="2514" spans="1:9" ht="18.75" customHeight="1">
      <c r="A2514" s="269"/>
      <c r="B2514" s="270"/>
      <c r="C2514" s="271"/>
      <c r="D2514" s="271"/>
      <c r="E2514" s="272"/>
      <c r="F2514" s="272"/>
      <c r="G2514" s="272"/>
      <c r="H2514" s="272"/>
      <c r="I2514" s="273"/>
    </row>
    <row r="2515" spans="1:9" ht="18.75" customHeight="1">
      <c r="A2515" s="269"/>
      <c r="B2515" s="270"/>
      <c r="C2515" s="271"/>
      <c r="D2515" s="271"/>
      <c r="E2515" s="275"/>
      <c r="F2515" s="272"/>
      <c r="G2515" s="272"/>
      <c r="H2515" s="275"/>
      <c r="I2515" s="276"/>
    </row>
    <row r="2516" spans="1:9" ht="18.75" customHeight="1">
      <c r="A2516" s="277"/>
      <c r="B2516" s="283"/>
      <c r="C2516" s="281"/>
      <c r="D2516" s="281"/>
      <c r="E2516" s="285"/>
      <c r="F2516" s="281"/>
      <c r="G2516" s="281"/>
      <c r="H2516" s="285"/>
      <c r="I2516" s="286"/>
    </row>
    <row r="2517" spans="1:9" ht="18.75" customHeight="1">
      <c r="A2517" s="269"/>
      <c r="B2517" s="270"/>
      <c r="C2517" s="271"/>
      <c r="D2517" s="271"/>
      <c r="E2517" s="272"/>
      <c r="F2517" s="272"/>
      <c r="G2517" s="272"/>
      <c r="H2517" s="272"/>
      <c r="I2517" s="273"/>
    </row>
    <row r="2518" spans="1:9" ht="18.75" customHeight="1">
      <c r="A2518" s="269"/>
      <c r="B2518" s="270"/>
      <c r="C2518" s="271"/>
      <c r="D2518" s="271"/>
      <c r="E2518" s="275"/>
      <c r="F2518" s="272"/>
      <c r="G2518" s="272"/>
      <c r="H2518" s="275"/>
      <c r="I2518" s="276"/>
    </row>
    <row r="2519" spans="1:9" ht="18.75" customHeight="1">
      <c r="A2519" s="277"/>
      <c r="B2519" s="283"/>
      <c r="C2519" s="281"/>
      <c r="D2519" s="281"/>
      <c r="E2519" s="285"/>
      <c r="F2519" s="281"/>
      <c r="G2519" s="281"/>
      <c r="H2519" s="285"/>
      <c r="I2519" s="286"/>
    </row>
    <row r="2520" spans="1:9" ht="18.75" customHeight="1">
      <c r="A2520" s="269"/>
      <c r="B2520" s="270"/>
      <c r="C2520" s="271"/>
      <c r="D2520" s="271"/>
      <c r="E2520" s="272"/>
      <c r="F2520" s="272"/>
      <c r="G2520" s="272"/>
      <c r="H2520" s="272"/>
      <c r="I2520" s="273"/>
    </row>
    <row r="2521" spans="1:9" ht="18.75" customHeight="1">
      <c r="A2521" s="269"/>
      <c r="B2521" s="274"/>
      <c r="C2521" s="271"/>
      <c r="D2521" s="271"/>
      <c r="E2521" s="275"/>
      <c r="F2521" s="289"/>
      <c r="G2521" s="272"/>
      <c r="H2521" s="275"/>
      <c r="I2521" s="276"/>
    </row>
    <row r="2522" spans="1:9" ht="18.75" customHeight="1">
      <c r="A2522" s="277"/>
      <c r="B2522" s="283"/>
      <c r="C2522" s="281"/>
      <c r="D2522" s="281"/>
      <c r="E2522" s="285"/>
      <c r="F2522" s="281"/>
      <c r="G2522" s="281"/>
      <c r="H2522" s="285"/>
      <c r="I2522" s="286"/>
    </row>
    <row r="2523" spans="1:9" ht="18.75" customHeight="1">
      <c r="A2523" s="269"/>
      <c r="B2523" s="270"/>
      <c r="C2523" s="271"/>
      <c r="D2523" s="271"/>
      <c r="E2523" s="272"/>
      <c r="F2523" s="282"/>
      <c r="G2523" s="282"/>
      <c r="H2523" s="272"/>
      <c r="I2523" s="276"/>
    </row>
    <row r="2524" spans="1:9" ht="18.75" customHeight="1">
      <c r="A2524" s="269"/>
      <c r="B2524" s="274"/>
      <c r="C2524" s="271"/>
      <c r="D2524" s="271"/>
      <c r="E2524" s="275"/>
      <c r="F2524" s="289"/>
      <c r="G2524" s="272"/>
      <c r="H2524" s="275"/>
      <c r="I2524" s="276"/>
    </row>
    <row r="2525" spans="1:9" ht="18.75" customHeight="1">
      <c r="A2525" s="277"/>
      <c r="B2525" s="283"/>
      <c r="C2525" s="281"/>
      <c r="D2525" s="281"/>
      <c r="E2525" s="285"/>
      <c r="F2525" s="281"/>
      <c r="G2525" s="281"/>
      <c r="H2525" s="285"/>
      <c r="I2525" s="286"/>
    </row>
    <row r="2526" spans="1:9" ht="18.75" customHeight="1">
      <c r="A2526" s="269"/>
      <c r="B2526" s="270"/>
      <c r="C2526" s="271"/>
      <c r="D2526" s="271"/>
      <c r="E2526" s="272"/>
      <c r="F2526" s="271"/>
      <c r="G2526" s="271"/>
      <c r="H2526" s="272"/>
      <c r="I2526" s="276"/>
    </row>
    <row r="2527" spans="1:9" ht="18.75" customHeight="1">
      <c r="A2527" s="269"/>
      <c r="B2527" s="274"/>
      <c r="C2527" s="271"/>
      <c r="D2527" s="271"/>
      <c r="E2527" s="275"/>
      <c r="F2527" s="289"/>
      <c r="G2527" s="272"/>
      <c r="H2527" s="275"/>
      <c r="I2527" s="276"/>
    </row>
    <row r="2528" spans="1:9" ht="18.75" customHeight="1">
      <c r="A2528" s="277"/>
      <c r="B2528" s="283"/>
      <c r="C2528" s="281"/>
      <c r="D2528" s="281"/>
      <c r="E2528" s="285"/>
      <c r="F2528" s="281"/>
      <c r="G2528" s="281"/>
      <c r="H2528" s="285"/>
      <c r="I2528" s="286"/>
    </row>
    <row r="2529" spans="1:9" ht="18.75" customHeight="1">
      <c r="A2529" s="269"/>
      <c r="B2529" s="270"/>
      <c r="C2529" s="271"/>
      <c r="D2529" s="271"/>
      <c r="E2529" s="272"/>
      <c r="F2529" s="282"/>
      <c r="G2529" s="282"/>
      <c r="H2529" s="272"/>
      <c r="I2529" s="276"/>
    </row>
    <row r="2530" spans="1:9" ht="18.75" customHeight="1">
      <c r="A2530" s="269"/>
      <c r="B2530" s="270"/>
      <c r="C2530" s="271"/>
      <c r="D2530" s="271"/>
      <c r="E2530" s="275"/>
      <c r="F2530" s="289"/>
      <c r="G2530" s="272"/>
      <c r="H2530" s="275"/>
      <c r="I2530" s="276"/>
    </row>
    <row r="2531" spans="1:9" ht="18.75" customHeight="1">
      <c r="A2531" s="277"/>
      <c r="B2531" s="283"/>
      <c r="C2531" s="281"/>
      <c r="D2531" s="281"/>
      <c r="E2531" s="285"/>
      <c r="F2531" s="281"/>
      <c r="G2531" s="281"/>
      <c r="H2531" s="285"/>
      <c r="I2531" s="286"/>
    </row>
    <row r="2532" spans="1:9" ht="18.75" customHeight="1">
      <c r="A2532" s="269"/>
      <c r="B2532" s="270"/>
      <c r="C2532" s="282"/>
      <c r="D2532" s="282"/>
      <c r="E2532" s="272"/>
      <c r="F2532" s="272"/>
      <c r="G2532" s="272"/>
      <c r="H2532" s="272"/>
      <c r="I2532" s="276"/>
    </row>
    <row r="2533" spans="1:9" ht="18.75" customHeight="1">
      <c r="A2533" s="269"/>
      <c r="B2533" s="274"/>
      <c r="C2533" s="271"/>
      <c r="D2533" s="271"/>
      <c r="E2533" s="275"/>
      <c r="F2533" s="289"/>
      <c r="G2533" s="272"/>
      <c r="H2533" s="275"/>
      <c r="I2533" s="276"/>
    </row>
    <row r="2534" spans="1:9" ht="18.75" customHeight="1">
      <c r="A2534" s="277"/>
      <c r="B2534" s="283"/>
      <c r="C2534" s="281"/>
      <c r="D2534" s="281"/>
      <c r="E2534" s="285"/>
      <c r="F2534" s="284"/>
      <c r="G2534" s="281"/>
      <c r="H2534" s="285"/>
      <c r="I2534" s="286"/>
    </row>
    <row r="2535" spans="1:9" ht="18.75" customHeight="1">
      <c r="A2535" s="269"/>
      <c r="B2535" s="270"/>
      <c r="C2535" s="271"/>
      <c r="D2535" s="271"/>
      <c r="E2535" s="272"/>
      <c r="F2535" s="272"/>
      <c r="G2535" s="272"/>
      <c r="H2535" s="272"/>
      <c r="I2535" s="273"/>
    </row>
    <row r="2536" spans="1:9" ht="18.75" customHeight="1">
      <c r="A2536" s="269"/>
      <c r="B2536" s="270"/>
      <c r="C2536" s="271"/>
      <c r="D2536" s="271"/>
      <c r="E2536" s="275"/>
      <c r="F2536" s="272"/>
      <c r="G2536" s="272"/>
      <c r="H2536" s="275"/>
      <c r="I2536" s="276"/>
    </row>
    <row r="2537" spans="1:9" ht="18.75" customHeight="1">
      <c r="A2537" s="277"/>
      <c r="B2537" s="283"/>
      <c r="C2537" s="281"/>
      <c r="D2537" s="281"/>
      <c r="E2537" s="285"/>
      <c r="F2537" s="281"/>
      <c r="G2537" s="281"/>
      <c r="H2537" s="285"/>
      <c r="I2537" s="286"/>
    </row>
    <row r="2538" spans="1:9" ht="18.75" customHeight="1">
      <c r="A2538" s="269"/>
      <c r="B2538" s="274"/>
      <c r="C2538" s="271"/>
      <c r="D2538" s="271"/>
      <c r="E2538" s="272"/>
      <c r="F2538" s="272"/>
      <c r="G2538" s="272"/>
      <c r="H2538" s="275"/>
      <c r="I2538" s="273"/>
    </row>
    <row r="2539" spans="1:9" ht="18.75" customHeight="1">
      <c r="A2539" s="269"/>
      <c r="B2539" s="270"/>
      <c r="C2539" s="271"/>
      <c r="D2539" s="271"/>
      <c r="E2539" s="275"/>
      <c r="F2539" s="289"/>
      <c r="G2539" s="272"/>
      <c r="H2539" s="275"/>
      <c r="I2539" s="276"/>
    </row>
    <row r="2540" spans="1:9" ht="18.75" customHeight="1">
      <c r="A2540" s="277"/>
      <c r="B2540" s="283"/>
      <c r="C2540" s="281"/>
      <c r="D2540" s="281"/>
      <c r="E2540" s="285"/>
      <c r="F2540" s="281"/>
      <c r="G2540" s="281"/>
      <c r="H2540" s="285"/>
      <c r="I2540" s="286"/>
    </row>
    <row r="2541" spans="1:9" ht="18.75" customHeight="1">
      <c r="A2541" s="269"/>
      <c r="B2541" s="270"/>
      <c r="C2541" s="282"/>
      <c r="D2541" s="282"/>
      <c r="E2541" s="272"/>
      <c r="F2541" s="272"/>
      <c r="G2541" s="272"/>
      <c r="H2541" s="272"/>
      <c r="I2541" s="276"/>
    </row>
    <row r="2542" spans="1:9" ht="18.75" customHeight="1">
      <c r="A2542" s="269"/>
      <c r="B2542" s="270"/>
      <c r="C2542" s="282"/>
      <c r="D2542" s="282"/>
      <c r="E2542" s="275"/>
      <c r="F2542" s="272"/>
      <c r="G2542" s="272"/>
      <c r="H2542" s="275"/>
      <c r="I2542" s="276"/>
    </row>
    <row r="2543" spans="1:9" ht="18.75" customHeight="1">
      <c r="A2543" s="277"/>
      <c r="B2543" s="283"/>
      <c r="C2543" s="284"/>
      <c r="D2543" s="284"/>
      <c r="E2543" s="285"/>
      <c r="F2543" s="284"/>
      <c r="G2543" s="281"/>
      <c r="H2543" s="285"/>
      <c r="I2543" s="286"/>
    </row>
    <row r="2544" spans="1:9" ht="18.75" customHeight="1">
      <c r="A2544" s="269"/>
      <c r="B2544" s="270"/>
      <c r="C2544" s="271"/>
      <c r="D2544" s="271"/>
      <c r="E2544" s="272"/>
      <c r="F2544" s="272"/>
      <c r="G2544" s="272"/>
      <c r="H2544" s="272"/>
      <c r="I2544" s="273"/>
    </row>
    <row r="2545" spans="1:9" ht="18.75" customHeight="1">
      <c r="A2545" s="269"/>
      <c r="B2545" s="274"/>
      <c r="C2545" s="271"/>
      <c r="D2545" s="271"/>
      <c r="E2545" s="312"/>
      <c r="F2545" s="289"/>
      <c r="G2545" s="272"/>
      <c r="H2545" s="307"/>
      <c r="I2545" s="276"/>
    </row>
    <row r="2546" spans="1:9" ht="18.75" customHeight="1">
      <c r="A2546" s="277"/>
      <c r="B2546" s="290"/>
      <c r="C2546" s="281"/>
      <c r="D2546" s="281"/>
      <c r="E2546" s="285"/>
      <c r="F2546" s="281"/>
      <c r="G2546" s="281"/>
      <c r="H2546" s="285"/>
      <c r="I2546" s="286"/>
    </row>
    <row r="2547" spans="1:9" ht="18.75" customHeight="1">
      <c r="A2547" s="269"/>
      <c r="B2547" s="274"/>
      <c r="C2547" s="271"/>
      <c r="D2547" s="271"/>
      <c r="E2547" s="272"/>
      <c r="F2547" s="272"/>
      <c r="G2547" s="272"/>
      <c r="H2547" s="272"/>
      <c r="I2547" s="273"/>
    </row>
    <row r="2548" spans="1:9" ht="18.75" customHeight="1">
      <c r="A2548" s="269"/>
      <c r="B2548" s="274"/>
      <c r="C2548" s="271"/>
      <c r="D2548" s="271"/>
      <c r="E2548" s="312"/>
      <c r="F2548" s="289"/>
      <c r="G2548" s="272"/>
      <c r="H2548" s="307"/>
      <c r="I2548" s="276"/>
    </row>
    <row r="2549" spans="1:9" ht="18.75" customHeight="1">
      <c r="A2549" s="277"/>
      <c r="B2549" s="290"/>
      <c r="C2549" s="281"/>
      <c r="D2549" s="281"/>
      <c r="E2549" s="285"/>
      <c r="F2549" s="281"/>
      <c r="G2549" s="281"/>
      <c r="H2549" s="285"/>
      <c r="I2549" s="286"/>
    </row>
    <row r="2550" spans="1:9" ht="18.75" customHeight="1">
      <c r="A2550" s="269"/>
      <c r="B2550" s="274"/>
      <c r="C2550" s="271"/>
      <c r="D2550" s="271"/>
      <c r="E2550" s="272"/>
      <c r="F2550" s="272"/>
      <c r="G2550" s="272"/>
      <c r="H2550" s="272"/>
      <c r="I2550" s="273"/>
    </row>
    <row r="2551" spans="1:9" ht="18.75" customHeight="1">
      <c r="A2551" s="269"/>
      <c r="B2551" s="270"/>
      <c r="C2551" s="271"/>
      <c r="D2551" s="271"/>
      <c r="E2551" s="275"/>
      <c r="F2551" s="289"/>
      <c r="G2551" s="272"/>
      <c r="H2551" s="275"/>
      <c r="I2551" s="276"/>
    </row>
    <row r="2552" spans="1:9" ht="18.75" customHeight="1">
      <c r="A2552" s="277"/>
      <c r="B2552" s="290"/>
      <c r="C2552" s="281"/>
      <c r="D2552" s="281"/>
      <c r="E2552" s="285"/>
      <c r="F2552" s="281"/>
      <c r="G2552" s="281"/>
      <c r="H2552" s="285"/>
      <c r="I2552" s="286"/>
    </row>
    <row r="2553" spans="1:9" ht="18.75" customHeight="1">
      <c r="A2553" s="269"/>
      <c r="B2553" s="270"/>
      <c r="C2553" s="271"/>
      <c r="D2553" s="271"/>
      <c r="E2553" s="272"/>
      <c r="F2553" s="272"/>
      <c r="G2553" s="272"/>
      <c r="H2553" s="272"/>
      <c r="I2553" s="273"/>
    </row>
    <row r="2554" spans="1:9" ht="18.75" customHeight="1">
      <c r="A2554" s="269"/>
      <c r="B2554" s="270"/>
      <c r="C2554" s="271"/>
      <c r="D2554" s="271"/>
      <c r="E2554" s="275"/>
      <c r="F2554" s="272"/>
      <c r="G2554" s="272"/>
      <c r="H2554" s="275"/>
      <c r="I2554" s="276"/>
    </row>
    <row r="2555" spans="1:9" ht="18.75" customHeight="1">
      <c r="A2555" s="277"/>
      <c r="B2555" s="283"/>
      <c r="C2555" s="281"/>
      <c r="D2555" s="281"/>
      <c r="E2555" s="285"/>
      <c r="F2555" s="281"/>
      <c r="G2555" s="281"/>
      <c r="H2555" s="285"/>
      <c r="I2555" s="286"/>
    </row>
    <row r="2556" spans="1:9" ht="18.75" customHeight="1">
      <c r="A2556" s="269"/>
      <c r="B2556" s="270"/>
      <c r="C2556" s="271"/>
      <c r="D2556" s="271"/>
      <c r="E2556" s="272"/>
      <c r="F2556" s="272"/>
      <c r="G2556" s="272"/>
      <c r="H2556" s="272"/>
      <c r="I2556" s="273"/>
    </row>
    <row r="2557" spans="1:9" ht="18.75" customHeight="1">
      <c r="A2557" s="269"/>
      <c r="B2557" s="274"/>
      <c r="C2557" s="271"/>
      <c r="D2557" s="271"/>
      <c r="E2557" s="275"/>
      <c r="F2557" s="289"/>
      <c r="G2557" s="272"/>
      <c r="H2557" s="275"/>
      <c r="I2557" s="276"/>
    </row>
    <row r="2558" spans="1:9" ht="18.75" customHeight="1">
      <c r="A2558" s="277"/>
      <c r="B2558" s="290"/>
      <c r="C2558" s="281"/>
      <c r="D2558" s="281"/>
      <c r="E2558" s="285"/>
      <c r="F2558" s="281"/>
      <c r="G2558" s="281"/>
      <c r="H2558" s="285"/>
      <c r="I2558" s="286"/>
    </row>
    <row r="2559" spans="1:9" ht="18.75" customHeight="1">
      <c r="A2559" s="269"/>
      <c r="B2559" s="274"/>
      <c r="C2559" s="282"/>
      <c r="D2559" s="282"/>
      <c r="E2559" s="272"/>
      <c r="F2559" s="272"/>
      <c r="G2559" s="272"/>
      <c r="H2559" s="272"/>
      <c r="I2559" s="273"/>
    </row>
    <row r="2560" spans="1:9" ht="18.75" customHeight="1">
      <c r="A2560" s="269"/>
      <c r="B2560" s="270"/>
      <c r="C2560" s="282"/>
      <c r="D2560" s="282"/>
      <c r="E2560" s="275"/>
      <c r="F2560" s="289"/>
      <c r="G2560" s="272"/>
      <c r="H2560" s="275"/>
      <c r="I2560" s="276"/>
    </row>
    <row r="2561" spans="1:9" ht="18.75" customHeight="1">
      <c r="A2561" s="277"/>
      <c r="B2561" s="283"/>
      <c r="C2561" s="284"/>
      <c r="D2561" s="284"/>
      <c r="E2561" s="285"/>
      <c r="F2561" s="284"/>
      <c r="G2561" s="281"/>
      <c r="H2561" s="285"/>
      <c r="I2561" s="286"/>
    </row>
    <row r="2562" spans="1:9" ht="18.75" customHeight="1">
      <c r="A2562" s="269"/>
      <c r="B2562" s="274"/>
      <c r="C2562" s="282"/>
      <c r="D2562" s="282"/>
      <c r="E2562" s="272"/>
      <c r="F2562" s="271"/>
      <c r="G2562" s="271"/>
      <c r="H2562" s="272"/>
      <c r="I2562" s="276"/>
    </row>
    <row r="2563" spans="1:9" ht="18.75" customHeight="1">
      <c r="A2563" s="269"/>
      <c r="B2563" s="274"/>
      <c r="C2563" s="282"/>
      <c r="D2563" s="282"/>
      <c r="E2563" s="275"/>
      <c r="F2563" s="272"/>
      <c r="G2563" s="272"/>
      <c r="H2563" s="275"/>
      <c r="I2563" s="276"/>
    </row>
    <row r="2564" spans="1:9" ht="18.75" customHeight="1">
      <c r="A2564" s="277"/>
      <c r="B2564" s="283"/>
      <c r="C2564" s="284"/>
      <c r="D2564" s="284"/>
      <c r="E2564" s="285"/>
      <c r="F2564" s="284"/>
      <c r="G2564" s="281"/>
      <c r="H2564" s="285"/>
      <c r="I2564" s="286"/>
    </row>
    <row r="2565" spans="1:9" ht="18.75" customHeight="1">
      <c r="A2565" s="269"/>
      <c r="B2565" s="270"/>
      <c r="C2565" s="271"/>
      <c r="D2565" s="271"/>
      <c r="E2565" s="272"/>
      <c r="F2565" s="272"/>
      <c r="G2565" s="272"/>
      <c r="H2565" s="272"/>
      <c r="I2565" s="273"/>
    </row>
    <row r="2566" spans="1:9" ht="18.75" customHeight="1">
      <c r="A2566" s="269"/>
      <c r="B2566" s="270"/>
      <c r="C2566" s="271"/>
      <c r="D2566" s="271"/>
      <c r="E2566" s="275"/>
      <c r="F2566" s="272"/>
      <c r="G2566" s="272"/>
      <c r="H2566" s="275"/>
      <c r="I2566" s="276"/>
    </row>
    <row r="2567" spans="1:9" ht="18.75" customHeight="1">
      <c r="A2567" s="277"/>
      <c r="B2567" s="283"/>
      <c r="C2567" s="281"/>
      <c r="D2567" s="281"/>
      <c r="E2567" s="285"/>
      <c r="F2567" s="281"/>
      <c r="G2567" s="281"/>
      <c r="H2567" s="285"/>
      <c r="I2567" s="286"/>
    </row>
    <row r="2568" spans="1:9" ht="18.75" customHeight="1">
      <c r="A2568" s="269"/>
      <c r="B2568" s="270"/>
      <c r="C2568" s="271"/>
      <c r="D2568" s="271"/>
      <c r="E2568" s="272"/>
      <c r="F2568" s="272"/>
      <c r="G2568" s="272"/>
      <c r="H2568" s="272"/>
      <c r="I2568" s="273"/>
    </row>
    <row r="2569" spans="1:9" ht="18.75" customHeight="1">
      <c r="A2569" s="269"/>
      <c r="B2569" s="270"/>
      <c r="C2569" s="271"/>
      <c r="D2569" s="271"/>
      <c r="E2569" s="275"/>
      <c r="F2569" s="272"/>
      <c r="G2569" s="272"/>
      <c r="H2569" s="275"/>
      <c r="I2569" s="276"/>
    </row>
    <row r="2570" spans="1:9" ht="18.75" customHeight="1">
      <c r="A2570" s="277"/>
      <c r="B2570" s="283"/>
      <c r="C2570" s="281"/>
      <c r="D2570" s="281"/>
      <c r="E2570" s="285"/>
      <c r="F2570" s="281"/>
      <c r="G2570" s="281"/>
      <c r="H2570" s="285"/>
      <c r="I2570" s="286"/>
    </row>
    <row r="2571" spans="1:9" ht="18.75" customHeight="1">
      <c r="A2571" s="269"/>
      <c r="B2571" s="270"/>
      <c r="C2571" s="271"/>
      <c r="D2571" s="271"/>
      <c r="E2571" s="272"/>
      <c r="F2571" s="272"/>
      <c r="G2571" s="272"/>
      <c r="H2571" s="272"/>
      <c r="I2571" s="273"/>
    </row>
    <row r="2572" spans="1:9" ht="18.75" customHeight="1">
      <c r="A2572" s="269"/>
      <c r="B2572" s="270"/>
      <c r="C2572" s="271"/>
      <c r="D2572" s="271"/>
      <c r="E2572" s="275"/>
      <c r="F2572" s="272"/>
      <c r="G2572" s="272"/>
      <c r="H2572" s="275"/>
      <c r="I2572" s="276"/>
    </row>
    <row r="2573" spans="1:9" ht="18.75" customHeight="1">
      <c r="A2573" s="277"/>
      <c r="B2573" s="283"/>
      <c r="C2573" s="281"/>
      <c r="D2573" s="281"/>
      <c r="E2573" s="285"/>
      <c r="F2573" s="281"/>
      <c r="G2573" s="281"/>
      <c r="H2573" s="285"/>
      <c r="I2573" s="286"/>
    </row>
    <row r="2574" spans="1:9" ht="18.75" customHeight="1">
      <c r="A2574" s="269"/>
      <c r="B2574" s="270"/>
      <c r="C2574" s="271"/>
      <c r="D2574" s="271"/>
      <c r="E2574" s="272"/>
      <c r="F2574" s="272"/>
      <c r="G2574" s="272"/>
      <c r="H2574" s="272"/>
      <c r="I2574" s="273"/>
    </row>
    <row r="2575" spans="1:9" ht="18.75" customHeight="1">
      <c r="A2575" s="269"/>
      <c r="B2575" s="270"/>
      <c r="C2575" s="271"/>
      <c r="D2575" s="271"/>
      <c r="E2575" s="275"/>
      <c r="F2575" s="272"/>
      <c r="G2575" s="272"/>
      <c r="H2575" s="275"/>
      <c r="I2575" s="276"/>
    </row>
    <row r="2576" spans="1:9" ht="18.75" customHeight="1">
      <c r="A2576" s="277"/>
      <c r="B2576" s="283"/>
      <c r="C2576" s="281"/>
      <c r="D2576" s="281"/>
      <c r="E2576" s="285"/>
      <c r="F2576" s="281"/>
      <c r="G2576" s="281"/>
      <c r="H2576" s="285"/>
      <c r="I2576" s="286"/>
    </row>
    <row r="2577" spans="1:9" ht="18.75" customHeight="1">
      <c r="A2577" s="269"/>
      <c r="B2577" s="270"/>
      <c r="C2577" s="271"/>
      <c r="D2577" s="271"/>
      <c r="E2577" s="272"/>
      <c r="F2577" s="282"/>
      <c r="G2577" s="282"/>
      <c r="H2577" s="272"/>
      <c r="I2577" s="273"/>
    </row>
    <row r="2578" spans="1:9" ht="18.75" customHeight="1">
      <c r="A2578" s="269"/>
      <c r="B2578" s="270"/>
      <c r="C2578" s="271"/>
      <c r="D2578" s="271"/>
      <c r="E2578" s="275"/>
      <c r="F2578" s="272"/>
      <c r="G2578" s="272"/>
      <c r="H2578" s="275"/>
      <c r="I2578" s="276"/>
    </row>
    <row r="2579" spans="1:9" ht="18.75" customHeight="1">
      <c r="A2579" s="277"/>
      <c r="B2579" s="283"/>
      <c r="C2579" s="281"/>
      <c r="D2579" s="281"/>
      <c r="E2579" s="285"/>
      <c r="F2579" s="281"/>
      <c r="G2579" s="281"/>
      <c r="H2579" s="285"/>
      <c r="I2579" s="286"/>
    </row>
    <row r="2580" spans="1:9" ht="18.75" customHeight="1">
      <c r="A2580" s="269"/>
      <c r="B2580" s="270"/>
      <c r="C2580" s="271"/>
      <c r="D2580" s="271"/>
      <c r="E2580" s="272"/>
      <c r="F2580" s="272"/>
      <c r="G2580" s="272"/>
      <c r="H2580" s="272"/>
      <c r="I2580" s="273"/>
    </row>
    <row r="2581" spans="1:9" ht="18.75" customHeight="1">
      <c r="A2581" s="269"/>
      <c r="B2581" s="274"/>
      <c r="C2581" s="271"/>
      <c r="D2581" s="271"/>
      <c r="E2581" s="275"/>
      <c r="F2581" s="272"/>
      <c r="G2581" s="272"/>
      <c r="H2581" s="275"/>
      <c r="I2581" s="276"/>
    </row>
    <row r="2582" spans="1:9" ht="18.75" customHeight="1">
      <c r="A2582" s="277"/>
      <c r="B2582" s="283"/>
      <c r="C2582" s="281"/>
      <c r="D2582" s="281"/>
      <c r="E2582" s="285"/>
      <c r="F2582" s="281"/>
      <c r="G2582" s="281"/>
      <c r="H2582" s="285"/>
      <c r="I2582" s="286"/>
    </row>
    <row r="2583" spans="1:9" ht="18.75" customHeight="1">
      <c r="A2583" s="269"/>
      <c r="B2583" s="274"/>
      <c r="C2583" s="271"/>
      <c r="D2583" s="271"/>
      <c r="E2583" s="272"/>
      <c r="F2583" s="272"/>
      <c r="G2583" s="272"/>
      <c r="H2583" s="272"/>
      <c r="I2583" s="276"/>
    </row>
    <row r="2584" spans="1:9" ht="18.75" customHeight="1">
      <c r="A2584" s="269"/>
      <c r="B2584" s="274"/>
      <c r="C2584" s="271"/>
      <c r="D2584" s="271"/>
      <c r="E2584" s="275"/>
      <c r="F2584" s="272"/>
      <c r="G2584" s="272"/>
      <c r="H2584" s="275"/>
      <c r="I2584" s="276"/>
    </row>
    <row r="2585" spans="1:9" ht="18.75" customHeight="1">
      <c r="A2585" s="277"/>
      <c r="B2585" s="290"/>
      <c r="C2585" s="281"/>
      <c r="D2585" s="281"/>
      <c r="E2585" s="285"/>
      <c r="F2585" s="281"/>
      <c r="G2585" s="281"/>
      <c r="H2585" s="285"/>
      <c r="I2585" s="286"/>
    </row>
    <row r="2586" spans="1:9" ht="18.75" customHeight="1">
      <c r="A2586" s="269"/>
      <c r="B2586" s="270"/>
      <c r="C2586" s="282"/>
      <c r="D2586" s="282"/>
      <c r="E2586" s="272"/>
      <c r="F2586" s="282"/>
      <c r="G2586" s="282"/>
      <c r="H2586" s="272"/>
      <c r="I2586" s="276"/>
    </row>
    <row r="2587" spans="1:9" ht="18.75" customHeight="1">
      <c r="A2587" s="269"/>
      <c r="B2587" s="274"/>
      <c r="C2587" s="282"/>
      <c r="D2587" s="282"/>
      <c r="E2587" s="275"/>
      <c r="F2587" s="289"/>
      <c r="G2587" s="272"/>
      <c r="H2587" s="275"/>
      <c r="I2587" s="276"/>
    </row>
    <row r="2588" spans="1:9" ht="18.75" customHeight="1">
      <c r="A2588" s="277"/>
      <c r="B2588" s="290"/>
      <c r="C2588" s="284"/>
      <c r="D2588" s="284"/>
      <c r="E2588" s="285"/>
      <c r="F2588" s="284"/>
      <c r="G2588" s="281"/>
      <c r="H2588" s="285"/>
      <c r="I2588" s="286"/>
    </row>
    <row r="2589" spans="1:9" ht="18.75" customHeight="1">
      <c r="A2589" s="269"/>
      <c r="B2589" s="270"/>
      <c r="C2589" s="271"/>
      <c r="D2589" s="271"/>
      <c r="E2589" s="272"/>
      <c r="F2589" s="272"/>
      <c r="G2589" s="272"/>
      <c r="H2589" s="272"/>
      <c r="I2589" s="273"/>
    </row>
    <row r="2590" spans="1:9" ht="18.75" customHeight="1">
      <c r="A2590" s="269"/>
      <c r="B2590" s="270"/>
      <c r="C2590" s="271"/>
      <c r="D2590" s="271"/>
      <c r="E2590" s="275"/>
      <c r="F2590" s="272"/>
      <c r="G2590" s="272"/>
      <c r="H2590" s="275"/>
      <c r="I2590" s="276"/>
    </row>
    <row r="2591" spans="1:9" ht="18.75" customHeight="1">
      <c r="A2591" s="277"/>
      <c r="B2591" s="283"/>
      <c r="C2591" s="284"/>
      <c r="D2591" s="284"/>
      <c r="E2591" s="285"/>
      <c r="F2591" s="281"/>
      <c r="G2591" s="281"/>
      <c r="H2591" s="285"/>
      <c r="I2591" s="286"/>
    </row>
    <row r="2592" spans="1:9" ht="18.75" customHeight="1">
      <c r="A2592" s="269"/>
      <c r="B2592" s="270"/>
      <c r="C2592" s="282"/>
      <c r="D2592" s="282"/>
      <c r="E2592" s="272"/>
      <c r="F2592" s="282"/>
      <c r="G2592" s="282"/>
      <c r="H2592" s="272"/>
      <c r="I2592" s="276"/>
    </row>
    <row r="2593" spans="1:9" ht="18.75" customHeight="1">
      <c r="A2593" s="269"/>
      <c r="B2593" s="274"/>
      <c r="C2593" s="282"/>
      <c r="D2593" s="282"/>
      <c r="E2593" s="275"/>
      <c r="F2593" s="272"/>
      <c r="G2593" s="272"/>
      <c r="H2593" s="275"/>
      <c r="I2593" s="276"/>
    </row>
    <row r="2594" spans="1:9" ht="18.75" customHeight="1">
      <c r="A2594" s="277"/>
      <c r="B2594" s="290"/>
      <c r="C2594" s="284"/>
      <c r="D2594" s="284"/>
      <c r="E2594" s="285"/>
      <c r="F2594" s="284"/>
      <c r="G2594" s="281"/>
      <c r="H2594" s="285"/>
      <c r="I2594" s="286"/>
    </row>
    <row r="2595" spans="1:9" ht="18.75" customHeight="1">
      <c r="A2595" s="269"/>
      <c r="B2595" s="270"/>
      <c r="C2595" s="282"/>
      <c r="D2595" s="282"/>
      <c r="E2595" s="272"/>
      <c r="F2595" s="282"/>
      <c r="G2595" s="282"/>
      <c r="H2595" s="272"/>
      <c r="I2595" s="276"/>
    </row>
    <row r="2596" spans="1:9" ht="18.75" customHeight="1">
      <c r="A2596" s="269"/>
      <c r="B2596" s="274"/>
      <c r="C2596" s="282"/>
      <c r="D2596" s="282"/>
      <c r="E2596" s="275"/>
      <c r="F2596" s="289"/>
      <c r="G2596" s="272"/>
      <c r="H2596" s="275"/>
      <c r="I2596" s="276"/>
    </row>
    <row r="2597" spans="1:9" ht="18.75" customHeight="1">
      <c r="A2597" s="277"/>
      <c r="B2597" s="290"/>
      <c r="C2597" s="284"/>
      <c r="D2597" s="284"/>
      <c r="E2597" s="285"/>
      <c r="F2597" s="284"/>
      <c r="G2597" s="281"/>
      <c r="H2597" s="285"/>
      <c r="I2597" s="286"/>
    </row>
    <row r="2598" spans="1:9" ht="18.75" customHeight="1">
      <c r="A2598" s="269"/>
      <c r="B2598" s="270"/>
      <c r="C2598" s="271"/>
      <c r="D2598" s="271"/>
      <c r="E2598" s="272"/>
      <c r="F2598" s="272"/>
      <c r="G2598" s="272"/>
      <c r="H2598" s="272"/>
      <c r="I2598" s="273"/>
    </row>
    <row r="2599" spans="1:9" ht="18.75" customHeight="1">
      <c r="A2599" s="269"/>
      <c r="B2599" s="274"/>
      <c r="C2599" s="271"/>
      <c r="D2599" s="271"/>
      <c r="E2599" s="275"/>
      <c r="F2599" s="289"/>
      <c r="G2599" s="272"/>
      <c r="H2599" s="275"/>
      <c r="I2599" s="276"/>
    </row>
    <row r="2600" spans="1:9" ht="18.75" customHeight="1">
      <c r="A2600" s="277"/>
      <c r="B2600" s="290"/>
      <c r="C2600" s="281"/>
      <c r="D2600" s="281"/>
      <c r="E2600" s="285"/>
      <c r="F2600" s="281"/>
      <c r="G2600" s="281"/>
      <c r="H2600" s="285"/>
      <c r="I2600" s="286"/>
    </row>
    <row r="2601" spans="1:9" ht="18.75" customHeight="1">
      <c r="A2601" s="269"/>
      <c r="B2601" s="270"/>
      <c r="C2601" s="271"/>
      <c r="D2601" s="271"/>
      <c r="E2601" s="272"/>
      <c r="F2601" s="272"/>
      <c r="G2601" s="272"/>
      <c r="H2601" s="272"/>
      <c r="I2601" s="273"/>
    </row>
    <row r="2602" spans="1:9" ht="18.75" customHeight="1">
      <c r="A2602" s="269"/>
      <c r="B2602" s="274"/>
      <c r="C2602" s="271"/>
      <c r="D2602" s="271"/>
      <c r="E2602" s="312"/>
      <c r="F2602" s="289"/>
      <c r="G2602" s="272"/>
      <c r="H2602" s="307"/>
      <c r="I2602" s="276"/>
    </row>
    <row r="2603" spans="1:9" ht="18.75" customHeight="1">
      <c r="A2603" s="277"/>
      <c r="B2603" s="290"/>
      <c r="C2603" s="281"/>
      <c r="D2603" s="281"/>
      <c r="E2603" s="285"/>
      <c r="F2603" s="281"/>
      <c r="G2603" s="281"/>
      <c r="H2603" s="285"/>
      <c r="I2603" s="286"/>
    </row>
    <row r="2604" spans="1:9" ht="18.75" customHeight="1">
      <c r="A2604" s="269"/>
      <c r="B2604" s="274"/>
      <c r="C2604" s="271"/>
      <c r="D2604" s="271"/>
      <c r="E2604" s="272"/>
      <c r="F2604" s="272"/>
      <c r="G2604" s="272"/>
      <c r="H2604" s="272"/>
      <c r="I2604" s="276"/>
    </row>
    <row r="2605" spans="1:9" ht="18.75" customHeight="1">
      <c r="A2605" s="269"/>
      <c r="B2605" s="274"/>
      <c r="C2605" s="271"/>
      <c r="D2605" s="271"/>
      <c r="E2605" s="275"/>
      <c r="F2605" s="272"/>
      <c r="G2605" s="272"/>
      <c r="H2605" s="275"/>
      <c r="I2605" s="276"/>
    </row>
    <row r="2606" spans="1:9" ht="18.75" customHeight="1">
      <c r="A2606" s="277"/>
      <c r="B2606" s="290"/>
      <c r="C2606" s="281"/>
      <c r="D2606" s="281"/>
      <c r="E2606" s="285"/>
      <c r="F2606" s="281"/>
      <c r="G2606" s="281"/>
      <c r="H2606" s="285"/>
      <c r="I2606" s="286"/>
    </row>
    <row r="2607" spans="1:9" ht="18.75" customHeight="1">
      <c r="A2607" s="269"/>
      <c r="B2607" s="274"/>
      <c r="C2607" s="282"/>
      <c r="D2607" s="282"/>
      <c r="E2607" s="272"/>
      <c r="F2607" s="272"/>
      <c r="G2607" s="272"/>
      <c r="H2607" s="272"/>
      <c r="I2607" s="273"/>
    </row>
    <row r="2608" spans="1:9" ht="18.75" customHeight="1">
      <c r="A2608" s="269"/>
      <c r="B2608" s="274"/>
      <c r="C2608" s="282"/>
      <c r="D2608" s="282"/>
      <c r="E2608" s="275"/>
      <c r="F2608" s="272"/>
      <c r="G2608" s="272"/>
      <c r="H2608" s="275"/>
      <c r="I2608" s="276"/>
    </row>
    <row r="2609" spans="1:9" ht="18.75" customHeight="1">
      <c r="A2609" s="277"/>
      <c r="B2609" s="283"/>
      <c r="C2609" s="284"/>
      <c r="D2609" s="284"/>
      <c r="E2609" s="285"/>
      <c r="F2609" s="284"/>
      <c r="G2609" s="281"/>
      <c r="H2609" s="285"/>
      <c r="I2609" s="286"/>
    </row>
    <row r="2610" spans="1:9" ht="18.75" customHeight="1">
      <c r="A2610" s="269"/>
      <c r="B2610" s="270"/>
      <c r="C2610" s="282"/>
      <c r="D2610" s="282"/>
      <c r="E2610" s="272"/>
      <c r="F2610" s="282"/>
      <c r="G2610" s="282"/>
      <c r="H2610" s="272"/>
      <c r="I2610" s="276"/>
    </row>
    <row r="2611" spans="1:9" ht="18.75" customHeight="1">
      <c r="A2611" s="269"/>
      <c r="B2611" s="274"/>
      <c r="C2611" s="282"/>
      <c r="D2611" s="282"/>
      <c r="E2611" s="275"/>
      <c r="F2611" s="289"/>
      <c r="G2611" s="272"/>
      <c r="H2611" s="275"/>
      <c r="I2611" s="276"/>
    </row>
    <row r="2612" spans="1:9" ht="18.75" customHeight="1">
      <c r="A2612" s="277"/>
      <c r="B2612" s="290"/>
      <c r="C2612" s="284"/>
      <c r="D2612" s="284"/>
      <c r="E2612" s="285"/>
      <c r="F2612" s="284"/>
      <c r="G2612" s="281"/>
      <c r="H2612" s="285"/>
      <c r="I2612" s="286"/>
    </row>
    <row r="2613" spans="1:9" ht="18.75" customHeight="1">
      <c r="A2613" s="269"/>
      <c r="B2613" s="270"/>
      <c r="C2613" s="271"/>
      <c r="D2613" s="271"/>
      <c r="E2613" s="272"/>
      <c r="F2613" s="272"/>
      <c r="G2613" s="272"/>
      <c r="H2613" s="272"/>
      <c r="I2613" s="273"/>
    </row>
    <row r="2614" spans="1:9" ht="18.75" customHeight="1">
      <c r="A2614" s="269"/>
      <c r="B2614" s="270"/>
      <c r="C2614" s="271"/>
      <c r="D2614" s="271"/>
      <c r="E2614" s="275"/>
      <c r="F2614" s="272"/>
      <c r="G2614" s="272"/>
      <c r="H2614" s="275"/>
      <c r="I2614" s="276"/>
    </row>
    <row r="2615" spans="1:9" ht="18.75" customHeight="1">
      <c r="A2615" s="277"/>
      <c r="B2615" s="283"/>
      <c r="C2615" s="281"/>
      <c r="D2615" s="281"/>
      <c r="E2615" s="285"/>
      <c r="F2615" s="281"/>
      <c r="G2615" s="281"/>
      <c r="H2615" s="285"/>
      <c r="I2615" s="286"/>
    </row>
    <row r="2616" spans="1:9" ht="18.75" customHeight="1">
      <c r="A2616" s="269"/>
      <c r="B2616" s="270"/>
      <c r="C2616" s="282"/>
      <c r="D2616" s="282"/>
      <c r="E2616" s="272"/>
      <c r="F2616" s="282"/>
      <c r="G2616" s="282"/>
      <c r="H2616" s="272"/>
      <c r="I2616" s="276"/>
    </row>
    <row r="2617" spans="1:9" ht="18.75" customHeight="1">
      <c r="A2617" s="269"/>
      <c r="B2617" s="274"/>
      <c r="C2617" s="282"/>
      <c r="D2617" s="282"/>
      <c r="E2617" s="275"/>
      <c r="F2617" s="289"/>
      <c r="G2617" s="272"/>
      <c r="H2617" s="275"/>
      <c r="I2617" s="276"/>
    </row>
    <row r="2618" spans="1:9" ht="18.75" customHeight="1">
      <c r="A2618" s="277"/>
      <c r="B2618" s="290"/>
      <c r="C2618" s="284"/>
      <c r="D2618" s="284"/>
      <c r="E2618" s="285"/>
      <c r="F2618" s="284"/>
      <c r="G2618" s="281"/>
      <c r="H2618" s="285"/>
      <c r="I2618" s="286"/>
    </row>
    <row r="2619" spans="1:9" ht="18.75" customHeight="1">
      <c r="A2619" s="269"/>
      <c r="B2619" s="274"/>
      <c r="C2619" s="271"/>
      <c r="D2619" s="271"/>
      <c r="E2619" s="272"/>
      <c r="F2619" s="272"/>
      <c r="G2619" s="272"/>
      <c r="H2619" s="272"/>
      <c r="I2619" s="273"/>
    </row>
    <row r="2620" spans="1:9" ht="18.75" customHeight="1">
      <c r="A2620" s="269"/>
      <c r="B2620" s="274"/>
      <c r="C2620" s="271"/>
      <c r="D2620" s="271"/>
      <c r="E2620" s="312"/>
      <c r="F2620" s="289"/>
      <c r="G2620" s="272"/>
      <c r="H2620" s="307"/>
      <c r="I2620" s="276"/>
    </row>
    <row r="2621" spans="1:9" ht="18.75" customHeight="1">
      <c r="A2621" s="277"/>
      <c r="B2621" s="283"/>
      <c r="C2621" s="284"/>
      <c r="D2621" s="284"/>
      <c r="E2621" s="313"/>
      <c r="F2621" s="281"/>
      <c r="G2621" s="281"/>
      <c r="H2621" s="306"/>
      <c r="I2621" s="286"/>
    </row>
    <row r="2622" spans="1:9" ht="18.75" customHeight="1">
      <c r="A2622" s="269"/>
      <c r="B2622" s="270"/>
      <c r="C2622" s="271"/>
      <c r="D2622" s="271"/>
      <c r="E2622" s="272"/>
      <c r="F2622" s="272"/>
      <c r="G2622" s="272"/>
      <c r="H2622" s="272"/>
      <c r="I2622" s="273"/>
    </row>
    <row r="2623" spans="1:9" ht="18.75" customHeight="1">
      <c r="A2623" s="269"/>
      <c r="B2623" s="274"/>
      <c r="C2623" s="271"/>
      <c r="D2623" s="271"/>
      <c r="E2623" s="275"/>
      <c r="F2623" s="289"/>
      <c r="G2623" s="272"/>
      <c r="H2623" s="275"/>
      <c r="I2623" s="276"/>
    </row>
    <row r="2624" spans="1:9" ht="18.75" customHeight="1">
      <c r="A2624" s="277"/>
      <c r="B2624" s="290"/>
      <c r="C2624" s="281"/>
      <c r="D2624" s="281"/>
      <c r="E2624" s="285"/>
      <c r="F2624" s="281"/>
      <c r="G2624" s="281"/>
      <c r="H2624" s="285"/>
      <c r="I2624" s="286"/>
    </row>
    <row r="2625" spans="1:10" ht="18.75" customHeight="1">
      <c r="A2625" s="269"/>
      <c r="B2625" s="274"/>
      <c r="C2625" s="271"/>
      <c r="D2625" s="271"/>
      <c r="E2625" s="272"/>
      <c r="F2625" s="272"/>
      <c r="G2625" s="272"/>
      <c r="H2625" s="272"/>
      <c r="I2625" s="273"/>
    </row>
    <row r="2626" spans="1:10" ht="18.75" customHeight="1">
      <c r="A2626" s="269"/>
      <c r="B2626" s="270"/>
      <c r="C2626" s="271"/>
      <c r="D2626" s="271"/>
      <c r="E2626" s="275"/>
      <c r="F2626" s="272"/>
      <c r="G2626" s="272"/>
      <c r="H2626" s="275"/>
      <c r="I2626" s="276"/>
    </row>
    <row r="2627" spans="1:10" ht="18.75" customHeight="1">
      <c r="A2627" s="277"/>
      <c r="B2627" s="283"/>
      <c r="C2627" s="281"/>
      <c r="D2627" s="281"/>
      <c r="E2627" s="285"/>
      <c r="F2627" s="281"/>
      <c r="G2627" s="281"/>
      <c r="H2627" s="285"/>
      <c r="I2627" s="286"/>
    </row>
    <row r="2628" spans="1:10" ht="18.75" customHeight="1">
      <c r="A2628" s="269"/>
      <c r="B2628" s="270"/>
      <c r="C2628" s="282"/>
      <c r="D2628" s="282"/>
      <c r="E2628" s="272"/>
      <c r="F2628" s="282"/>
      <c r="G2628" s="282"/>
      <c r="H2628" s="272"/>
      <c r="I2628" s="276"/>
    </row>
    <row r="2629" spans="1:10" ht="18.75" customHeight="1">
      <c r="A2629" s="269"/>
      <c r="B2629" s="274"/>
      <c r="C2629" s="282"/>
      <c r="D2629" s="282"/>
      <c r="E2629" s="275"/>
      <c r="F2629" s="289"/>
      <c r="G2629" s="272"/>
      <c r="H2629" s="275"/>
      <c r="I2629" s="276"/>
    </row>
    <row r="2630" spans="1:10" ht="18.75" customHeight="1">
      <c r="A2630" s="277"/>
      <c r="B2630" s="290"/>
      <c r="C2630" s="284"/>
      <c r="D2630" s="284"/>
      <c r="E2630" s="285"/>
      <c r="F2630" s="284"/>
      <c r="G2630" s="281"/>
      <c r="H2630" s="285"/>
      <c r="I2630" s="286"/>
    </row>
    <row r="2631" spans="1:10" ht="18.75" customHeight="1">
      <c r="A2631" s="269"/>
      <c r="B2631" s="270"/>
      <c r="C2631" s="282"/>
      <c r="D2631" s="282"/>
      <c r="E2631" s="272"/>
      <c r="F2631" s="272"/>
      <c r="G2631" s="272"/>
      <c r="H2631" s="272"/>
      <c r="I2631" s="273"/>
    </row>
    <row r="2632" spans="1:10" ht="18.75" customHeight="1">
      <c r="A2632" s="269"/>
      <c r="B2632" s="270"/>
      <c r="C2632" s="282"/>
      <c r="D2632" s="282"/>
      <c r="E2632" s="275"/>
      <c r="F2632" s="289"/>
      <c r="G2632" s="272"/>
      <c r="H2632" s="275"/>
      <c r="I2632" s="276"/>
    </row>
    <row r="2633" spans="1:10" ht="18.75" customHeight="1">
      <c r="A2633" s="277"/>
      <c r="B2633" s="283"/>
      <c r="C2633" s="284"/>
      <c r="D2633" s="284"/>
      <c r="E2633" s="285"/>
      <c r="F2633" s="284"/>
      <c r="G2633" s="281"/>
      <c r="H2633" s="285"/>
      <c r="I2633" s="286"/>
    </row>
    <row r="2634" spans="1:10" ht="18.75" customHeight="1">
      <c r="A2634" s="269"/>
      <c r="B2634" s="274"/>
      <c r="C2634" s="271"/>
      <c r="D2634" s="271"/>
      <c r="E2634" s="272"/>
      <c r="F2634" s="272"/>
      <c r="G2634" s="272"/>
      <c r="H2634" s="272"/>
      <c r="I2634" s="276"/>
    </row>
    <row r="2635" spans="1:10" ht="18.75" customHeight="1">
      <c r="A2635" s="269"/>
      <c r="B2635" s="274"/>
      <c r="C2635" s="271"/>
      <c r="D2635" s="271"/>
      <c r="E2635" s="275"/>
      <c r="F2635" s="272"/>
      <c r="G2635" s="272"/>
      <c r="H2635" s="275"/>
      <c r="I2635" s="276"/>
    </row>
    <row r="2636" spans="1:10" ht="18.75" customHeight="1">
      <c r="A2636" s="277"/>
      <c r="B2636" s="290"/>
      <c r="C2636" s="281"/>
      <c r="D2636" s="281"/>
      <c r="E2636" s="285"/>
      <c r="F2636" s="281"/>
      <c r="G2636" s="281"/>
      <c r="H2636" s="285"/>
      <c r="I2636" s="286"/>
      <c r="J2636" s="88"/>
    </row>
    <row r="2637" spans="1:10" ht="18.75" customHeight="1">
      <c r="A2637" s="269"/>
      <c r="B2637" s="270"/>
      <c r="C2637" s="282"/>
      <c r="D2637" s="282"/>
      <c r="E2637" s="272"/>
      <c r="F2637" s="282"/>
      <c r="G2637" s="282"/>
      <c r="H2637" s="272"/>
      <c r="I2637" s="276"/>
    </row>
    <row r="2638" spans="1:10" ht="18.75" customHeight="1">
      <c r="A2638" s="269"/>
      <c r="B2638" s="270"/>
      <c r="C2638" s="282"/>
      <c r="D2638" s="282"/>
      <c r="E2638" s="275"/>
      <c r="F2638" s="272"/>
      <c r="G2638" s="272"/>
      <c r="H2638" s="275"/>
      <c r="I2638" s="276"/>
    </row>
    <row r="2639" spans="1:10" ht="18.75" customHeight="1">
      <c r="A2639" s="277"/>
      <c r="B2639" s="283"/>
      <c r="C2639" s="284"/>
      <c r="D2639" s="284"/>
      <c r="E2639" s="285"/>
      <c r="F2639" s="284"/>
      <c r="G2639" s="281"/>
      <c r="H2639" s="285"/>
      <c r="I2639" s="286"/>
    </row>
    <row r="2640" spans="1:10" ht="18.75" customHeight="1">
      <c r="A2640" s="269"/>
      <c r="B2640" s="270"/>
      <c r="C2640" s="271"/>
      <c r="D2640" s="271"/>
      <c r="E2640" s="272"/>
      <c r="F2640" s="272"/>
      <c r="G2640" s="272"/>
      <c r="H2640" s="272"/>
      <c r="I2640" s="273"/>
    </row>
    <row r="2641" spans="1:9" ht="18.75" customHeight="1">
      <c r="A2641" s="269"/>
      <c r="B2641" s="270"/>
      <c r="C2641" s="271"/>
      <c r="D2641" s="271"/>
      <c r="E2641" s="275"/>
      <c r="F2641" s="272"/>
      <c r="G2641" s="272"/>
      <c r="H2641" s="275"/>
      <c r="I2641" s="276"/>
    </row>
    <row r="2642" spans="1:9" ht="18.75" customHeight="1">
      <c r="A2642" s="277"/>
      <c r="B2642" s="283"/>
      <c r="C2642" s="281"/>
      <c r="D2642" s="281"/>
      <c r="E2642" s="285"/>
      <c r="F2642" s="281"/>
      <c r="G2642" s="281"/>
      <c r="H2642" s="285"/>
      <c r="I2642" s="286"/>
    </row>
    <row r="2643" spans="1:9" ht="18.75" customHeight="1">
      <c r="A2643" s="269"/>
      <c r="B2643" s="270"/>
      <c r="C2643" s="282"/>
      <c r="D2643" s="282"/>
      <c r="E2643" s="272"/>
      <c r="F2643" s="271"/>
      <c r="G2643" s="271"/>
      <c r="H2643" s="272"/>
      <c r="I2643" s="276"/>
    </row>
    <row r="2644" spans="1:9" ht="18.75" customHeight="1">
      <c r="A2644" s="269"/>
      <c r="B2644" s="270"/>
      <c r="C2644" s="282"/>
      <c r="D2644" s="282"/>
      <c r="E2644" s="275"/>
      <c r="F2644" s="289"/>
      <c r="G2644" s="272"/>
      <c r="H2644" s="275"/>
      <c r="I2644" s="276"/>
    </row>
    <row r="2645" spans="1:9" ht="18.75" customHeight="1">
      <c r="A2645" s="277"/>
      <c r="B2645" s="283"/>
      <c r="C2645" s="284"/>
      <c r="D2645" s="284"/>
      <c r="E2645" s="285"/>
      <c r="F2645" s="284"/>
      <c r="G2645" s="281"/>
      <c r="H2645" s="285"/>
      <c r="I2645" s="286"/>
    </row>
    <row r="2646" spans="1:9" ht="18.75" customHeight="1">
      <c r="A2646" s="269"/>
      <c r="B2646" s="274"/>
      <c r="C2646" s="282"/>
      <c r="D2646" s="282"/>
      <c r="E2646" s="272"/>
      <c r="F2646" s="271"/>
      <c r="G2646" s="271"/>
      <c r="H2646" s="272"/>
      <c r="I2646" s="276"/>
    </row>
    <row r="2647" spans="1:9" ht="18.75" customHeight="1">
      <c r="A2647" s="269"/>
      <c r="B2647" s="270"/>
      <c r="C2647" s="282"/>
      <c r="D2647" s="282"/>
      <c r="E2647" s="312"/>
      <c r="F2647" s="272"/>
      <c r="G2647" s="272"/>
      <c r="H2647" s="307"/>
      <c r="I2647" s="276"/>
    </row>
    <row r="2648" spans="1:9" ht="18.75" customHeight="1">
      <c r="A2648" s="277"/>
      <c r="B2648" s="283"/>
      <c r="C2648" s="284"/>
      <c r="D2648" s="284"/>
      <c r="E2648" s="285"/>
      <c r="F2648" s="284"/>
      <c r="G2648" s="281"/>
      <c r="H2648" s="285"/>
      <c r="I2648" s="286"/>
    </row>
    <row r="2649" spans="1:9" ht="18.75" customHeight="1">
      <c r="A2649" s="269"/>
      <c r="B2649" s="270"/>
      <c r="C2649" s="282"/>
      <c r="D2649" s="282"/>
      <c r="E2649" s="272"/>
      <c r="F2649" s="282"/>
      <c r="G2649" s="282"/>
      <c r="H2649" s="272"/>
      <c r="I2649" s="276"/>
    </row>
    <row r="2650" spans="1:9" ht="18.75" customHeight="1">
      <c r="A2650" s="269"/>
      <c r="B2650" s="270"/>
      <c r="C2650" s="282"/>
      <c r="D2650" s="282"/>
      <c r="E2650" s="275"/>
      <c r="F2650" s="289"/>
      <c r="G2650" s="272"/>
      <c r="H2650" s="275"/>
      <c r="I2650" s="276"/>
    </row>
    <row r="2651" spans="1:9" ht="18.75" customHeight="1">
      <c r="A2651" s="277"/>
      <c r="B2651" s="290"/>
      <c r="C2651" s="284"/>
      <c r="D2651" s="284"/>
      <c r="E2651" s="285"/>
      <c r="F2651" s="284"/>
      <c r="G2651" s="281"/>
      <c r="H2651" s="285"/>
      <c r="I2651" s="286"/>
    </row>
    <row r="2652" spans="1:9" ht="18.75" customHeight="1">
      <c r="A2652" s="269"/>
      <c r="B2652" s="270"/>
      <c r="C2652" s="282"/>
      <c r="D2652" s="282"/>
      <c r="E2652" s="272"/>
      <c r="F2652" s="282"/>
      <c r="G2652" s="282"/>
      <c r="H2652" s="272"/>
      <c r="I2652" s="276"/>
    </row>
    <row r="2653" spans="1:9" ht="18.75" customHeight="1">
      <c r="A2653" s="269"/>
      <c r="B2653" s="274"/>
      <c r="C2653" s="282"/>
      <c r="D2653" s="282"/>
      <c r="E2653" s="275"/>
      <c r="F2653" s="289"/>
      <c r="G2653" s="272"/>
      <c r="H2653" s="275"/>
      <c r="I2653" s="276"/>
    </row>
    <row r="2654" spans="1:9" ht="18.75" customHeight="1">
      <c r="A2654" s="277"/>
      <c r="B2654" s="290"/>
      <c r="C2654" s="284"/>
      <c r="D2654" s="284"/>
      <c r="E2654" s="285"/>
      <c r="F2654" s="284"/>
      <c r="G2654" s="281"/>
      <c r="H2654" s="285"/>
      <c r="I2654" s="286"/>
    </row>
    <row r="2655" spans="1:9" ht="18.75" customHeight="1">
      <c r="A2655" s="269"/>
      <c r="B2655" s="270"/>
      <c r="C2655" s="282"/>
      <c r="D2655" s="282"/>
      <c r="E2655" s="272"/>
      <c r="F2655" s="272"/>
      <c r="G2655" s="272"/>
      <c r="H2655" s="272"/>
      <c r="I2655" s="273"/>
    </row>
    <row r="2656" spans="1:9" ht="18.75" customHeight="1">
      <c r="A2656" s="269"/>
      <c r="B2656" s="270"/>
      <c r="C2656" s="282"/>
      <c r="D2656" s="282"/>
      <c r="E2656" s="275"/>
      <c r="F2656" s="289"/>
      <c r="G2656" s="272"/>
      <c r="H2656" s="275"/>
      <c r="I2656" s="276"/>
    </row>
    <row r="2657" spans="1:9" ht="18.75" customHeight="1">
      <c r="A2657" s="277"/>
      <c r="B2657" s="283"/>
      <c r="C2657" s="284"/>
      <c r="D2657" s="284"/>
      <c r="E2657" s="285"/>
      <c r="F2657" s="284"/>
      <c r="G2657" s="281"/>
      <c r="H2657" s="285"/>
      <c r="I2657" s="286"/>
    </row>
    <row r="2658" spans="1:9" ht="18.75" customHeight="1">
      <c r="A2658" s="269"/>
      <c r="B2658" s="270"/>
      <c r="C2658" s="282"/>
      <c r="D2658" s="282"/>
      <c r="E2658" s="272"/>
      <c r="F2658" s="282"/>
      <c r="G2658" s="282"/>
      <c r="H2658" s="272"/>
      <c r="I2658" s="276"/>
    </row>
    <row r="2659" spans="1:9" ht="18.75" customHeight="1">
      <c r="A2659" s="269"/>
      <c r="B2659" s="270"/>
      <c r="C2659" s="282"/>
      <c r="D2659" s="282"/>
      <c r="E2659" s="275"/>
      <c r="F2659" s="289"/>
      <c r="G2659" s="272"/>
      <c r="H2659" s="275"/>
      <c r="I2659" s="276"/>
    </row>
    <row r="2660" spans="1:9" ht="18.75" customHeight="1">
      <c r="A2660" s="277"/>
      <c r="B2660" s="283"/>
      <c r="C2660" s="284"/>
      <c r="D2660" s="284"/>
      <c r="E2660" s="285"/>
      <c r="F2660" s="284"/>
      <c r="G2660" s="281"/>
      <c r="H2660" s="285"/>
      <c r="I2660" s="286"/>
    </row>
    <row r="2661" spans="1:9" ht="18.75" customHeight="1">
      <c r="A2661" s="269"/>
      <c r="B2661" s="270"/>
      <c r="C2661" s="282"/>
      <c r="D2661" s="282"/>
      <c r="E2661" s="272"/>
      <c r="F2661" s="282"/>
      <c r="G2661" s="282"/>
      <c r="H2661" s="272"/>
      <c r="I2661" s="276"/>
    </row>
    <row r="2662" spans="1:9" ht="18.75" customHeight="1">
      <c r="A2662" s="269"/>
      <c r="B2662" s="270"/>
      <c r="C2662" s="282"/>
      <c r="D2662" s="282"/>
      <c r="E2662" s="275"/>
      <c r="F2662" s="289"/>
      <c r="G2662" s="272"/>
      <c r="H2662" s="275"/>
      <c r="I2662" s="276"/>
    </row>
    <row r="2663" spans="1:9" ht="18.75" customHeight="1">
      <c r="A2663" s="277"/>
      <c r="B2663" s="283"/>
      <c r="C2663" s="284"/>
      <c r="D2663" s="284"/>
      <c r="E2663" s="285"/>
      <c r="F2663" s="284"/>
      <c r="G2663" s="281"/>
      <c r="H2663" s="285"/>
      <c r="I2663" s="286"/>
    </row>
    <row r="2664" spans="1:9" ht="18.75" customHeight="1">
      <c r="A2664" s="269"/>
      <c r="B2664" s="270"/>
      <c r="C2664" s="282"/>
      <c r="D2664" s="282"/>
      <c r="E2664" s="272"/>
      <c r="F2664" s="272"/>
      <c r="G2664" s="272"/>
      <c r="H2664" s="272"/>
      <c r="I2664" s="273"/>
    </row>
    <row r="2665" spans="1:9" ht="18.75" customHeight="1">
      <c r="A2665" s="269"/>
      <c r="B2665" s="270"/>
      <c r="C2665" s="282"/>
      <c r="D2665" s="282"/>
      <c r="E2665" s="275"/>
      <c r="F2665" s="289"/>
      <c r="G2665" s="272"/>
      <c r="H2665" s="275"/>
      <c r="I2665" s="276"/>
    </row>
    <row r="2666" spans="1:9" ht="18.75" customHeight="1">
      <c r="A2666" s="277"/>
      <c r="B2666" s="283"/>
      <c r="C2666" s="284"/>
      <c r="D2666" s="284"/>
      <c r="E2666" s="285"/>
      <c r="F2666" s="284"/>
      <c r="G2666" s="281"/>
      <c r="H2666" s="285"/>
      <c r="I2666" s="286"/>
    </row>
    <row r="2667" spans="1:9" ht="18.75" customHeight="1">
      <c r="A2667" s="269"/>
      <c r="B2667" s="270"/>
      <c r="C2667" s="271"/>
      <c r="D2667" s="271"/>
      <c r="E2667" s="272"/>
      <c r="F2667" s="272"/>
      <c r="G2667" s="272"/>
      <c r="H2667" s="272"/>
      <c r="I2667" s="273"/>
    </row>
    <row r="2668" spans="1:9" ht="18.75" customHeight="1">
      <c r="A2668" s="269"/>
      <c r="B2668" s="274"/>
      <c r="C2668" s="271"/>
      <c r="D2668" s="271"/>
      <c r="E2668" s="275"/>
      <c r="F2668" s="289"/>
      <c r="G2668" s="272"/>
      <c r="H2668" s="275"/>
      <c r="I2668" s="276"/>
    </row>
    <row r="2669" spans="1:9" ht="18.75" customHeight="1">
      <c r="A2669" s="277"/>
      <c r="B2669" s="290"/>
      <c r="C2669" s="281"/>
      <c r="D2669" s="281"/>
      <c r="E2669" s="285"/>
      <c r="F2669" s="281"/>
      <c r="G2669" s="281"/>
      <c r="H2669" s="285"/>
      <c r="I2669" s="286"/>
    </row>
    <row r="2670" spans="1:9" ht="18.75" customHeight="1">
      <c r="A2670" s="269"/>
      <c r="B2670" s="270"/>
      <c r="C2670" s="282"/>
      <c r="D2670" s="282"/>
      <c r="E2670" s="272"/>
      <c r="F2670" s="282"/>
      <c r="G2670" s="282"/>
      <c r="H2670" s="272"/>
      <c r="I2670" s="276"/>
    </row>
    <row r="2671" spans="1:9" ht="18.75" customHeight="1">
      <c r="A2671" s="269"/>
      <c r="B2671" s="274"/>
      <c r="C2671" s="282"/>
      <c r="D2671" s="282"/>
      <c r="E2671" s="275"/>
      <c r="F2671" s="289"/>
      <c r="G2671" s="272"/>
      <c r="H2671" s="275"/>
      <c r="I2671" s="276"/>
    </row>
    <row r="2672" spans="1:9" ht="18.75" customHeight="1">
      <c r="A2672" s="277"/>
      <c r="B2672" s="290"/>
      <c r="C2672" s="284"/>
      <c r="D2672" s="284"/>
      <c r="E2672" s="285"/>
      <c r="F2672" s="284"/>
      <c r="G2672" s="281"/>
      <c r="H2672" s="285"/>
      <c r="I2672" s="286"/>
    </row>
    <row r="2673" spans="1:9" ht="18.75" customHeight="1">
      <c r="A2673" s="269"/>
      <c r="B2673" s="270"/>
      <c r="C2673" s="271"/>
      <c r="D2673" s="271"/>
      <c r="E2673" s="272"/>
      <c r="F2673" s="272"/>
      <c r="G2673" s="272"/>
      <c r="H2673" s="272"/>
      <c r="I2673" s="273"/>
    </row>
    <row r="2674" spans="1:9" ht="18.75" customHeight="1">
      <c r="A2674" s="269"/>
      <c r="B2674" s="270"/>
      <c r="C2674" s="271"/>
      <c r="D2674" s="271"/>
      <c r="E2674" s="275"/>
      <c r="F2674" s="272"/>
      <c r="G2674" s="272"/>
      <c r="H2674" s="275"/>
      <c r="I2674" s="276"/>
    </row>
    <row r="2675" spans="1:9" ht="18.75" customHeight="1">
      <c r="A2675" s="277"/>
      <c r="B2675" s="283"/>
      <c r="C2675" s="281"/>
      <c r="D2675" s="281"/>
      <c r="E2675" s="285"/>
      <c r="F2675" s="281"/>
      <c r="G2675" s="281"/>
      <c r="H2675" s="285"/>
      <c r="I2675" s="286"/>
    </row>
    <row r="2676" spans="1:9" ht="18.75" customHeight="1">
      <c r="A2676" s="269"/>
      <c r="B2676" s="270"/>
      <c r="C2676" s="271"/>
      <c r="D2676" s="271"/>
      <c r="E2676" s="272"/>
      <c r="F2676" s="272"/>
      <c r="G2676" s="272"/>
      <c r="H2676" s="272"/>
      <c r="I2676" s="273"/>
    </row>
    <row r="2677" spans="1:9" ht="18.75" customHeight="1">
      <c r="A2677" s="269"/>
      <c r="B2677" s="270"/>
      <c r="C2677" s="271"/>
      <c r="D2677" s="271"/>
      <c r="E2677" s="275"/>
      <c r="F2677" s="272"/>
      <c r="G2677" s="272"/>
      <c r="H2677" s="275"/>
      <c r="I2677" s="276"/>
    </row>
    <row r="2678" spans="1:9" ht="18.75" customHeight="1">
      <c r="A2678" s="277"/>
      <c r="B2678" s="283"/>
      <c r="C2678" s="281"/>
      <c r="D2678" s="281"/>
      <c r="E2678" s="285"/>
      <c r="F2678" s="281"/>
      <c r="G2678" s="281"/>
      <c r="H2678" s="285"/>
      <c r="I2678" s="286"/>
    </row>
    <row r="2679" spans="1:9" ht="18.75" customHeight="1">
      <c r="A2679" s="269"/>
      <c r="B2679" s="270"/>
      <c r="C2679" s="282"/>
      <c r="D2679" s="282"/>
      <c r="E2679" s="272"/>
      <c r="F2679" s="271"/>
      <c r="G2679" s="271"/>
      <c r="H2679" s="272"/>
      <c r="I2679" s="276"/>
    </row>
    <row r="2680" spans="1:9" ht="18.75" customHeight="1">
      <c r="A2680" s="269"/>
      <c r="B2680" s="270"/>
      <c r="C2680" s="282"/>
      <c r="D2680" s="282"/>
      <c r="E2680" s="275"/>
      <c r="F2680" s="272"/>
      <c r="G2680" s="272"/>
      <c r="H2680" s="275"/>
      <c r="I2680" s="276"/>
    </row>
    <row r="2681" spans="1:9" ht="18.75" customHeight="1">
      <c r="A2681" s="277"/>
      <c r="B2681" s="283"/>
      <c r="C2681" s="284"/>
      <c r="D2681" s="284"/>
      <c r="E2681" s="285"/>
      <c r="F2681" s="284"/>
      <c r="G2681" s="281"/>
      <c r="H2681" s="285"/>
      <c r="I2681" s="286"/>
    </row>
    <row r="2682" spans="1:9" ht="18.75" customHeight="1">
      <c r="A2682" s="269"/>
      <c r="B2682" s="270"/>
      <c r="C2682" s="282"/>
      <c r="D2682" s="282"/>
      <c r="E2682" s="272"/>
      <c r="F2682" s="272"/>
      <c r="G2682" s="272"/>
      <c r="H2682" s="272"/>
      <c r="I2682" s="273"/>
    </row>
    <row r="2683" spans="1:9" ht="18.75" customHeight="1">
      <c r="A2683" s="269"/>
      <c r="B2683" s="274"/>
      <c r="C2683" s="282"/>
      <c r="D2683" s="282"/>
      <c r="E2683" s="275"/>
      <c r="F2683" s="272"/>
      <c r="G2683" s="272"/>
      <c r="H2683" s="275"/>
      <c r="I2683" s="276"/>
    </row>
    <row r="2684" spans="1:9" ht="18.75" customHeight="1">
      <c r="A2684" s="277"/>
      <c r="B2684" s="283"/>
      <c r="C2684" s="284"/>
      <c r="D2684" s="284"/>
      <c r="E2684" s="285"/>
      <c r="F2684" s="284"/>
      <c r="G2684" s="281"/>
      <c r="H2684" s="285"/>
      <c r="I2684" s="286"/>
    </row>
    <row r="2685" spans="1:9" ht="18.75" customHeight="1">
      <c r="A2685" s="269"/>
      <c r="B2685" s="270"/>
      <c r="C2685" s="282"/>
      <c r="D2685" s="282"/>
      <c r="E2685" s="272"/>
      <c r="F2685" s="272"/>
      <c r="G2685" s="272"/>
      <c r="H2685" s="272"/>
      <c r="I2685" s="276"/>
    </row>
    <row r="2686" spans="1:9" ht="18.75" customHeight="1">
      <c r="A2686" s="269"/>
      <c r="B2686" s="274"/>
      <c r="C2686" s="282"/>
      <c r="D2686" s="282"/>
      <c r="E2686" s="275"/>
      <c r="F2686" s="272"/>
      <c r="G2686" s="272"/>
      <c r="H2686" s="275"/>
      <c r="I2686" s="276"/>
    </row>
    <row r="2687" spans="1:9" ht="18.75" customHeight="1">
      <c r="A2687" s="277"/>
      <c r="B2687" s="283"/>
      <c r="C2687" s="284"/>
      <c r="D2687" s="284"/>
      <c r="E2687" s="285"/>
      <c r="F2687" s="284"/>
      <c r="G2687" s="281"/>
      <c r="H2687" s="285"/>
      <c r="I2687" s="286"/>
    </row>
    <row r="2688" spans="1:9" ht="18.75" customHeight="1">
      <c r="A2688" s="269"/>
      <c r="B2688" s="270"/>
      <c r="C2688" s="282"/>
      <c r="D2688" s="282"/>
      <c r="E2688" s="272"/>
      <c r="F2688" s="271"/>
      <c r="G2688" s="271"/>
      <c r="H2688" s="272"/>
      <c r="I2688" s="276"/>
    </row>
    <row r="2689" spans="1:9" ht="18.75" customHeight="1">
      <c r="A2689" s="269"/>
      <c r="B2689" s="270"/>
      <c r="C2689" s="282"/>
      <c r="D2689" s="282"/>
      <c r="E2689" s="275"/>
      <c r="F2689" s="272"/>
      <c r="G2689" s="272"/>
      <c r="H2689" s="275"/>
      <c r="I2689" s="276"/>
    </row>
    <row r="2690" spans="1:9" ht="18.75" customHeight="1">
      <c r="A2690" s="277"/>
      <c r="B2690" s="283"/>
      <c r="C2690" s="284"/>
      <c r="D2690" s="284"/>
      <c r="E2690" s="285"/>
      <c r="F2690" s="284"/>
      <c r="G2690" s="281"/>
      <c r="H2690" s="285"/>
      <c r="I2690" s="286"/>
    </row>
    <row r="2691" spans="1:9" ht="18.75" customHeight="1">
      <c r="A2691" s="269"/>
      <c r="B2691" s="270"/>
      <c r="C2691" s="271"/>
      <c r="D2691" s="271"/>
      <c r="E2691" s="272"/>
      <c r="F2691" s="272"/>
      <c r="G2691" s="272"/>
      <c r="H2691" s="272"/>
      <c r="I2691" s="276"/>
    </row>
    <row r="2692" spans="1:9" ht="18.75" customHeight="1">
      <c r="A2692" s="269"/>
      <c r="B2692" s="270"/>
      <c r="C2692" s="271"/>
      <c r="D2692" s="271"/>
      <c r="E2692" s="275"/>
      <c r="F2692" s="272"/>
      <c r="G2692" s="272"/>
      <c r="H2692" s="275"/>
      <c r="I2692" s="276"/>
    </row>
    <row r="2693" spans="1:9" ht="18.75" customHeight="1">
      <c r="A2693" s="277"/>
      <c r="B2693" s="283"/>
      <c r="C2693" s="281"/>
      <c r="D2693" s="281"/>
      <c r="E2693" s="285"/>
      <c r="F2693" s="281"/>
      <c r="G2693" s="281"/>
      <c r="H2693" s="285"/>
      <c r="I2693" s="286"/>
    </row>
    <row r="2694" spans="1:9" ht="18.75" customHeight="1">
      <c r="A2694" s="269"/>
      <c r="B2694" s="270"/>
      <c r="C2694" s="271"/>
      <c r="D2694" s="271"/>
      <c r="E2694" s="272"/>
      <c r="F2694" s="272"/>
      <c r="G2694" s="272"/>
      <c r="H2694" s="272"/>
      <c r="I2694" s="276"/>
    </row>
    <row r="2695" spans="1:9" ht="18.75" customHeight="1">
      <c r="A2695" s="269"/>
      <c r="B2695" s="270"/>
      <c r="C2695" s="271"/>
      <c r="D2695" s="271"/>
      <c r="E2695" s="275"/>
      <c r="F2695" s="272"/>
      <c r="G2695" s="272"/>
      <c r="H2695" s="275"/>
      <c r="I2695" s="276"/>
    </row>
    <row r="2696" spans="1:9" ht="18.75" customHeight="1">
      <c r="A2696" s="277"/>
      <c r="B2696" s="283"/>
      <c r="C2696" s="281"/>
      <c r="D2696" s="281"/>
      <c r="E2696" s="285"/>
      <c r="F2696" s="281"/>
      <c r="G2696" s="281"/>
      <c r="H2696" s="285"/>
      <c r="I2696" s="286"/>
    </row>
    <row r="2697" spans="1:9" ht="18.75" customHeight="1">
      <c r="A2697" s="269"/>
      <c r="B2697" s="270"/>
      <c r="C2697" s="271"/>
      <c r="D2697" s="271"/>
      <c r="E2697" s="272"/>
      <c r="F2697" s="272"/>
      <c r="G2697" s="272"/>
      <c r="H2697" s="272"/>
      <c r="I2697" s="276"/>
    </row>
    <row r="2698" spans="1:9" ht="18.75" customHeight="1">
      <c r="A2698" s="269"/>
      <c r="B2698" s="274"/>
      <c r="C2698" s="271"/>
      <c r="D2698" s="271"/>
      <c r="E2698" s="275"/>
      <c r="F2698" s="272"/>
      <c r="G2698" s="272"/>
      <c r="H2698" s="275"/>
      <c r="I2698" s="276"/>
    </row>
    <row r="2699" spans="1:9" ht="18.75" customHeight="1">
      <c r="A2699" s="277"/>
      <c r="B2699" s="283"/>
      <c r="C2699" s="281"/>
      <c r="D2699" s="281"/>
      <c r="E2699" s="285"/>
      <c r="F2699" s="281"/>
      <c r="G2699" s="281"/>
      <c r="H2699" s="285"/>
      <c r="I2699" s="286"/>
    </row>
    <row r="2700" spans="1:9" ht="18.75" customHeight="1">
      <c r="A2700" s="269"/>
      <c r="B2700" s="274"/>
      <c r="C2700" s="271"/>
      <c r="D2700" s="271"/>
      <c r="E2700" s="272"/>
      <c r="F2700" s="282"/>
      <c r="G2700" s="282"/>
      <c r="H2700" s="272"/>
      <c r="I2700" s="276"/>
    </row>
    <row r="2701" spans="1:9" ht="18.75" customHeight="1">
      <c r="A2701" s="269"/>
      <c r="B2701" s="270"/>
      <c r="C2701" s="271"/>
      <c r="D2701" s="271"/>
      <c r="E2701" s="275"/>
      <c r="F2701" s="272"/>
      <c r="G2701" s="272"/>
      <c r="H2701" s="275"/>
      <c r="I2701" s="276"/>
    </row>
    <row r="2702" spans="1:9" ht="18.75" customHeight="1">
      <c r="A2702" s="277"/>
      <c r="B2702" s="283"/>
      <c r="C2702" s="281"/>
      <c r="D2702" s="281"/>
      <c r="E2702" s="285"/>
      <c r="F2702" s="281"/>
      <c r="G2702" s="281"/>
      <c r="H2702" s="285"/>
      <c r="I2702" s="286"/>
    </row>
    <row r="2703" spans="1:9" ht="18.75" customHeight="1">
      <c r="A2703" s="269"/>
      <c r="B2703" s="274"/>
      <c r="C2703" s="271"/>
      <c r="D2703" s="271"/>
      <c r="E2703" s="272"/>
      <c r="F2703" s="282"/>
      <c r="G2703" s="282"/>
      <c r="H2703" s="272"/>
      <c r="I2703" s="276"/>
    </row>
    <row r="2704" spans="1:9" ht="18.75" customHeight="1">
      <c r="A2704" s="269"/>
      <c r="B2704" s="270"/>
      <c r="C2704" s="271"/>
      <c r="D2704" s="271"/>
      <c r="E2704" s="275"/>
      <c r="F2704" s="272"/>
      <c r="G2704" s="272"/>
      <c r="H2704" s="275"/>
      <c r="I2704" s="276"/>
    </row>
    <row r="2705" spans="1:9" ht="18.75" customHeight="1">
      <c r="A2705" s="277"/>
      <c r="B2705" s="283"/>
      <c r="C2705" s="281"/>
      <c r="D2705" s="281"/>
      <c r="E2705" s="285"/>
      <c r="F2705" s="281"/>
      <c r="G2705" s="281"/>
      <c r="H2705" s="285"/>
      <c r="I2705" s="286"/>
    </row>
    <row r="2706" spans="1:9" ht="18.75" customHeight="1">
      <c r="A2706" s="269"/>
      <c r="B2706" s="270"/>
      <c r="C2706" s="271"/>
      <c r="D2706" s="271"/>
      <c r="E2706" s="272"/>
      <c r="F2706" s="282"/>
      <c r="G2706" s="282"/>
      <c r="H2706" s="272"/>
      <c r="I2706" s="276"/>
    </row>
    <row r="2707" spans="1:9" ht="18.75" customHeight="1">
      <c r="A2707" s="269"/>
      <c r="B2707" s="270"/>
      <c r="C2707" s="271"/>
      <c r="D2707" s="271"/>
      <c r="E2707" s="275"/>
      <c r="F2707" s="289"/>
      <c r="G2707" s="272"/>
      <c r="H2707" s="275"/>
      <c r="I2707" s="276"/>
    </row>
    <row r="2708" spans="1:9" ht="18.75" customHeight="1">
      <c r="A2708" s="277"/>
      <c r="B2708" s="283"/>
      <c r="C2708" s="281"/>
      <c r="D2708" s="281"/>
      <c r="E2708" s="285"/>
      <c r="F2708" s="281"/>
      <c r="G2708" s="281"/>
      <c r="H2708" s="285"/>
      <c r="I2708" s="286"/>
    </row>
    <row r="2709" spans="1:9" ht="18.75" customHeight="1">
      <c r="A2709" s="269"/>
      <c r="B2709" s="270"/>
      <c r="C2709" s="271"/>
      <c r="D2709" s="271"/>
      <c r="E2709" s="272"/>
      <c r="F2709" s="272"/>
      <c r="G2709" s="272"/>
      <c r="H2709" s="272"/>
      <c r="I2709" s="276"/>
    </row>
    <row r="2710" spans="1:9" ht="18.75" customHeight="1">
      <c r="A2710" s="269"/>
      <c r="B2710" s="274"/>
      <c r="C2710" s="271"/>
      <c r="D2710" s="271"/>
      <c r="E2710" s="275"/>
      <c r="F2710" s="272"/>
      <c r="G2710" s="272"/>
      <c r="H2710" s="275"/>
      <c r="I2710" s="276"/>
    </row>
    <row r="2711" spans="1:9" ht="18.75" customHeight="1">
      <c r="A2711" s="277"/>
      <c r="B2711" s="283"/>
      <c r="C2711" s="281"/>
      <c r="D2711" s="281"/>
      <c r="E2711" s="285"/>
      <c r="F2711" s="281"/>
      <c r="G2711" s="281"/>
      <c r="H2711" s="285"/>
      <c r="I2711" s="286"/>
    </row>
    <row r="2712" spans="1:9" ht="18.75" customHeight="1">
      <c r="A2712" s="269"/>
      <c r="B2712" s="270"/>
      <c r="C2712" s="271"/>
      <c r="D2712" s="271"/>
      <c r="E2712" s="272"/>
      <c r="F2712" s="272"/>
      <c r="G2712" s="272"/>
      <c r="H2712" s="272"/>
      <c r="I2712" s="273"/>
    </row>
    <row r="2713" spans="1:9" ht="18.75" customHeight="1">
      <c r="A2713" s="269"/>
      <c r="B2713" s="274"/>
      <c r="C2713" s="271"/>
      <c r="D2713" s="271"/>
      <c r="E2713" s="275"/>
      <c r="F2713" s="272"/>
      <c r="G2713" s="272"/>
      <c r="H2713" s="275"/>
      <c r="I2713" s="276"/>
    </row>
    <row r="2714" spans="1:9" ht="18.75" customHeight="1">
      <c r="A2714" s="277"/>
      <c r="B2714" s="283"/>
      <c r="C2714" s="281"/>
      <c r="D2714" s="281"/>
      <c r="E2714" s="285"/>
      <c r="F2714" s="281"/>
      <c r="G2714" s="281"/>
      <c r="H2714" s="285"/>
      <c r="I2714" s="286"/>
    </row>
    <row r="2715" spans="1:9" ht="18.75" customHeight="1">
      <c r="A2715" s="269"/>
      <c r="B2715" s="274"/>
      <c r="C2715" s="271"/>
      <c r="D2715" s="271"/>
      <c r="E2715" s="272"/>
      <c r="F2715" s="272"/>
      <c r="G2715" s="272"/>
      <c r="H2715" s="272"/>
      <c r="I2715" s="273"/>
    </row>
    <row r="2716" spans="1:9" ht="18.75" customHeight="1">
      <c r="A2716" s="269"/>
      <c r="B2716" s="274"/>
      <c r="C2716" s="271"/>
      <c r="D2716" s="271"/>
      <c r="E2716" s="275"/>
      <c r="F2716" s="272"/>
      <c r="G2716" s="272"/>
      <c r="H2716" s="275"/>
      <c r="I2716" s="276"/>
    </row>
    <row r="2717" spans="1:9" ht="18.75" customHeight="1">
      <c r="A2717" s="277"/>
      <c r="B2717" s="290"/>
      <c r="C2717" s="281"/>
      <c r="D2717" s="281"/>
      <c r="E2717" s="285"/>
      <c r="F2717" s="281"/>
      <c r="G2717" s="281"/>
      <c r="H2717" s="285"/>
      <c r="I2717" s="286"/>
    </row>
    <row r="2718" spans="1:9" ht="18.75" customHeight="1">
      <c r="A2718" s="269"/>
      <c r="B2718" s="274"/>
      <c r="C2718" s="282"/>
      <c r="D2718" s="282"/>
      <c r="E2718" s="272"/>
      <c r="F2718" s="272"/>
      <c r="G2718" s="272"/>
      <c r="H2718" s="272"/>
      <c r="I2718" s="276"/>
    </row>
    <row r="2719" spans="1:9" ht="18.75" customHeight="1">
      <c r="A2719" s="269"/>
      <c r="B2719" s="274"/>
      <c r="C2719" s="282"/>
      <c r="D2719" s="282"/>
      <c r="E2719" s="275"/>
      <c r="F2719" s="272"/>
      <c r="G2719" s="272"/>
      <c r="H2719" s="275"/>
      <c r="I2719" s="276"/>
    </row>
    <row r="2720" spans="1:9" ht="18.75" customHeight="1">
      <c r="A2720" s="277"/>
      <c r="B2720" s="290"/>
      <c r="C2720" s="284"/>
      <c r="D2720" s="284"/>
      <c r="E2720" s="285"/>
      <c r="F2720" s="284"/>
      <c r="G2720" s="281"/>
      <c r="H2720" s="285"/>
      <c r="I2720" s="286"/>
    </row>
    <row r="2721" spans="1:9" ht="18.75" customHeight="1">
      <c r="A2721" s="269"/>
      <c r="B2721" s="274"/>
      <c r="C2721" s="282"/>
      <c r="D2721" s="282"/>
      <c r="E2721" s="272"/>
      <c r="F2721" s="272"/>
      <c r="G2721" s="272"/>
      <c r="H2721" s="272"/>
      <c r="I2721" s="276"/>
    </row>
    <row r="2722" spans="1:9" ht="18.75" customHeight="1">
      <c r="A2722" s="269"/>
      <c r="B2722" s="274"/>
      <c r="C2722" s="282"/>
      <c r="D2722" s="282"/>
      <c r="E2722" s="275"/>
      <c r="F2722" s="272"/>
      <c r="G2722" s="272"/>
      <c r="H2722" s="275"/>
      <c r="I2722" s="276"/>
    </row>
    <row r="2723" spans="1:9" ht="18.75" customHeight="1">
      <c r="A2723" s="277"/>
      <c r="B2723" s="290"/>
      <c r="C2723" s="284"/>
      <c r="D2723" s="284"/>
      <c r="E2723" s="285"/>
      <c r="F2723" s="284"/>
      <c r="G2723" s="281"/>
      <c r="H2723" s="285"/>
      <c r="I2723" s="286"/>
    </row>
    <row r="2724" spans="1:9" ht="18.75" customHeight="1">
      <c r="A2724" s="269"/>
      <c r="B2724" s="274"/>
      <c r="C2724" s="282"/>
      <c r="D2724" s="282"/>
      <c r="E2724" s="272"/>
      <c r="F2724" s="272"/>
      <c r="G2724" s="272"/>
      <c r="H2724" s="272"/>
      <c r="I2724" s="276"/>
    </row>
    <row r="2725" spans="1:9" ht="18.75" customHeight="1">
      <c r="A2725" s="269"/>
      <c r="B2725" s="274"/>
      <c r="C2725" s="282"/>
      <c r="D2725" s="282"/>
      <c r="E2725" s="275"/>
      <c r="F2725" s="272"/>
      <c r="G2725" s="272"/>
      <c r="H2725" s="275"/>
      <c r="I2725" s="276"/>
    </row>
    <row r="2726" spans="1:9" ht="18.75" customHeight="1">
      <c r="A2726" s="277"/>
      <c r="B2726" s="290"/>
      <c r="C2726" s="284"/>
      <c r="D2726" s="284"/>
      <c r="E2726" s="285"/>
      <c r="F2726" s="284"/>
      <c r="G2726" s="281"/>
      <c r="H2726" s="285"/>
      <c r="I2726" s="286"/>
    </row>
    <row r="2727" spans="1:9" ht="18.75" customHeight="1">
      <c r="A2727" s="269"/>
      <c r="B2727" s="274"/>
      <c r="C2727" s="282"/>
      <c r="D2727" s="282"/>
      <c r="E2727" s="272"/>
      <c r="F2727" s="272"/>
      <c r="G2727" s="272"/>
      <c r="H2727" s="272"/>
      <c r="I2727" s="276"/>
    </row>
    <row r="2728" spans="1:9" ht="18.75" customHeight="1">
      <c r="A2728" s="269"/>
      <c r="B2728" s="274"/>
      <c r="C2728" s="282"/>
      <c r="D2728" s="282"/>
      <c r="E2728" s="275"/>
      <c r="F2728" s="272"/>
      <c r="G2728" s="272"/>
      <c r="H2728" s="275"/>
      <c r="I2728" s="276"/>
    </row>
    <row r="2729" spans="1:9" ht="18.75" customHeight="1">
      <c r="A2729" s="277"/>
      <c r="B2729" s="290"/>
      <c r="C2729" s="284"/>
      <c r="D2729" s="284"/>
      <c r="E2729" s="285"/>
      <c r="F2729" s="284"/>
      <c r="G2729" s="281"/>
      <c r="H2729" s="285"/>
      <c r="I2729" s="286"/>
    </row>
    <row r="2730" spans="1:9" ht="18.75" customHeight="1">
      <c r="A2730" s="269"/>
      <c r="B2730" s="274"/>
      <c r="C2730" s="282"/>
      <c r="D2730" s="282"/>
      <c r="E2730" s="272"/>
      <c r="F2730" s="272"/>
      <c r="G2730" s="272"/>
      <c r="H2730" s="272"/>
      <c r="I2730" s="276"/>
    </row>
    <row r="2731" spans="1:9" ht="18.75" customHeight="1">
      <c r="A2731" s="269"/>
      <c r="B2731" s="274"/>
      <c r="C2731" s="282"/>
      <c r="D2731" s="282"/>
      <c r="E2731" s="275"/>
      <c r="F2731" s="272"/>
      <c r="G2731" s="272"/>
      <c r="H2731" s="275"/>
      <c r="I2731" s="276"/>
    </row>
    <row r="2732" spans="1:9" ht="18.75" customHeight="1">
      <c r="A2732" s="277"/>
      <c r="B2732" s="290"/>
      <c r="C2732" s="284"/>
      <c r="D2732" s="284"/>
      <c r="E2732" s="285"/>
      <c r="F2732" s="284"/>
      <c r="G2732" s="281"/>
      <c r="H2732" s="285"/>
      <c r="I2732" s="286"/>
    </row>
    <row r="2733" spans="1:9" ht="18.75" customHeight="1">
      <c r="A2733" s="269"/>
      <c r="B2733" s="274"/>
      <c r="C2733" s="282"/>
      <c r="D2733" s="282"/>
      <c r="E2733" s="272"/>
      <c r="F2733" s="271"/>
      <c r="G2733" s="271"/>
      <c r="H2733" s="272"/>
      <c r="I2733" s="276"/>
    </row>
    <row r="2734" spans="1:9" ht="18.75" customHeight="1">
      <c r="A2734" s="269"/>
      <c r="B2734" s="274"/>
      <c r="C2734" s="282"/>
      <c r="D2734" s="282"/>
      <c r="E2734" s="275"/>
      <c r="F2734" s="272"/>
      <c r="G2734" s="272"/>
      <c r="H2734" s="275"/>
      <c r="I2734" s="276"/>
    </row>
    <row r="2735" spans="1:9" ht="18.75" customHeight="1">
      <c r="A2735" s="277"/>
      <c r="B2735" s="290"/>
      <c r="C2735" s="281"/>
      <c r="D2735" s="281"/>
      <c r="E2735" s="285"/>
      <c r="F2735" s="284"/>
      <c r="G2735" s="281"/>
      <c r="H2735" s="285"/>
      <c r="I2735" s="286"/>
    </row>
    <row r="2736" spans="1:9" ht="18.75" customHeight="1">
      <c r="A2736" s="269">
        <v>64</v>
      </c>
      <c r="B2736" s="274"/>
      <c r="C2736" s="271"/>
      <c r="D2736" s="271"/>
      <c r="E2736" s="272" t="s">
        <v>32</v>
      </c>
      <c r="F2736" s="272"/>
      <c r="G2736" s="272"/>
      <c r="H2736" s="272" t="s">
        <v>10</v>
      </c>
      <c r="I2736" s="273"/>
    </row>
    <row r="2737" spans="1:9" ht="18.75" customHeight="1">
      <c r="A2737" s="269"/>
      <c r="B2737" s="274"/>
      <c r="C2737" s="271"/>
      <c r="D2737" s="271"/>
      <c r="E2737" s="275"/>
      <c r="F2737" s="272"/>
      <c r="G2737" s="272"/>
      <c r="H2737" s="275"/>
      <c r="I2737" s="276"/>
    </row>
    <row r="2738" spans="1:9" ht="18.75" customHeight="1">
      <c r="A2738" s="277"/>
      <c r="B2738" s="290"/>
      <c r="C2738" s="281"/>
      <c r="D2738" s="281"/>
      <c r="E2738" s="285"/>
      <c r="F2738" s="281"/>
      <c r="G2738" s="281"/>
      <c r="H2738" s="285"/>
      <c r="I2738" s="286"/>
    </row>
    <row r="2739" spans="1:9" ht="18.75" customHeight="1">
      <c r="A2739" s="269">
        <v>65</v>
      </c>
      <c r="B2739" s="274"/>
      <c r="C2739" s="271"/>
      <c r="D2739" s="271"/>
      <c r="E2739" s="272" t="s">
        <v>32</v>
      </c>
      <c r="F2739" s="272"/>
      <c r="G2739" s="272"/>
      <c r="H2739" s="272" t="s">
        <v>10</v>
      </c>
      <c r="I2739" s="273"/>
    </row>
    <row r="2740" spans="1:9" ht="18.75" customHeight="1">
      <c r="A2740" s="269"/>
      <c r="B2740" s="274"/>
      <c r="C2740" s="271"/>
      <c r="D2740" s="271"/>
      <c r="E2740" s="275"/>
      <c r="F2740" s="272"/>
      <c r="G2740" s="272"/>
      <c r="H2740" s="275"/>
      <c r="I2740" s="276"/>
    </row>
    <row r="2741" spans="1:9" ht="18.75" customHeight="1">
      <c r="A2741" s="277"/>
      <c r="B2741" s="320"/>
      <c r="C2741" s="321"/>
      <c r="D2741" s="321"/>
      <c r="E2741" s="322"/>
      <c r="F2741" s="281"/>
      <c r="G2741" s="281"/>
      <c r="H2741" s="322"/>
      <c r="I2741" s="323"/>
    </row>
    <row r="2742" spans="1:9" ht="18.75" customHeight="1">
      <c r="A2742" s="269">
        <v>66</v>
      </c>
      <c r="B2742" s="274"/>
      <c r="C2742" s="271"/>
      <c r="D2742" s="271"/>
      <c r="E2742" s="272" t="s">
        <v>32</v>
      </c>
      <c r="F2742" s="272"/>
      <c r="G2742" s="272"/>
      <c r="H2742" s="272" t="s">
        <v>10</v>
      </c>
      <c r="I2742" s="273" t="s">
        <v>368</v>
      </c>
    </row>
    <row r="2743" spans="1:9" ht="18.75" customHeight="1">
      <c r="A2743" s="269"/>
      <c r="B2743" s="274"/>
      <c r="C2743" s="271"/>
      <c r="D2743" s="271"/>
      <c r="E2743" s="275"/>
      <c r="F2743" s="272"/>
      <c r="G2743" s="272"/>
      <c r="H2743" s="275"/>
      <c r="I2743" s="276">
        <v>243726</v>
      </c>
    </row>
    <row r="2744" spans="1:9" ht="18.75" customHeight="1">
      <c r="A2744" s="277"/>
      <c r="B2744" s="290"/>
      <c r="C2744" s="281"/>
      <c r="D2744" s="281"/>
      <c r="E2744" s="285"/>
      <c r="F2744" s="281"/>
      <c r="G2744" s="281"/>
      <c r="H2744" s="285"/>
      <c r="I2744" s="286"/>
    </row>
    <row r="2745" spans="1:9" ht="18.75" customHeight="1">
      <c r="A2745" s="269">
        <v>67</v>
      </c>
      <c r="B2745" s="274"/>
      <c r="C2745" s="271"/>
      <c r="D2745" s="271"/>
      <c r="E2745" s="272" t="s">
        <v>32</v>
      </c>
      <c r="F2745" s="271"/>
      <c r="G2745" s="271"/>
      <c r="H2745" s="272" t="s">
        <v>10</v>
      </c>
      <c r="I2745" s="276" t="s">
        <v>369</v>
      </c>
    </row>
    <row r="2746" spans="1:9" ht="18.75" customHeight="1">
      <c r="A2746" s="269"/>
      <c r="B2746" s="274"/>
      <c r="C2746" s="271"/>
      <c r="D2746" s="271"/>
      <c r="E2746" s="275"/>
      <c r="F2746" s="272"/>
      <c r="G2746" s="272"/>
      <c r="H2746" s="275"/>
      <c r="I2746" s="276">
        <v>243726</v>
      </c>
    </row>
    <row r="2747" spans="1:9" ht="18.75" customHeight="1">
      <c r="A2747" s="277"/>
      <c r="B2747" s="290"/>
      <c r="C2747" s="281"/>
      <c r="D2747" s="281"/>
      <c r="E2747" s="285"/>
      <c r="F2747" s="281"/>
      <c r="G2747" s="281"/>
      <c r="H2747" s="285"/>
      <c r="I2747" s="286"/>
    </row>
    <row r="2748" spans="1:9" ht="18.75" customHeight="1">
      <c r="A2748" s="269">
        <v>68</v>
      </c>
      <c r="B2748" s="324"/>
      <c r="C2748" s="271"/>
      <c r="D2748" s="271"/>
      <c r="E2748" s="272" t="s">
        <v>32</v>
      </c>
      <c r="F2748" s="272"/>
      <c r="G2748" s="272"/>
      <c r="H2748" s="272" t="s">
        <v>10</v>
      </c>
      <c r="I2748" s="273" t="s">
        <v>370</v>
      </c>
    </row>
    <row r="2749" spans="1:9" ht="18.75" customHeight="1">
      <c r="A2749" s="269"/>
      <c r="B2749" s="274"/>
      <c r="C2749" s="271"/>
      <c r="D2749" s="271"/>
      <c r="E2749" s="275"/>
      <c r="F2749" s="272"/>
      <c r="G2749" s="272"/>
      <c r="H2749" s="275"/>
      <c r="I2749" s="276">
        <v>243726</v>
      </c>
    </row>
    <row r="2750" spans="1:9" ht="18.75" customHeight="1">
      <c r="A2750" s="277"/>
      <c r="B2750" s="290"/>
      <c r="C2750" s="281"/>
      <c r="D2750" s="281"/>
      <c r="E2750" s="285"/>
      <c r="F2750" s="281"/>
      <c r="G2750" s="281"/>
      <c r="H2750" s="285"/>
      <c r="I2750" s="286"/>
    </row>
    <row r="2751" spans="1:9" ht="18.75" customHeight="1">
      <c r="A2751" s="269">
        <v>69</v>
      </c>
      <c r="B2751" s="274"/>
      <c r="C2751" s="271"/>
      <c r="D2751" s="271"/>
      <c r="E2751" s="272" t="s">
        <v>32</v>
      </c>
      <c r="F2751" s="271"/>
      <c r="G2751" s="271"/>
      <c r="H2751" s="272" t="s">
        <v>10</v>
      </c>
      <c r="I2751" s="276" t="s">
        <v>366</v>
      </c>
    </row>
    <row r="2752" spans="1:9" ht="18.75" customHeight="1">
      <c r="A2752" s="269"/>
      <c r="B2752" s="274"/>
      <c r="C2752" s="271"/>
      <c r="D2752" s="271"/>
      <c r="E2752" s="275"/>
      <c r="F2752" s="272"/>
      <c r="G2752" s="272"/>
      <c r="H2752" s="275"/>
      <c r="I2752" s="276">
        <v>243726</v>
      </c>
    </row>
    <row r="2753" spans="1:9" ht="18.75" customHeight="1">
      <c r="A2753" s="277"/>
      <c r="B2753" s="290"/>
      <c r="C2753" s="281"/>
      <c r="D2753" s="281"/>
      <c r="E2753" s="285"/>
      <c r="F2753" s="281"/>
      <c r="G2753" s="281"/>
      <c r="H2753" s="285"/>
      <c r="I2753" s="286"/>
    </row>
    <row r="2754" spans="1:9" ht="18.75" customHeight="1">
      <c r="A2754" s="269">
        <v>70</v>
      </c>
      <c r="B2754" s="274"/>
      <c r="C2754" s="271"/>
      <c r="D2754" s="271"/>
      <c r="E2754" s="272" t="s">
        <v>32</v>
      </c>
      <c r="F2754" s="271"/>
      <c r="G2754" s="271"/>
      <c r="H2754" s="272" t="s">
        <v>10</v>
      </c>
      <c r="I2754" s="325" t="s">
        <v>371</v>
      </c>
    </row>
    <row r="2755" spans="1:9" ht="18.75" customHeight="1">
      <c r="A2755" s="269"/>
      <c r="B2755" s="274"/>
      <c r="C2755" s="271"/>
      <c r="D2755" s="271"/>
      <c r="E2755" s="275"/>
      <c r="F2755" s="272"/>
      <c r="G2755" s="272"/>
      <c r="H2755" s="275"/>
      <c r="I2755" s="276">
        <v>243726</v>
      </c>
    </row>
    <row r="2756" spans="1:9" ht="18.75" customHeight="1">
      <c r="A2756" s="277"/>
      <c r="B2756" s="290"/>
      <c r="C2756" s="281"/>
      <c r="D2756" s="281"/>
      <c r="E2756" s="285"/>
      <c r="F2756" s="281"/>
      <c r="G2756" s="281"/>
      <c r="H2756" s="285"/>
      <c r="I2756" s="286"/>
    </row>
    <row r="2757" spans="1:9" ht="18.75" customHeight="1">
      <c r="A2757" s="269">
        <v>71</v>
      </c>
      <c r="B2757" s="274"/>
      <c r="C2757" s="271"/>
      <c r="D2757" s="271"/>
      <c r="E2757" s="272" t="s">
        <v>32</v>
      </c>
      <c r="F2757" s="271"/>
      <c r="G2757" s="271"/>
      <c r="H2757" s="272" t="s">
        <v>10</v>
      </c>
      <c r="I2757" s="276" t="s">
        <v>372</v>
      </c>
    </row>
    <row r="2758" spans="1:9" ht="18.75" customHeight="1">
      <c r="A2758" s="269"/>
      <c r="B2758" s="274"/>
      <c r="C2758" s="271"/>
      <c r="D2758" s="271"/>
      <c r="E2758" s="275"/>
      <c r="F2758" s="272"/>
      <c r="G2758" s="272"/>
      <c r="H2758" s="275"/>
      <c r="I2758" s="276">
        <v>243726</v>
      </c>
    </row>
    <row r="2759" spans="1:9" ht="18.75" customHeight="1">
      <c r="A2759" s="277"/>
      <c r="B2759" s="290"/>
      <c r="C2759" s="281"/>
      <c r="D2759" s="281"/>
      <c r="E2759" s="285"/>
      <c r="F2759" s="281"/>
      <c r="G2759" s="281"/>
      <c r="H2759" s="285"/>
      <c r="I2759" s="286"/>
    </row>
    <row r="2760" spans="1:9" ht="18.75" customHeight="1">
      <c r="A2760" s="269">
        <v>72</v>
      </c>
      <c r="B2760" s="274"/>
      <c r="C2760" s="271"/>
      <c r="D2760" s="271"/>
      <c r="E2760" s="272" t="s">
        <v>32</v>
      </c>
      <c r="F2760" s="271"/>
      <c r="G2760" s="271"/>
      <c r="H2760" s="272" t="s">
        <v>10</v>
      </c>
      <c r="I2760" s="325" t="s">
        <v>373</v>
      </c>
    </row>
    <row r="2761" spans="1:9" ht="18.75" customHeight="1">
      <c r="A2761" s="269"/>
      <c r="B2761" s="274"/>
      <c r="C2761" s="271"/>
      <c r="D2761" s="271"/>
      <c r="E2761" s="275"/>
      <c r="F2761" s="272"/>
      <c r="G2761" s="272"/>
      <c r="H2761" s="275"/>
      <c r="I2761" s="276">
        <v>243726</v>
      </c>
    </row>
    <row r="2762" spans="1:9" ht="18.75" customHeight="1">
      <c r="A2762" s="277"/>
      <c r="B2762" s="290"/>
      <c r="C2762" s="281"/>
      <c r="D2762" s="281"/>
      <c r="E2762" s="285"/>
      <c r="F2762" s="281"/>
      <c r="G2762" s="281"/>
      <c r="H2762" s="285"/>
      <c r="I2762" s="286"/>
    </row>
    <row r="2763" spans="1:9" ht="18.75" customHeight="1">
      <c r="A2763" s="269">
        <v>73</v>
      </c>
      <c r="B2763" s="274"/>
      <c r="C2763" s="271"/>
      <c r="D2763" s="271"/>
      <c r="E2763" s="272" t="s">
        <v>32</v>
      </c>
      <c r="F2763" s="272"/>
      <c r="G2763" s="272"/>
      <c r="H2763" s="272" t="s">
        <v>10</v>
      </c>
      <c r="I2763" s="273" t="s">
        <v>374</v>
      </c>
    </row>
    <row r="2764" spans="1:9" ht="18.75" customHeight="1">
      <c r="A2764" s="269"/>
      <c r="B2764" s="274"/>
      <c r="C2764" s="271"/>
      <c r="D2764" s="271"/>
      <c r="E2764" s="275"/>
      <c r="F2764" s="272"/>
      <c r="G2764" s="272"/>
      <c r="H2764" s="275"/>
      <c r="I2764" s="276">
        <v>243727</v>
      </c>
    </row>
    <row r="2765" spans="1:9" ht="18.75" customHeight="1">
      <c r="A2765" s="277"/>
      <c r="B2765" s="290"/>
      <c r="C2765" s="281"/>
      <c r="D2765" s="281"/>
      <c r="E2765" s="285"/>
      <c r="F2765" s="281"/>
      <c r="G2765" s="281"/>
      <c r="H2765" s="285"/>
      <c r="I2765" s="286"/>
    </row>
    <row r="2766" spans="1:9" ht="18.75" customHeight="1">
      <c r="A2766" s="269">
        <v>74</v>
      </c>
      <c r="B2766" s="274"/>
      <c r="C2766" s="271"/>
      <c r="D2766" s="271"/>
      <c r="E2766" s="272" t="s">
        <v>32</v>
      </c>
      <c r="F2766" s="272"/>
      <c r="G2766" s="272"/>
      <c r="H2766" s="272" t="s">
        <v>10</v>
      </c>
      <c r="I2766" s="273" t="s">
        <v>375</v>
      </c>
    </row>
    <row r="2767" spans="1:9" ht="18.75" customHeight="1">
      <c r="A2767" s="269"/>
      <c r="B2767" s="274"/>
      <c r="C2767" s="271"/>
      <c r="D2767" s="271"/>
      <c r="E2767" s="275"/>
      <c r="F2767" s="272"/>
      <c r="G2767" s="272"/>
      <c r="H2767" s="275"/>
      <c r="I2767" s="276">
        <v>243727</v>
      </c>
    </row>
    <row r="2768" spans="1:9" ht="18.75" customHeight="1">
      <c r="A2768" s="277"/>
      <c r="B2768" s="290"/>
      <c r="C2768" s="281"/>
      <c r="D2768" s="281"/>
      <c r="E2768" s="285"/>
      <c r="F2768" s="281"/>
      <c r="G2768" s="281"/>
      <c r="H2768" s="285"/>
      <c r="I2768" s="286"/>
    </row>
    <row r="2769" spans="1:9" ht="18.75" customHeight="1">
      <c r="A2769" s="269">
        <v>75</v>
      </c>
      <c r="B2769" s="274"/>
      <c r="C2769" s="271"/>
      <c r="D2769" s="271"/>
      <c r="E2769" s="272" t="s">
        <v>32</v>
      </c>
      <c r="F2769" s="272"/>
      <c r="G2769" s="272"/>
      <c r="H2769" s="272" t="s">
        <v>10</v>
      </c>
      <c r="I2769" s="276" t="s">
        <v>376</v>
      </c>
    </row>
    <row r="2770" spans="1:9" ht="18.75" customHeight="1">
      <c r="A2770" s="269"/>
      <c r="B2770" s="274"/>
      <c r="C2770" s="271"/>
      <c r="D2770" s="271"/>
      <c r="E2770" s="275"/>
      <c r="F2770" s="272"/>
      <c r="G2770" s="272"/>
      <c r="H2770" s="275"/>
      <c r="I2770" s="276">
        <v>243728</v>
      </c>
    </row>
    <row r="2771" spans="1:9" ht="18.75" customHeight="1">
      <c r="A2771" s="277"/>
      <c r="B2771" s="290"/>
      <c r="C2771" s="281"/>
      <c r="D2771" s="281"/>
      <c r="E2771" s="285"/>
      <c r="F2771" s="281"/>
      <c r="G2771" s="281"/>
      <c r="H2771" s="285"/>
      <c r="I2771" s="286"/>
    </row>
    <row r="2772" spans="1:9" ht="18.75" customHeight="1">
      <c r="A2772" s="269">
        <v>76</v>
      </c>
      <c r="B2772" s="274"/>
      <c r="C2772" s="271"/>
      <c r="D2772" s="271"/>
      <c r="E2772" s="272" t="s">
        <v>32</v>
      </c>
      <c r="F2772" s="271"/>
      <c r="G2772" s="271"/>
      <c r="H2772" s="272" t="s">
        <v>10</v>
      </c>
      <c r="I2772" s="276" t="s">
        <v>377</v>
      </c>
    </row>
    <row r="2773" spans="1:9" ht="18.75" customHeight="1">
      <c r="A2773" s="269"/>
      <c r="B2773" s="274"/>
      <c r="C2773" s="271"/>
      <c r="D2773" s="271"/>
      <c r="E2773" s="275"/>
      <c r="F2773" s="272"/>
      <c r="G2773" s="272"/>
      <c r="H2773" s="275"/>
      <c r="I2773" s="276">
        <v>243728</v>
      </c>
    </row>
    <row r="2774" spans="1:9" ht="18.75" customHeight="1">
      <c r="A2774" s="277"/>
      <c r="B2774" s="290"/>
      <c r="C2774" s="281"/>
      <c r="D2774" s="281"/>
      <c r="E2774" s="285"/>
      <c r="F2774" s="281"/>
      <c r="G2774" s="281"/>
      <c r="H2774" s="285"/>
      <c r="I2774" s="286"/>
    </row>
    <row r="2775" spans="1:9" ht="18.75" customHeight="1">
      <c r="A2775" s="269">
        <v>77</v>
      </c>
      <c r="B2775" s="274"/>
      <c r="C2775" s="271"/>
      <c r="D2775" s="271"/>
      <c r="E2775" s="272" t="s">
        <v>32</v>
      </c>
      <c r="F2775" s="272"/>
      <c r="G2775" s="272"/>
      <c r="H2775" s="272" t="s">
        <v>10</v>
      </c>
      <c r="I2775" s="276" t="s">
        <v>378</v>
      </c>
    </row>
    <row r="2776" spans="1:9" ht="18.75" customHeight="1">
      <c r="A2776" s="269"/>
      <c r="B2776" s="274"/>
      <c r="C2776" s="271"/>
      <c r="D2776" s="271"/>
      <c r="E2776" s="275"/>
      <c r="F2776" s="272"/>
      <c r="G2776" s="272"/>
      <c r="H2776" s="275"/>
      <c r="I2776" s="276">
        <v>243728</v>
      </c>
    </row>
    <row r="2777" spans="1:9" ht="18.75" customHeight="1">
      <c r="A2777" s="277"/>
      <c r="B2777" s="290"/>
      <c r="C2777" s="281"/>
      <c r="D2777" s="281"/>
      <c r="E2777" s="285"/>
      <c r="F2777" s="281"/>
      <c r="G2777" s="281"/>
      <c r="H2777" s="285"/>
      <c r="I2777" s="286"/>
    </row>
    <row r="2778" spans="1:9" ht="18.75" customHeight="1">
      <c r="A2778" s="269">
        <v>78</v>
      </c>
      <c r="B2778" s="274"/>
      <c r="C2778" s="271"/>
      <c r="D2778" s="271"/>
      <c r="E2778" s="272" t="s">
        <v>32</v>
      </c>
      <c r="F2778" s="272"/>
      <c r="G2778" s="272"/>
      <c r="H2778" s="272" t="s">
        <v>10</v>
      </c>
      <c r="I2778" s="276" t="s">
        <v>379</v>
      </c>
    </row>
    <row r="2779" spans="1:9" ht="18.75" customHeight="1">
      <c r="A2779" s="269"/>
      <c r="B2779" s="274"/>
      <c r="C2779" s="271"/>
      <c r="D2779" s="271"/>
      <c r="E2779" s="275"/>
      <c r="F2779" s="272"/>
      <c r="G2779" s="272"/>
      <c r="H2779" s="275"/>
      <c r="I2779" s="276">
        <v>243728</v>
      </c>
    </row>
    <row r="2780" spans="1:9" ht="18.75" customHeight="1">
      <c r="A2780" s="277"/>
      <c r="B2780" s="290"/>
      <c r="C2780" s="281"/>
      <c r="D2780" s="281"/>
      <c r="E2780" s="285"/>
      <c r="F2780" s="281"/>
      <c r="G2780" s="281"/>
      <c r="H2780" s="285"/>
      <c r="I2780" s="286"/>
    </row>
    <row r="2781" spans="1:9" ht="18.75" customHeight="1">
      <c r="A2781" s="269">
        <v>79</v>
      </c>
      <c r="B2781" s="274"/>
      <c r="C2781" s="271"/>
      <c r="D2781" s="271"/>
      <c r="E2781" s="272" t="s">
        <v>32</v>
      </c>
      <c r="F2781" s="271"/>
      <c r="G2781" s="271"/>
      <c r="H2781" s="272" t="s">
        <v>10</v>
      </c>
      <c r="I2781" s="276" t="s">
        <v>380</v>
      </c>
    </row>
    <row r="2782" spans="1:9" ht="18.75" customHeight="1">
      <c r="A2782" s="269"/>
      <c r="B2782" s="274"/>
      <c r="C2782" s="271"/>
      <c r="D2782" s="271"/>
      <c r="E2782" s="275"/>
      <c r="F2782" s="272"/>
      <c r="G2782" s="272"/>
      <c r="H2782" s="275"/>
      <c r="I2782" s="276">
        <v>243728</v>
      </c>
    </row>
    <row r="2783" spans="1:9" ht="18.75" customHeight="1">
      <c r="A2783" s="277"/>
      <c r="B2783" s="290"/>
      <c r="C2783" s="281"/>
      <c r="D2783" s="281"/>
      <c r="E2783" s="285"/>
      <c r="F2783" s="281"/>
      <c r="G2783" s="281"/>
      <c r="H2783" s="285"/>
      <c r="I2783" s="286"/>
    </row>
    <row r="2784" spans="1:9" ht="18.75" customHeight="1">
      <c r="A2784" s="269">
        <v>80</v>
      </c>
      <c r="B2784" s="274"/>
      <c r="C2784" s="271"/>
      <c r="D2784" s="271"/>
      <c r="E2784" s="272" t="s">
        <v>32</v>
      </c>
      <c r="F2784" s="282"/>
      <c r="G2784" s="282"/>
      <c r="H2784" s="272" t="s">
        <v>10</v>
      </c>
      <c r="I2784" s="276" t="s">
        <v>381</v>
      </c>
    </row>
    <row r="2785" spans="1:9" ht="18.75" customHeight="1">
      <c r="A2785" s="269"/>
      <c r="B2785" s="274"/>
      <c r="C2785" s="271"/>
      <c r="D2785" s="271"/>
      <c r="E2785" s="275"/>
      <c r="F2785" s="272"/>
      <c r="G2785" s="272"/>
      <c r="H2785" s="275"/>
      <c r="I2785" s="276">
        <v>243728</v>
      </c>
    </row>
    <row r="2786" spans="1:9" ht="18.75" customHeight="1">
      <c r="A2786" s="277"/>
      <c r="B2786" s="290"/>
      <c r="C2786" s="281"/>
      <c r="D2786" s="281"/>
      <c r="E2786" s="285"/>
      <c r="F2786" s="281"/>
      <c r="G2786" s="281"/>
      <c r="H2786" s="285"/>
      <c r="I2786" s="286"/>
    </row>
    <row r="2787" spans="1:9" ht="18.75" customHeight="1">
      <c r="A2787" s="269">
        <v>81</v>
      </c>
      <c r="B2787" s="274"/>
      <c r="C2787" s="271"/>
      <c r="D2787" s="271"/>
      <c r="E2787" s="272" t="s">
        <v>32</v>
      </c>
      <c r="F2787" s="271"/>
      <c r="G2787" s="271"/>
      <c r="H2787" s="272" t="s">
        <v>10</v>
      </c>
      <c r="I2787" s="276" t="s">
        <v>382</v>
      </c>
    </row>
    <row r="2788" spans="1:9" ht="18.75" customHeight="1">
      <c r="A2788" s="269"/>
      <c r="B2788" s="274"/>
      <c r="C2788" s="271"/>
      <c r="D2788" s="271"/>
      <c r="E2788" s="275"/>
      <c r="F2788" s="272"/>
      <c r="G2788" s="272"/>
      <c r="H2788" s="275"/>
      <c r="I2788" s="276">
        <v>243729</v>
      </c>
    </row>
    <row r="2789" spans="1:9" ht="18.75" customHeight="1">
      <c r="A2789" s="277"/>
      <c r="B2789" s="290"/>
      <c r="C2789" s="281"/>
      <c r="D2789" s="281"/>
      <c r="E2789" s="285"/>
      <c r="F2789" s="281"/>
      <c r="G2789" s="281"/>
      <c r="H2789" s="285"/>
      <c r="I2789" s="286"/>
    </row>
    <row r="2790" spans="1:9" ht="18.75" customHeight="1">
      <c r="A2790" s="269">
        <v>82</v>
      </c>
      <c r="B2790" s="274"/>
      <c r="C2790" s="271"/>
      <c r="D2790" s="271"/>
      <c r="E2790" s="272" t="s">
        <v>32</v>
      </c>
      <c r="F2790" s="271"/>
      <c r="G2790" s="271"/>
      <c r="H2790" s="272" t="s">
        <v>10</v>
      </c>
      <c r="I2790" s="276" t="s">
        <v>383</v>
      </c>
    </row>
    <row r="2791" spans="1:9" ht="18.75" customHeight="1">
      <c r="A2791" s="269"/>
      <c r="B2791" s="274"/>
      <c r="C2791" s="271"/>
      <c r="D2791" s="271"/>
      <c r="E2791" s="275"/>
      <c r="F2791" s="272"/>
      <c r="G2791" s="272"/>
      <c r="H2791" s="275"/>
      <c r="I2791" s="276">
        <v>243729</v>
      </c>
    </row>
    <row r="2792" spans="1:9" ht="18.75" customHeight="1">
      <c r="A2792" s="277"/>
      <c r="B2792" s="290"/>
      <c r="C2792" s="281"/>
      <c r="D2792" s="281"/>
      <c r="E2792" s="285"/>
      <c r="F2792" s="281"/>
      <c r="G2792" s="281"/>
      <c r="H2792" s="285"/>
      <c r="I2792" s="286"/>
    </row>
    <row r="2793" spans="1:9" ht="18.75" customHeight="1">
      <c r="A2793" s="269">
        <v>83</v>
      </c>
      <c r="B2793" s="274"/>
      <c r="C2793" s="271"/>
      <c r="D2793" s="271"/>
      <c r="E2793" s="272" t="s">
        <v>32</v>
      </c>
      <c r="F2793" s="271"/>
      <c r="G2793" s="271"/>
      <c r="H2793" s="272" t="s">
        <v>10</v>
      </c>
      <c r="I2793" s="276" t="s">
        <v>384</v>
      </c>
    </row>
    <row r="2794" spans="1:9" ht="18.75" customHeight="1">
      <c r="A2794" s="269"/>
      <c r="B2794" s="274"/>
      <c r="C2794" s="271"/>
      <c r="D2794" s="271"/>
      <c r="E2794" s="275"/>
      <c r="F2794" s="272"/>
      <c r="G2794" s="272"/>
      <c r="H2794" s="275"/>
      <c r="I2794" s="276">
        <v>243730</v>
      </c>
    </row>
    <row r="2795" spans="1:9" ht="18.75" customHeight="1">
      <c r="A2795" s="277"/>
      <c r="B2795" s="290"/>
      <c r="C2795" s="281"/>
      <c r="D2795" s="281"/>
      <c r="E2795" s="285"/>
      <c r="F2795" s="281"/>
      <c r="G2795" s="281"/>
      <c r="H2795" s="285"/>
      <c r="I2795" s="286"/>
    </row>
    <row r="2796" spans="1:9" ht="18.75" customHeight="1">
      <c r="A2796" s="269">
        <v>84</v>
      </c>
      <c r="B2796" s="274"/>
      <c r="C2796" s="271"/>
      <c r="D2796" s="271"/>
      <c r="E2796" s="272" t="s">
        <v>32</v>
      </c>
      <c r="F2796" s="272"/>
      <c r="G2796" s="272"/>
      <c r="H2796" s="272" t="s">
        <v>10</v>
      </c>
      <c r="I2796" s="276" t="s">
        <v>385</v>
      </c>
    </row>
    <row r="2797" spans="1:9" ht="18.75" customHeight="1">
      <c r="A2797" s="269"/>
      <c r="B2797" s="274"/>
      <c r="C2797" s="271"/>
      <c r="D2797" s="271"/>
      <c r="E2797" s="275"/>
      <c r="F2797" s="272"/>
      <c r="G2797" s="272"/>
      <c r="H2797" s="275"/>
      <c r="I2797" s="276">
        <v>243730</v>
      </c>
    </row>
    <row r="2798" spans="1:9" ht="18.75" customHeight="1">
      <c r="A2798" s="277"/>
      <c r="B2798" s="290"/>
      <c r="C2798" s="281"/>
      <c r="D2798" s="281"/>
      <c r="E2798" s="285"/>
      <c r="F2798" s="281"/>
      <c r="G2798" s="281"/>
      <c r="H2798" s="285"/>
      <c r="I2798" s="286"/>
    </row>
    <row r="2799" spans="1:9" ht="18.75" customHeight="1">
      <c r="A2799" s="269">
        <v>85</v>
      </c>
      <c r="B2799" s="274"/>
      <c r="C2799" s="271"/>
      <c r="D2799" s="271"/>
      <c r="E2799" s="272" t="s">
        <v>32</v>
      </c>
      <c r="F2799" s="272"/>
      <c r="G2799" s="272"/>
      <c r="H2799" s="272" t="s">
        <v>10</v>
      </c>
      <c r="I2799" s="276" t="s">
        <v>386</v>
      </c>
    </row>
    <row r="2800" spans="1:9" ht="18.75" customHeight="1">
      <c r="A2800" s="269"/>
      <c r="B2800" s="274"/>
      <c r="C2800" s="271"/>
      <c r="D2800" s="271"/>
      <c r="E2800" s="275"/>
      <c r="F2800" s="272"/>
      <c r="G2800" s="272"/>
      <c r="H2800" s="275"/>
      <c r="I2800" s="276">
        <v>243730</v>
      </c>
    </row>
    <row r="2801" spans="1:9" ht="18.75" customHeight="1">
      <c r="A2801" s="277"/>
      <c r="B2801" s="290"/>
      <c r="C2801" s="281"/>
      <c r="D2801" s="281"/>
      <c r="E2801" s="285"/>
      <c r="F2801" s="281"/>
      <c r="G2801" s="281"/>
      <c r="H2801" s="285"/>
      <c r="I2801" s="286"/>
    </row>
    <row r="2802" spans="1:9" ht="18.75" customHeight="1">
      <c r="A2802" s="269">
        <v>86</v>
      </c>
      <c r="B2802" s="274"/>
      <c r="C2802" s="282"/>
      <c r="D2802" s="282"/>
      <c r="E2802" s="272" t="s">
        <v>32</v>
      </c>
      <c r="F2802" s="272"/>
      <c r="G2802" s="272"/>
      <c r="H2802" s="272" t="s">
        <v>10</v>
      </c>
      <c r="I2802" s="273" t="s">
        <v>387</v>
      </c>
    </row>
    <row r="2803" spans="1:9" ht="18.75" customHeight="1">
      <c r="A2803" s="269"/>
      <c r="B2803" s="274"/>
      <c r="C2803" s="282"/>
      <c r="D2803" s="282"/>
      <c r="E2803" s="275"/>
      <c r="F2803" s="272"/>
      <c r="G2803" s="272"/>
      <c r="H2803" s="275"/>
      <c r="I2803" s="276">
        <v>243730</v>
      </c>
    </row>
    <row r="2804" spans="1:9" ht="18.75" customHeight="1">
      <c r="A2804" s="277"/>
      <c r="B2804" s="290"/>
      <c r="C2804" s="284"/>
      <c r="D2804" s="284"/>
      <c r="E2804" s="285"/>
      <c r="F2804" s="284"/>
      <c r="G2804" s="281"/>
      <c r="H2804" s="285"/>
      <c r="I2804" s="286"/>
    </row>
    <row r="2805" spans="1:9" ht="18.75" customHeight="1">
      <c r="A2805" s="269">
        <v>87</v>
      </c>
      <c r="B2805" s="270"/>
      <c r="C2805" s="282"/>
      <c r="D2805" s="282"/>
      <c r="E2805" s="272" t="s">
        <v>32</v>
      </c>
      <c r="F2805" s="271"/>
      <c r="G2805" s="271"/>
      <c r="H2805" s="272" t="s">
        <v>10</v>
      </c>
      <c r="I2805" s="276" t="s">
        <v>388</v>
      </c>
    </row>
    <row r="2806" spans="1:9" ht="18.75" customHeight="1">
      <c r="A2806" s="269"/>
      <c r="B2806" s="270"/>
      <c r="C2806" s="282"/>
      <c r="D2806" s="282"/>
      <c r="E2806" s="275"/>
      <c r="F2806" s="289"/>
      <c r="G2806" s="272"/>
      <c r="H2806" s="275"/>
      <c r="I2806" s="276">
        <v>243730</v>
      </c>
    </row>
    <row r="2807" spans="1:9" ht="18.75" customHeight="1">
      <c r="A2807" s="277"/>
      <c r="B2807" s="283"/>
      <c r="C2807" s="284"/>
      <c r="D2807" s="284"/>
      <c r="E2807" s="285"/>
      <c r="F2807" s="284"/>
      <c r="G2807" s="281"/>
      <c r="H2807" s="285"/>
      <c r="I2807" s="286"/>
    </row>
    <row r="2808" spans="1:9" ht="18.75" customHeight="1">
      <c r="A2808" s="269">
        <v>88</v>
      </c>
      <c r="B2808" s="270"/>
      <c r="C2808" s="282"/>
      <c r="D2808" s="282"/>
      <c r="E2808" s="272" t="s">
        <v>32</v>
      </c>
      <c r="F2808" s="271"/>
      <c r="G2808" s="271"/>
      <c r="H2808" s="272" t="s">
        <v>10</v>
      </c>
      <c r="I2808" s="276" t="s">
        <v>389</v>
      </c>
    </row>
    <row r="2809" spans="1:9" ht="18.75" customHeight="1">
      <c r="A2809" s="269"/>
      <c r="B2809" s="270"/>
      <c r="C2809" s="282"/>
      <c r="D2809" s="282"/>
      <c r="E2809" s="275"/>
      <c r="F2809" s="289"/>
      <c r="G2809" s="272"/>
      <c r="H2809" s="275"/>
      <c r="I2809" s="276">
        <v>243730</v>
      </c>
    </row>
    <row r="2810" spans="1:9" ht="18.75" customHeight="1">
      <c r="A2810" s="277"/>
      <c r="B2810" s="283"/>
      <c r="C2810" s="284"/>
      <c r="D2810" s="284"/>
      <c r="E2810" s="285"/>
      <c r="F2810" s="284"/>
      <c r="G2810" s="281"/>
      <c r="H2810" s="285"/>
      <c r="I2810" s="286"/>
    </row>
    <row r="2811" spans="1:9" ht="18.75" customHeight="1">
      <c r="A2811" s="269">
        <v>89</v>
      </c>
      <c r="B2811" s="274"/>
      <c r="C2811" s="282"/>
      <c r="D2811" s="282"/>
      <c r="E2811" s="272" t="s">
        <v>32</v>
      </c>
      <c r="F2811" s="272"/>
      <c r="G2811" s="272"/>
      <c r="H2811" s="272" t="s">
        <v>10</v>
      </c>
      <c r="I2811" s="273" t="s">
        <v>390</v>
      </c>
    </row>
    <row r="2812" spans="1:9" ht="18.75" customHeight="1">
      <c r="A2812" s="269"/>
      <c r="B2812" s="274"/>
      <c r="C2812" s="282"/>
      <c r="D2812" s="282"/>
      <c r="E2812" s="275"/>
      <c r="F2812" s="272"/>
      <c r="G2812" s="272"/>
      <c r="H2812" s="275"/>
      <c r="I2812" s="276">
        <v>243730</v>
      </c>
    </row>
    <row r="2813" spans="1:9" ht="18.75" customHeight="1">
      <c r="A2813" s="277"/>
      <c r="B2813" s="283"/>
      <c r="C2813" s="284"/>
      <c r="D2813" s="284"/>
      <c r="E2813" s="285"/>
      <c r="F2813" s="284"/>
      <c r="G2813" s="281"/>
      <c r="H2813" s="285"/>
      <c r="I2813" s="286"/>
    </row>
    <row r="2814" spans="1:9" ht="18.75" customHeight="1">
      <c r="A2814" s="269">
        <v>90</v>
      </c>
      <c r="B2814" s="270"/>
      <c r="C2814" s="271"/>
      <c r="D2814" s="271"/>
      <c r="E2814" s="272" t="s">
        <v>32</v>
      </c>
      <c r="F2814" s="272"/>
      <c r="G2814" s="272"/>
      <c r="H2814" s="272" t="s">
        <v>10</v>
      </c>
      <c r="I2814" s="273" t="s">
        <v>391</v>
      </c>
    </row>
    <row r="2815" spans="1:9" ht="18.75" customHeight="1">
      <c r="A2815" s="269"/>
      <c r="B2815" s="274"/>
      <c r="C2815" s="271"/>
      <c r="D2815" s="271"/>
      <c r="E2815" s="275"/>
      <c r="F2815" s="272"/>
      <c r="G2815" s="272"/>
      <c r="H2815" s="275"/>
      <c r="I2815" s="276">
        <v>243731</v>
      </c>
    </row>
    <row r="2816" spans="1:9" ht="18.75" customHeight="1">
      <c r="A2816" s="277"/>
      <c r="B2816" s="290"/>
      <c r="C2816" s="281"/>
      <c r="D2816" s="281"/>
      <c r="E2816" s="285"/>
      <c r="F2816" s="281"/>
      <c r="G2816" s="281"/>
      <c r="H2816" s="285"/>
      <c r="I2816" s="286"/>
    </row>
    <row r="2817" spans="1:9" ht="18.75" customHeight="1">
      <c r="A2817" s="269">
        <v>91</v>
      </c>
      <c r="B2817" s="274"/>
      <c r="C2817" s="271"/>
      <c r="D2817" s="271"/>
      <c r="E2817" s="272" t="s">
        <v>32</v>
      </c>
      <c r="F2817" s="272"/>
      <c r="G2817" s="272"/>
      <c r="H2817" s="272" t="s">
        <v>10</v>
      </c>
      <c r="I2817" s="273" t="s">
        <v>392</v>
      </c>
    </row>
    <row r="2818" spans="1:9" ht="18.75" customHeight="1">
      <c r="A2818" s="269"/>
      <c r="B2818" s="274"/>
      <c r="C2818" s="271"/>
      <c r="D2818" s="271"/>
      <c r="E2818" s="275"/>
      <c r="F2818" s="272"/>
      <c r="G2818" s="272"/>
      <c r="H2818" s="275"/>
      <c r="I2818" s="276">
        <v>243731</v>
      </c>
    </row>
    <row r="2819" spans="1:9" ht="18.75" customHeight="1">
      <c r="A2819" s="277"/>
      <c r="B2819" s="290"/>
      <c r="C2819" s="281"/>
      <c r="D2819" s="281"/>
      <c r="E2819" s="285"/>
      <c r="F2819" s="281"/>
      <c r="G2819" s="281"/>
      <c r="H2819" s="285"/>
      <c r="I2819" s="286"/>
    </row>
    <row r="2820" spans="1:9" ht="18.75" customHeight="1">
      <c r="A2820" s="269">
        <v>92</v>
      </c>
      <c r="B2820" s="274"/>
      <c r="C2820" s="282"/>
      <c r="D2820" s="282"/>
      <c r="E2820" s="272" t="s">
        <v>32</v>
      </c>
      <c r="F2820" s="272"/>
      <c r="G2820" s="272"/>
      <c r="H2820" s="272" t="s">
        <v>10</v>
      </c>
      <c r="I2820" s="276" t="s">
        <v>393</v>
      </c>
    </row>
    <row r="2821" spans="1:9" ht="18.75" customHeight="1">
      <c r="A2821" s="269"/>
      <c r="B2821" s="274"/>
      <c r="C2821" s="282"/>
      <c r="D2821" s="282"/>
      <c r="E2821" s="275"/>
      <c r="F2821" s="272"/>
      <c r="G2821" s="272"/>
      <c r="H2821" s="275"/>
      <c r="I2821" s="276">
        <v>243731</v>
      </c>
    </row>
    <row r="2822" spans="1:9" ht="18.75" customHeight="1">
      <c r="A2822" s="277"/>
      <c r="B2822" s="290"/>
      <c r="C2822" s="284"/>
      <c r="D2822" s="284"/>
      <c r="E2822" s="285"/>
      <c r="F2822" s="284"/>
      <c r="G2822" s="281"/>
      <c r="H2822" s="285"/>
      <c r="I2822" s="286"/>
    </row>
    <row r="2823" spans="1:9" ht="18.75" customHeight="1">
      <c r="A2823" s="269">
        <v>93</v>
      </c>
      <c r="B2823" s="274"/>
      <c r="C2823" s="282"/>
      <c r="D2823" s="282"/>
      <c r="E2823" s="272" t="s">
        <v>32</v>
      </c>
      <c r="F2823" s="271"/>
      <c r="G2823" s="271"/>
      <c r="H2823" s="272" t="s">
        <v>10</v>
      </c>
      <c r="I2823" s="276" t="s">
        <v>394</v>
      </c>
    </row>
    <row r="2824" spans="1:9" ht="18.75" customHeight="1">
      <c r="A2824" s="269"/>
      <c r="B2824" s="274"/>
      <c r="C2824" s="282"/>
      <c r="D2824" s="282"/>
      <c r="E2824" s="275"/>
      <c r="F2824" s="272"/>
      <c r="G2824" s="272"/>
      <c r="H2824" s="275"/>
      <c r="I2824" s="276">
        <v>243732</v>
      </c>
    </row>
    <row r="2825" spans="1:9" ht="18.75" customHeight="1">
      <c r="A2825" s="277"/>
      <c r="B2825" s="290"/>
      <c r="C2825" s="284"/>
      <c r="D2825" s="284"/>
      <c r="E2825" s="285"/>
      <c r="F2825" s="284"/>
      <c r="G2825" s="284"/>
      <c r="H2825" s="285"/>
      <c r="I2825" s="286"/>
    </row>
    <row r="2826" spans="1:9" ht="18.75" customHeight="1">
      <c r="A2826" s="269">
        <v>94</v>
      </c>
      <c r="B2826" s="274"/>
      <c r="C2826" s="271"/>
      <c r="D2826" s="271"/>
      <c r="E2826" s="272" t="s">
        <v>32</v>
      </c>
      <c r="F2826" s="272"/>
      <c r="G2826" s="272"/>
      <c r="H2826" s="272" t="s">
        <v>10</v>
      </c>
      <c r="I2826" s="273" t="s">
        <v>395</v>
      </c>
    </row>
    <row r="2827" spans="1:9" ht="18.75" customHeight="1">
      <c r="A2827" s="269"/>
      <c r="B2827" s="274"/>
      <c r="C2827" s="271"/>
      <c r="D2827" s="271"/>
      <c r="E2827" s="275"/>
      <c r="F2827" s="272"/>
      <c r="G2827" s="272"/>
      <c r="H2827" s="275"/>
      <c r="I2827" s="276">
        <v>243732</v>
      </c>
    </row>
    <row r="2828" spans="1:9" ht="18.75" customHeight="1">
      <c r="A2828" s="277"/>
      <c r="B2828" s="290"/>
      <c r="C2828" s="281"/>
      <c r="D2828" s="281"/>
      <c r="E2828" s="285"/>
      <c r="F2828" s="281"/>
      <c r="G2828" s="281"/>
      <c r="H2828" s="285"/>
      <c r="I2828" s="286"/>
    </row>
    <row r="2829" spans="1:9" ht="18.75" customHeight="1">
      <c r="A2829" s="269">
        <v>95</v>
      </c>
      <c r="B2829" s="274"/>
      <c r="C2829" s="282"/>
      <c r="D2829" s="282"/>
      <c r="E2829" s="272" t="s">
        <v>32</v>
      </c>
      <c r="F2829" s="272"/>
      <c r="G2829" s="272"/>
      <c r="H2829" s="272" t="s">
        <v>10</v>
      </c>
      <c r="I2829" s="276" t="s">
        <v>396</v>
      </c>
    </row>
    <row r="2830" spans="1:9" ht="18.75" customHeight="1">
      <c r="A2830" s="269"/>
      <c r="B2830" s="274"/>
      <c r="C2830" s="282"/>
      <c r="D2830" s="282"/>
      <c r="E2830" s="275"/>
      <c r="F2830" s="272"/>
      <c r="H2830" s="275"/>
      <c r="I2830" s="276">
        <v>243732</v>
      </c>
    </row>
    <row r="2831" spans="1:9" ht="18.75" customHeight="1">
      <c r="A2831" s="277"/>
      <c r="B2831" s="290"/>
      <c r="C2831" s="284"/>
      <c r="D2831" s="284"/>
      <c r="E2831" s="285"/>
      <c r="F2831" s="284"/>
      <c r="G2831" s="281"/>
      <c r="H2831" s="285"/>
      <c r="I2831" s="286"/>
    </row>
    <row r="2832" spans="1:9" ht="18.75" customHeight="1">
      <c r="A2832" s="269">
        <v>96</v>
      </c>
      <c r="B2832" s="274"/>
      <c r="C2832" s="282"/>
      <c r="D2832" s="282"/>
      <c r="E2832" s="272" t="s">
        <v>32</v>
      </c>
      <c r="F2832" s="282"/>
      <c r="G2832" s="282"/>
      <c r="H2832" s="272" t="s">
        <v>10</v>
      </c>
      <c r="I2832" s="276" t="s">
        <v>364</v>
      </c>
    </row>
    <row r="2833" spans="1:9" ht="18.75" customHeight="1">
      <c r="A2833" s="269"/>
      <c r="B2833" s="274"/>
      <c r="C2833" s="282"/>
      <c r="D2833" s="282"/>
      <c r="E2833" s="275"/>
      <c r="F2833" s="272"/>
      <c r="G2833" s="272"/>
      <c r="H2833" s="275"/>
      <c r="I2833" s="276">
        <v>243732</v>
      </c>
    </row>
    <row r="2834" spans="1:9" ht="18.75" customHeight="1">
      <c r="A2834" s="277"/>
      <c r="B2834" s="290"/>
      <c r="C2834" s="284"/>
      <c r="D2834" s="284"/>
      <c r="E2834" s="285"/>
      <c r="F2834" s="284"/>
      <c r="G2834" s="281"/>
      <c r="H2834" s="285"/>
      <c r="I2834" s="286"/>
    </row>
    <row r="2835" spans="1:9" ht="18.75" customHeight="1">
      <c r="A2835" s="269">
        <v>97</v>
      </c>
      <c r="B2835" s="274"/>
      <c r="C2835" s="282"/>
      <c r="D2835" s="282"/>
      <c r="E2835" s="272" t="s">
        <v>32</v>
      </c>
      <c r="F2835" s="272"/>
      <c r="G2835" s="272"/>
      <c r="H2835" s="272" t="s">
        <v>10</v>
      </c>
      <c r="I2835" s="273" t="s">
        <v>397</v>
      </c>
    </row>
    <row r="2836" spans="1:9" ht="18.75" customHeight="1">
      <c r="A2836" s="269"/>
      <c r="B2836" s="270"/>
      <c r="C2836" s="282"/>
      <c r="D2836" s="282"/>
      <c r="E2836" s="312"/>
      <c r="F2836" s="272"/>
      <c r="G2836" s="272"/>
      <c r="H2836" s="307"/>
      <c r="I2836" s="276">
        <v>243733</v>
      </c>
    </row>
    <row r="2837" spans="1:9" ht="18.75" customHeight="1">
      <c r="A2837" s="277"/>
      <c r="B2837" s="283"/>
      <c r="C2837" s="284"/>
      <c r="D2837" s="284"/>
      <c r="E2837" s="285"/>
      <c r="F2837" s="284"/>
      <c r="G2837" s="281"/>
      <c r="H2837" s="285"/>
      <c r="I2837" s="286"/>
    </row>
    <row r="2838" spans="1:9" ht="18.75" customHeight="1">
      <c r="A2838" s="269">
        <v>98</v>
      </c>
      <c r="B2838" s="274"/>
      <c r="C2838" s="282"/>
      <c r="D2838" s="282"/>
      <c r="E2838" s="272" t="s">
        <v>32</v>
      </c>
      <c r="F2838" s="282"/>
      <c r="G2838" s="282"/>
      <c r="H2838" s="272" t="s">
        <v>10</v>
      </c>
      <c r="I2838" s="276" t="s">
        <v>398</v>
      </c>
    </row>
    <row r="2839" spans="1:9" ht="18.75" customHeight="1">
      <c r="A2839" s="269"/>
      <c r="B2839" s="270"/>
      <c r="C2839" s="282"/>
      <c r="D2839" s="282"/>
      <c r="E2839" s="312"/>
      <c r="F2839" s="272"/>
      <c r="G2839" s="272"/>
      <c r="H2839" s="307"/>
      <c r="I2839" s="276">
        <v>243733</v>
      </c>
    </row>
    <row r="2840" spans="1:9" ht="18.75" customHeight="1">
      <c r="A2840" s="277"/>
      <c r="B2840" s="283"/>
      <c r="C2840" s="284"/>
      <c r="D2840" s="284"/>
      <c r="E2840" s="285"/>
      <c r="F2840" s="284"/>
      <c r="G2840" s="281"/>
      <c r="H2840" s="285"/>
      <c r="I2840" s="286"/>
    </row>
    <row r="2841" spans="1:9" ht="18.75" customHeight="1">
      <c r="A2841" s="269">
        <v>99</v>
      </c>
      <c r="B2841" s="270"/>
      <c r="C2841" s="282"/>
      <c r="D2841" s="282"/>
      <c r="E2841" s="272" t="s">
        <v>32</v>
      </c>
      <c r="F2841" s="282"/>
      <c r="G2841" s="282"/>
      <c r="H2841" s="272" t="s">
        <v>10</v>
      </c>
      <c r="I2841" s="276" t="s">
        <v>399</v>
      </c>
    </row>
    <row r="2842" spans="1:9" ht="18.75" customHeight="1">
      <c r="A2842" s="269"/>
      <c r="B2842" s="270"/>
      <c r="C2842" s="282"/>
      <c r="D2842" s="282"/>
      <c r="E2842" s="275"/>
      <c r="F2842" s="272"/>
      <c r="G2842" s="272"/>
      <c r="H2842" s="275"/>
      <c r="I2842" s="276">
        <v>243733</v>
      </c>
    </row>
    <row r="2843" spans="1:9" ht="18.75" customHeight="1">
      <c r="A2843" s="277"/>
      <c r="B2843" s="283"/>
      <c r="C2843" s="284"/>
      <c r="D2843" s="284"/>
      <c r="E2843" s="285"/>
      <c r="F2843" s="284"/>
      <c r="G2843" s="281"/>
      <c r="H2843" s="285"/>
      <c r="I2843" s="286"/>
    </row>
    <row r="2844" spans="1:9" ht="18.75" customHeight="1">
      <c r="A2844" s="269">
        <v>100</v>
      </c>
      <c r="B2844" s="274"/>
      <c r="C2844" s="282"/>
      <c r="D2844" s="282"/>
      <c r="E2844" s="272" t="s">
        <v>32</v>
      </c>
      <c r="F2844" s="272"/>
      <c r="G2844" s="272"/>
      <c r="H2844" s="272" t="s">
        <v>10</v>
      </c>
      <c r="I2844" s="276" t="s">
        <v>400</v>
      </c>
    </row>
    <row r="2845" spans="1:9" ht="18.75" customHeight="1">
      <c r="A2845" s="269"/>
      <c r="B2845" s="270"/>
      <c r="C2845" s="282"/>
      <c r="D2845" s="282"/>
      <c r="E2845" s="275"/>
      <c r="F2845" s="272"/>
      <c r="G2845" s="272"/>
      <c r="H2845" s="275"/>
      <c r="I2845" s="276">
        <v>243733</v>
      </c>
    </row>
    <row r="2846" spans="1:9" ht="18.75" customHeight="1">
      <c r="A2846" s="277"/>
      <c r="B2846" s="283"/>
      <c r="C2846" s="284"/>
      <c r="D2846" s="284"/>
      <c r="E2846" s="285"/>
      <c r="F2846" s="284"/>
      <c r="G2846" s="281"/>
      <c r="H2846" s="285"/>
      <c r="I2846" s="286"/>
    </row>
    <row r="2847" spans="1:9" ht="18.75" customHeight="1">
      <c r="A2847" s="269">
        <v>101</v>
      </c>
      <c r="B2847" s="274"/>
      <c r="C2847" s="282"/>
      <c r="D2847" s="282"/>
      <c r="E2847" s="272" t="s">
        <v>32</v>
      </c>
      <c r="F2847" s="282"/>
      <c r="G2847" s="282"/>
      <c r="H2847" s="272" t="s">
        <v>10</v>
      </c>
      <c r="I2847" s="276" t="s">
        <v>401</v>
      </c>
    </row>
    <row r="2848" spans="1:9" ht="18.75" customHeight="1">
      <c r="A2848" s="269"/>
      <c r="B2848" s="270"/>
      <c r="C2848" s="282"/>
      <c r="D2848" s="282"/>
      <c r="E2848" s="275"/>
      <c r="F2848" s="272"/>
      <c r="G2848" s="272"/>
      <c r="H2848" s="275"/>
      <c r="I2848" s="276">
        <v>243733</v>
      </c>
    </row>
    <row r="2849" spans="1:9" ht="18.75" customHeight="1">
      <c r="A2849" s="277"/>
      <c r="B2849" s="283"/>
      <c r="C2849" s="284"/>
      <c r="D2849" s="284"/>
      <c r="E2849" s="285"/>
      <c r="F2849" s="284"/>
      <c r="G2849" s="281"/>
      <c r="H2849" s="285"/>
      <c r="I2849" s="286"/>
    </row>
    <row r="2850" spans="1:9" ht="18.75" customHeight="1">
      <c r="A2850" s="269">
        <v>102</v>
      </c>
      <c r="B2850" s="274"/>
      <c r="C2850" s="282"/>
      <c r="D2850" s="282"/>
      <c r="E2850" s="272" t="s">
        <v>32</v>
      </c>
      <c r="F2850" s="272"/>
      <c r="G2850" s="272"/>
      <c r="H2850" s="272" t="s">
        <v>10</v>
      </c>
      <c r="I2850" s="273" t="s">
        <v>402</v>
      </c>
    </row>
    <row r="2851" spans="1:9" ht="18.75" customHeight="1">
      <c r="A2851" s="269"/>
      <c r="B2851" s="274"/>
      <c r="C2851" s="271"/>
      <c r="D2851" s="271"/>
      <c r="E2851" s="312"/>
      <c r="F2851" s="272"/>
      <c r="G2851" s="272"/>
      <c r="H2851" s="307"/>
      <c r="I2851" s="276">
        <v>243734</v>
      </c>
    </row>
    <row r="2852" spans="1:9" ht="18.75" customHeight="1">
      <c r="A2852" s="277"/>
      <c r="B2852" s="283"/>
      <c r="C2852" s="284"/>
      <c r="D2852" s="284"/>
      <c r="E2852" s="285"/>
      <c r="F2852" s="284"/>
      <c r="G2852" s="281"/>
      <c r="H2852" s="285"/>
      <c r="I2852" s="286"/>
    </row>
    <row r="2853" spans="1:9" ht="18.75" customHeight="1">
      <c r="A2853" s="269">
        <v>103</v>
      </c>
      <c r="B2853" s="274"/>
      <c r="C2853" s="282"/>
      <c r="D2853" s="282"/>
      <c r="E2853" s="272" t="s">
        <v>32</v>
      </c>
      <c r="F2853" s="272"/>
      <c r="G2853" s="272"/>
      <c r="H2853" s="272" t="s">
        <v>10</v>
      </c>
      <c r="I2853" s="276" t="s">
        <v>403</v>
      </c>
    </row>
    <row r="2854" spans="1:9" ht="18.75" customHeight="1">
      <c r="A2854" s="269"/>
      <c r="B2854" s="270"/>
      <c r="C2854" s="282"/>
      <c r="D2854" s="282"/>
      <c r="E2854" s="275"/>
      <c r="F2854" s="272"/>
      <c r="G2854" s="272"/>
      <c r="H2854" s="275"/>
      <c r="I2854" s="276">
        <v>243734</v>
      </c>
    </row>
    <row r="2855" spans="1:9" ht="18.75" customHeight="1">
      <c r="A2855" s="277"/>
      <c r="B2855" s="283"/>
      <c r="C2855" s="284"/>
      <c r="D2855" s="284"/>
      <c r="E2855" s="285"/>
      <c r="F2855" s="284"/>
      <c r="G2855" s="281"/>
      <c r="H2855" s="285"/>
      <c r="I2855" s="286"/>
    </row>
    <row r="2856" spans="1:9" ht="18.75" customHeight="1">
      <c r="A2856" s="269">
        <v>104</v>
      </c>
      <c r="B2856" s="270"/>
      <c r="C2856" s="271"/>
      <c r="D2856" s="271"/>
      <c r="E2856" s="272" t="s">
        <v>32</v>
      </c>
      <c r="F2856" s="282"/>
      <c r="G2856" s="282"/>
      <c r="H2856" s="272" t="s">
        <v>10</v>
      </c>
      <c r="I2856" s="273" t="s">
        <v>404</v>
      </c>
    </row>
    <row r="2857" spans="1:9" ht="18.75" customHeight="1">
      <c r="A2857" s="269"/>
      <c r="B2857" s="270"/>
      <c r="C2857" s="271"/>
      <c r="D2857" s="271"/>
      <c r="E2857" s="275"/>
      <c r="F2857" s="272"/>
      <c r="G2857" s="272"/>
      <c r="H2857" s="275"/>
      <c r="I2857" s="276">
        <v>243735</v>
      </c>
    </row>
    <row r="2858" spans="1:9" ht="18.75" customHeight="1">
      <c r="A2858" s="277"/>
      <c r="B2858" s="283"/>
      <c r="C2858" s="284"/>
      <c r="D2858" s="284"/>
      <c r="E2858" s="285"/>
      <c r="F2858" s="281"/>
      <c r="G2858" s="281"/>
      <c r="H2858" s="285"/>
      <c r="I2858" s="286"/>
    </row>
    <row r="2859" spans="1:9" ht="18.75" customHeight="1">
      <c r="A2859" s="269">
        <v>105</v>
      </c>
      <c r="B2859" s="274"/>
      <c r="C2859" s="326"/>
      <c r="D2859" s="326"/>
      <c r="E2859" s="272" t="s">
        <v>32</v>
      </c>
      <c r="F2859" s="272"/>
      <c r="G2859" s="272"/>
      <c r="H2859" s="272" t="s">
        <v>10</v>
      </c>
      <c r="I2859" s="327" t="s">
        <v>405</v>
      </c>
    </row>
    <row r="2860" spans="1:9" ht="18.75" customHeight="1">
      <c r="A2860" s="269"/>
      <c r="B2860" s="274"/>
      <c r="C2860" s="271"/>
      <c r="D2860" s="271"/>
      <c r="E2860" s="275"/>
      <c r="F2860" s="272"/>
      <c r="G2860" s="272"/>
      <c r="H2860" s="307"/>
      <c r="I2860" s="276">
        <v>243735</v>
      </c>
    </row>
    <row r="2861" spans="1:9" ht="18.75" customHeight="1">
      <c r="A2861" s="277"/>
      <c r="B2861" s="283"/>
      <c r="C2861" s="284"/>
      <c r="D2861" s="284"/>
      <c r="E2861" s="285"/>
      <c r="F2861" s="281"/>
      <c r="G2861" s="281"/>
      <c r="H2861" s="285"/>
      <c r="I2861" s="286"/>
    </row>
    <row r="2862" spans="1:9" ht="18.75" customHeight="1">
      <c r="A2862" s="269">
        <v>106</v>
      </c>
      <c r="B2862" s="274"/>
      <c r="C2862" s="282"/>
      <c r="D2862" s="282"/>
      <c r="E2862" s="272" t="s">
        <v>32</v>
      </c>
      <c r="F2862" s="282"/>
      <c r="G2862" s="282"/>
      <c r="H2862" s="272" t="s">
        <v>10</v>
      </c>
      <c r="I2862" s="276" t="s">
        <v>406</v>
      </c>
    </row>
    <row r="2863" spans="1:9" ht="18.75" customHeight="1">
      <c r="A2863" s="269"/>
      <c r="B2863" s="270"/>
      <c r="C2863" s="282"/>
      <c r="D2863" s="282"/>
      <c r="E2863" s="275"/>
      <c r="F2863" s="272"/>
      <c r="G2863" s="272"/>
      <c r="H2863" s="275"/>
      <c r="I2863" s="276">
        <v>243737</v>
      </c>
    </row>
    <row r="2864" spans="1:9" ht="18.75" customHeight="1">
      <c r="A2864" s="277"/>
      <c r="B2864" s="283"/>
      <c r="C2864" s="284"/>
      <c r="D2864" s="284"/>
      <c r="E2864" s="285"/>
      <c r="F2864" s="284"/>
      <c r="G2864" s="281"/>
      <c r="H2864" s="285"/>
      <c r="I2864" s="286"/>
    </row>
    <row r="2865" spans="1:9" ht="18.75" customHeight="1">
      <c r="A2865" s="269">
        <v>107</v>
      </c>
      <c r="B2865" s="274"/>
      <c r="C2865" s="282"/>
      <c r="D2865" s="282"/>
      <c r="E2865" s="272" t="s">
        <v>32</v>
      </c>
      <c r="F2865" s="271"/>
      <c r="G2865" s="271"/>
      <c r="H2865" s="272" t="s">
        <v>10</v>
      </c>
      <c r="I2865" s="276" t="s">
        <v>407</v>
      </c>
    </row>
    <row r="2866" spans="1:9" ht="18.75" customHeight="1">
      <c r="A2866" s="269"/>
      <c r="B2866" s="270"/>
      <c r="C2866" s="282"/>
      <c r="D2866" s="282"/>
      <c r="E2866" s="312"/>
      <c r="F2866" s="272"/>
      <c r="G2866" s="272"/>
      <c r="H2866" s="307"/>
      <c r="I2866" s="276">
        <v>243737</v>
      </c>
    </row>
    <row r="2867" spans="1:9" ht="18.75" customHeight="1">
      <c r="A2867" s="277"/>
      <c r="B2867" s="283"/>
      <c r="C2867" s="284"/>
      <c r="D2867" s="284"/>
      <c r="E2867" s="285"/>
      <c r="F2867" s="284"/>
      <c r="G2867" s="281"/>
      <c r="H2867" s="285"/>
      <c r="I2867" s="286"/>
    </row>
    <row r="2868" spans="1:9" ht="18.75" customHeight="1">
      <c r="A2868" s="269">
        <v>108</v>
      </c>
      <c r="B2868" s="324"/>
      <c r="C2868" s="282"/>
      <c r="D2868" s="282"/>
      <c r="E2868" s="272" t="s">
        <v>32</v>
      </c>
      <c r="F2868" s="272"/>
      <c r="G2868" s="272"/>
      <c r="H2868" s="272" t="s">
        <v>10</v>
      </c>
      <c r="I2868" s="273" t="s">
        <v>408</v>
      </c>
    </row>
    <row r="2869" spans="1:9" ht="18.75" customHeight="1">
      <c r="A2869" s="269"/>
      <c r="B2869" s="274"/>
      <c r="C2869" s="282"/>
      <c r="D2869" s="282"/>
      <c r="E2869" s="275"/>
      <c r="F2869" s="272"/>
      <c r="G2869" s="272"/>
      <c r="H2869" s="275"/>
      <c r="I2869" s="276">
        <v>243738</v>
      </c>
    </row>
    <row r="2870" spans="1:9" ht="18.75" customHeight="1">
      <c r="A2870" s="277"/>
      <c r="B2870" s="283"/>
      <c r="C2870" s="284"/>
      <c r="D2870" s="284"/>
      <c r="E2870" s="285"/>
      <c r="F2870" s="284"/>
      <c r="G2870" s="281"/>
      <c r="H2870" s="285"/>
      <c r="I2870" s="328"/>
    </row>
    <row r="2871" spans="1:9" ht="18.75" customHeight="1">
      <c r="A2871" s="269">
        <v>109</v>
      </c>
      <c r="B2871" s="274"/>
      <c r="C2871" s="326"/>
      <c r="D2871" s="326"/>
      <c r="E2871" s="272" t="s">
        <v>32</v>
      </c>
      <c r="F2871" s="271"/>
      <c r="G2871" s="271"/>
      <c r="H2871" s="272" t="s">
        <v>10</v>
      </c>
      <c r="I2871" s="276" t="s">
        <v>409</v>
      </c>
    </row>
    <row r="2872" spans="1:9" ht="18.75" customHeight="1">
      <c r="A2872" s="269"/>
      <c r="B2872" s="274"/>
      <c r="C2872" s="271"/>
      <c r="D2872" s="271"/>
      <c r="E2872" s="275"/>
      <c r="F2872" s="272"/>
      <c r="G2872" s="272"/>
      <c r="H2872" s="307"/>
      <c r="I2872" s="276">
        <v>243738</v>
      </c>
    </row>
    <row r="2873" spans="1:9" ht="18.75" customHeight="1">
      <c r="A2873" s="277"/>
      <c r="B2873" s="283"/>
      <c r="C2873" s="284"/>
      <c r="D2873" s="284"/>
      <c r="E2873" s="285"/>
      <c r="F2873" s="281"/>
      <c r="G2873" s="281"/>
      <c r="H2873" s="285"/>
      <c r="I2873" s="286"/>
    </row>
    <row r="2874" spans="1:9" ht="18.75" customHeight="1">
      <c r="A2874" s="269"/>
      <c r="B2874" s="274"/>
      <c r="C2874" s="271"/>
      <c r="D2874" s="271"/>
      <c r="E2874" s="272"/>
      <c r="F2874" s="272"/>
      <c r="G2874" s="272"/>
      <c r="H2874" s="272"/>
      <c r="I2874" s="273"/>
    </row>
    <row r="2875" spans="1:9" ht="18.75" customHeight="1">
      <c r="A2875" s="269"/>
      <c r="B2875" s="274"/>
      <c r="C2875" s="271"/>
      <c r="D2875" s="271"/>
      <c r="E2875" s="275"/>
      <c r="F2875" s="272"/>
      <c r="G2875" s="272"/>
      <c r="H2875" s="275"/>
      <c r="I2875" s="276"/>
    </row>
    <row r="2876" spans="1:9" ht="18.75" customHeight="1">
      <c r="A2876" s="277"/>
      <c r="B2876" s="290"/>
      <c r="C2876" s="281"/>
      <c r="D2876" s="281"/>
      <c r="E2876" s="285"/>
      <c r="F2876" s="281"/>
      <c r="G2876" s="281"/>
      <c r="H2876" s="285"/>
      <c r="I2876" s="286"/>
    </row>
    <row r="2877" spans="1:9" ht="18.75" customHeight="1">
      <c r="A2877" s="269"/>
      <c r="B2877" s="270"/>
      <c r="C2877" s="282"/>
      <c r="D2877" s="282"/>
      <c r="E2877" s="272"/>
      <c r="F2877" s="272"/>
      <c r="G2877" s="272"/>
      <c r="H2877" s="272"/>
      <c r="I2877" s="273"/>
    </row>
    <row r="2878" spans="1:9" ht="18.75" customHeight="1">
      <c r="A2878" s="269"/>
      <c r="B2878" s="274"/>
      <c r="C2878" s="271"/>
      <c r="D2878" s="271"/>
      <c r="E2878" s="275"/>
      <c r="F2878" s="272"/>
      <c r="G2878" s="272"/>
      <c r="H2878" s="275"/>
      <c r="I2878" s="276"/>
    </row>
    <row r="2879" spans="1:9" ht="18.75" customHeight="1">
      <c r="A2879" s="277"/>
      <c r="B2879" s="290"/>
      <c r="C2879" s="281"/>
      <c r="D2879" s="281"/>
      <c r="E2879" s="285"/>
      <c r="F2879" s="284"/>
      <c r="G2879" s="281"/>
      <c r="H2879" s="285"/>
      <c r="I2879" s="286"/>
    </row>
    <row r="2880" spans="1:9" ht="18.75" customHeight="1">
      <c r="A2880" s="269"/>
      <c r="B2880" s="274"/>
      <c r="C2880" s="271"/>
      <c r="D2880" s="271"/>
      <c r="E2880" s="272"/>
      <c r="F2880" s="271"/>
      <c r="G2880" s="271"/>
      <c r="H2880" s="272"/>
      <c r="I2880" s="276"/>
    </row>
    <row r="2881" spans="1:9" ht="18.75" customHeight="1">
      <c r="A2881" s="269"/>
      <c r="B2881" s="274"/>
      <c r="C2881" s="271"/>
      <c r="D2881" s="271"/>
      <c r="E2881" s="275"/>
      <c r="F2881" s="272"/>
      <c r="G2881" s="272"/>
      <c r="H2881" s="275"/>
      <c r="I2881" s="276"/>
    </row>
    <row r="2882" spans="1:9" ht="18.75" customHeight="1">
      <c r="A2882" s="277"/>
      <c r="B2882" s="283"/>
      <c r="C2882" s="281"/>
      <c r="D2882" s="281"/>
      <c r="E2882" s="285"/>
      <c r="F2882" s="281"/>
      <c r="G2882" s="281"/>
      <c r="H2882" s="285"/>
      <c r="I2882" s="286"/>
    </row>
    <row r="2883" spans="1:9" ht="18.75" customHeight="1">
      <c r="A2883" s="269"/>
      <c r="B2883" s="270"/>
      <c r="C2883" s="282"/>
      <c r="D2883" s="282"/>
      <c r="E2883" s="272"/>
      <c r="F2883" s="272"/>
      <c r="G2883" s="272"/>
      <c r="H2883" s="272"/>
      <c r="I2883" s="273"/>
    </row>
    <row r="2884" spans="1:9" ht="18.75" customHeight="1">
      <c r="A2884" s="269"/>
      <c r="B2884" s="274"/>
      <c r="C2884" s="271"/>
      <c r="D2884" s="271"/>
      <c r="E2884" s="275"/>
      <c r="F2884" s="272"/>
      <c r="G2884" s="272"/>
      <c r="H2884" s="275"/>
      <c r="I2884" s="276"/>
    </row>
    <row r="2885" spans="1:9" ht="18.75" customHeight="1">
      <c r="A2885" s="277"/>
      <c r="B2885" s="283"/>
      <c r="C2885" s="284"/>
      <c r="D2885" s="284"/>
      <c r="E2885" s="285"/>
      <c r="F2885" s="284"/>
      <c r="G2885" s="281"/>
      <c r="H2885" s="285"/>
      <c r="I2885" s="286"/>
    </row>
    <row r="2886" spans="1:9" ht="18.75" customHeight="1">
      <c r="A2886" s="269"/>
      <c r="B2886" s="274"/>
      <c r="C2886" s="271"/>
      <c r="D2886" s="271"/>
      <c r="E2886" s="329"/>
      <c r="F2886" s="329"/>
      <c r="G2886" s="329"/>
      <c r="H2886" s="329"/>
      <c r="I2886" s="327"/>
    </row>
    <row r="2887" spans="1:9" ht="18.75" customHeight="1">
      <c r="A2887" s="269"/>
      <c r="B2887" s="270"/>
      <c r="C2887" s="271"/>
      <c r="D2887" s="330"/>
      <c r="E2887" s="307"/>
      <c r="F2887" s="289"/>
      <c r="G2887" s="272"/>
      <c r="H2887" s="307"/>
      <c r="I2887" s="276"/>
    </row>
    <row r="2888" spans="1:9" ht="18.75" customHeight="1">
      <c r="A2888" s="277"/>
      <c r="B2888" s="290"/>
      <c r="C2888" s="281"/>
      <c r="D2888" s="281"/>
      <c r="E2888" s="285"/>
      <c r="F2888" s="281"/>
      <c r="G2888" s="281"/>
      <c r="H2888" s="285"/>
      <c r="I2888" s="286"/>
    </row>
    <row r="2889" spans="1:9" ht="18.75" customHeight="1">
      <c r="A2889" s="269"/>
      <c r="B2889" s="274"/>
      <c r="C2889" s="271"/>
      <c r="D2889" s="271"/>
      <c r="E2889" s="272"/>
      <c r="F2889" s="272"/>
      <c r="G2889" s="272"/>
      <c r="H2889" s="272"/>
      <c r="I2889" s="273"/>
    </row>
    <row r="2890" spans="1:9" ht="18.75" customHeight="1">
      <c r="A2890" s="269"/>
      <c r="B2890" s="274"/>
      <c r="C2890" s="271"/>
      <c r="D2890" s="271"/>
      <c r="E2890" s="275"/>
      <c r="F2890" s="272"/>
      <c r="G2890" s="272"/>
      <c r="H2890" s="275"/>
      <c r="I2890" s="276"/>
    </row>
    <row r="2891" spans="1:9" ht="18.75" customHeight="1">
      <c r="A2891" s="277"/>
      <c r="B2891" s="290"/>
      <c r="C2891" s="281"/>
      <c r="D2891" s="281"/>
      <c r="E2891" s="285"/>
      <c r="F2891" s="281"/>
      <c r="G2891" s="281"/>
      <c r="H2891" s="285"/>
      <c r="I2891" s="286"/>
    </row>
    <row r="2892" spans="1:9" ht="18.75" customHeight="1">
      <c r="A2892" s="269"/>
      <c r="B2892" s="274"/>
      <c r="C2892" s="271"/>
      <c r="D2892" s="271"/>
      <c r="E2892" s="272"/>
      <c r="F2892" s="272"/>
      <c r="G2892" s="272"/>
      <c r="H2892" s="272"/>
      <c r="I2892" s="273"/>
    </row>
    <row r="2893" spans="1:9" ht="18.75" customHeight="1">
      <c r="A2893" s="269"/>
      <c r="B2893" s="274"/>
      <c r="C2893" s="271"/>
      <c r="D2893" s="271"/>
      <c r="E2893" s="312"/>
      <c r="F2893" s="289"/>
      <c r="G2893" s="272"/>
      <c r="H2893" s="307"/>
      <c r="I2893" s="276"/>
    </row>
    <row r="2894" spans="1:9" ht="18.75" customHeight="1">
      <c r="A2894" s="277"/>
      <c r="B2894" s="290"/>
      <c r="C2894" s="281"/>
      <c r="D2894" s="281"/>
      <c r="E2894" s="285"/>
      <c r="F2894" s="281"/>
      <c r="G2894" s="281"/>
      <c r="H2894" s="285"/>
      <c r="I2894" s="286"/>
    </row>
    <row r="2895" spans="1:9" ht="18.75" customHeight="1">
      <c r="A2895" s="269"/>
      <c r="B2895" s="274"/>
      <c r="C2895" s="271"/>
      <c r="D2895" s="271"/>
      <c r="E2895" s="272"/>
      <c r="F2895" s="272"/>
      <c r="G2895" s="272"/>
      <c r="H2895" s="272"/>
      <c r="I2895" s="273"/>
    </row>
    <row r="2896" spans="1:9" ht="18.75" customHeight="1">
      <c r="A2896" s="269"/>
      <c r="B2896" s="274"/>
      <c r="C2896" s="271"/>
      <c r="D2896" s="271"/>
      <c r="E2896" s="275"/>
      <c r="F2896" s="273"/>
      <c r="G2896" s="272"/>
      <c r="H2896" s="275"/>
      <c r="I2896" s="276"/>
    </row>
    <row r="2897" spans="1:9" ht="18.75" customHeight="1">
      <c r="A2897" s="277"/>
      <c r="B2897" s="283"/>
      <c r="C2897" s="284"/>
      <c r="D2897" s="284"/>
      <c r="E2897" s="285"/>
      <c r="F2897" s="281"/>
      <c r="G2897" s="281"/>
      <c r="H2897" s="285"/>
      <c r="I2897" s="286"/>
    </row>
    <row r="2898" spans="1:9" ht="18.75" customHeight="1">
      <c r="A2898" s="269"/>
      <c r="B2898" s="270"/>
      <c r="C2898" s="271"/>
      <c r="D2898" s="271"/>
      <c r="E2898" s="272"/>
      <c r="F2898" s="272"/>
      <c r="G2898" s="272"/>
      <c r="H2898" s="272"/>
      <c r="I2898" s="273"/>
    </row>
    <row r="2899" spans="1:9" ht="18.75" customHeight="1">
      <c r="A2899" s="269"/>
      <c r="B2899" s="274"/>
      <c r="C2899" s="271"/>
      <c r="D2899" s="271"/>
      <c r="E2899" s="275"/>
      <c r="F2899" s="273"/>
      <c r="G2899" s="272"/>
      <c r="H2899" s="275"/>
      <c r="I2899" s="276"/>
    </row>
    <row r="2900" spans="1:9" ht="18.75" customHeight="1">
      <c r="A2900" s="277"/>
      <c r="B2900" s="283"/>
      <c r="C2900" s="284"/>
      <c r="D2900" s="284"/>
      <c r="E2900" s="285"/>
      <c r="F2900" s="281"/>
      <c r="G2900" s="281"/>
      <c r="H2900" s="285"/>
      <c r="I2900" s="286"/>
    </row>
    <row r="2901" spans="1:9" ht="18.75" customHeight="1">
      <c r="A2901" s="269"/>
      <c r="B2901" s="274"/>
      <c r="C2901" s="282"/>
      <c r="D2901" s="282"/>
      <c r="E2901" s="272"/>
      <c r="F2901" s="271"/>
      <c r="G2901" s="271"/>
      <c r="H2901" s="272"/>
      <c r="I2901" s="276"/>
    </row>
    <row r="2902" spans="1:9" ht="18.75" customHeight="1">
      <c r="A2902" s="269"/>
      <c r="B2902" s="274"/>
      <c r="C2902" s="282"/>
      <c r="D2902" s="282"/>
      <c r="E2902" s="275"/>
      <c r="F2902" s="272"/>
      <c r="G2902" s="272"/>
      <c r="H2902" s="275"/>
      <c r="I2902" s="276"/>
    </row>
    <row r="2903" spans="1:9" ht="18.75" customHeight="1">
      <c r="A2903" s="277"/>
      <c r="B2903" s="283"/>
      <c r="C2903" s="284"/>
      <c r="D2903" s="284"/>
      <c r="E2903" s="285"/>
      <c r="F2903" s="284"/>
      <c r="G2903" s="281"/>
      <c r="H2903" s="285"/>
      <c r="I2903" s="286"/>
    </row>
    <row r="2904" spans="1:9" ht="18.75" customHeight="1">
      <c r="A2904" s="269"/>
      <c r="B2904" s="274"/>
      <c r="C2904" s="282"/>
      <c r="D2904" s="282"/>
      <c r="E2904" s="272"/>
      <c r="F2904" s="271"/>
      <c r="G2904" s="271"/>
      <c r="H2904" s="272"/>
      <c r="I2904" s="276"/>
    </row>
    <row r="2905" spans="1:9" ht="18.75" customHeight="1">
      <c r="A2905" s="269"/>
      <c r="B2905" s="270"/>
      <c r="C2905" s="282"/>
      <c r="D2905" s="282"/>
      <c r="E2905" s="275"/>
      <c r="F2905" s="289"/>
      <c r="G2905" s="272"/>
      <c r="H2905" s="275"/>
      <c r="I2905" s="276"/>
    </row>
    <row r="2906" spans="1:9" ht="18.75" customHeight="1">
      <c r="A2906" s="277"/>
      <c r="B2906" s="283"/>
      <c r="C2906" s="284"/>
      <c r="D2906" s="284"/>
      <c r="E2906" s="285"/>
      <c r="F2906" s="284"/>
      <c r="G2906" s="281"/>
      <c r="H2906" s="285"/>
      <c r="I2906" s="286"/>
    </row>
    <row r="2907" spans="1:9" ht="18.75" customHeight="1">
      <c r="A2907" s="269"/>
      <c r="B2907" s="274"/>
      <c r="C2907" s="282"/>
      <c r="D2907" s="282"/>
      <c r="E2907" s="272"/>
      <c r="F2907" s="271"/>
      <c r="G2907" s="271"/>
      <c r="H2907" s="272"/>
      <c r="I2907" s="276"/>
    </row>
    <row r="2908" spans="1:9" ht="18.75" customHeight="1">
      <c r="A2908" s="269"/>
      <c r="B2908" s="270"/>
      <c r="C2908" s="282"/>
      <c r="D2908" s="282"/>
      <c r="E2908" s="275"/>
      <c r="F2908" s="272"/>
      <c r="G2908" s="272"/>
      <c r="H2908" s="275"/>
      <c r="I2908" s="276"/>
    </row>
    <row r="2909" spans="1:9" ht="18.75" customHeight="1">
      <c r="A2909" s="277"/>
      <c r="B2909" s="283"/>
      <c r="C2909" s="284"/>
      <c r="D2909" s="284"/>
      <c r="E2909" s="285"/>
      <c r="F2909" s="284"/>
      <c r="G2909" s="281"/>
      <c r="H2909" s="285"/>
      <c r="I2909" s="286"/>
    </row>
    <row r="2910" spans="1:9" ht="18.75" customHeight="1">
      <c r="A2910" s="269"/>
      <c r="B2910" s="274"/>
      <c r="C2910" s="282"/>
      <c r="D2910" s="282"/>
      <c r="E2910" s="272"/>
      <c r="F2910" s="271"/>
      <c r="G2910" s="271"/>
      <c r="H2910" s="272"/>
      <c r="I2910" s="276"/>
    </row>
    <row r="2911" spans="1:9" ht="18.75" customHeight="1">
      <c r="A2911" s="269"/>
      <c r="B2911" s="274"/>
      <c r="C2911" s="282"/>
      <c r="D2911" s="282"/>
      <c r="E2911" s="275"/>
      <c r="F2911" s="272"/>
      <c r="G2911" s="272"/>
      <c r="H2911" s="275"/>
      <c r="I2911" s="276"/>
    </row>
    <row r="2912" spans="1:9" ht="18.75" customHeight="1">
      <c r="A2912" s="277"/>
      <c r="B2912" s="283"/>
      <c r="C2912" s="284"/>
      <c r="D2912" s="284"/>
      <c r="E2912" s="285"/>
      <c r="F2912" s="284"/>
      <c r="G2912" s="281"/>
      <c r="H2912" s="285"/>
      <c r="I2912" s="286"/>
    </row>
    <row r="2913" spans="1:9" ht="18.75" customHeight="1">
      <c r="A2913" s="269"/>
      <c r="B2913" s="274"/>
      <c r="C2913" s="282"/>
      <c r="D2913" s="282"/>
      <c r="E2913" s="272"/>
      <c r="F2913" s="271"/>
      <c r="G2913" s="271"/>
      <c r="H2913" s="272"/>
      <c r="I2913" s="276"/>
    </row>
    <row r="2914" spans="1:9" ht="18.75" customHeight="1">
      <c r="A2914" s="269"/>
      <c r="B2914" s="274"/>
      <c r="C2914" s="282"/>
      <c r="D2914" s="282"/>
      <c r="E2914" s="275"/>
      <c r="F2914" s="272"/>
      <c r="G2914" s="272"/>
      <c r="H2914" s="275"/>
      <c r="I2914" s="276"/>
    </row>
    <row r="2915" spans="1:9" ht="18.75" customHeight="1">
      <c r="A2915" s="277"/>
      <c r="B2915" s="283"/>
      <c r="C2915" s="284"/>
      <c r="D2915" s="284"/>
      <c r="E2915" s="285"/>
      <c r="F2915" s="284"/>
      <c r="G2915" s="281"/>
      <c r="H2915" s="285"/>
      <c r="I2915" s="286"/>
    </row>
    <row r="2916" spans="1:9" ht="18.75" customHeight="1">
      <c r="A2916" s="269"/>
      <c r="B2916" s="274"/>
      <c r="C2916" s="282"/>
      <c r="D2916" s="282"/>
      <c r="E2916" s="272"/>
      <c r="F2916" s="271"/>
      <c r="G2916" s="271"/>
      <c r="H2916" s="272"/>
      <c r="I2916" s="276"/>
    </row>
    <row r="2917" spans="1:9" ht="18.75" customHeight="1">
      <c r="A2917" s="269"/>
      <c r="B2917" s="274"/>
      <c r="C2917" s="282"/>
      <c r="D2917" s="282"/>
      <c r="E2917" s="275"/>
      <c r="F2917" s="272"/>
      <c r="G2917" s="272"/>
      <c r="H2917" s="275"/>
      <c r="I2917" s="276"/>
    </row>
    <row r="2918" spans="1:9" ht="18.75" customHeight="1">
      <c r="A2918" s="277"/>
      <c r="B2918" s="283"/>
      <c r="C2918" s="284"/>
      <c r="D2918" s="284"/>
      <c r="E2918" s="285"/>
      <c r="F2918" s="284"/>
      <c r="G2918" s="281"/>
      <c r="H2918" s="285"/>
      <c r="I2918" s="286"/>
    </row>
    <row r="2919" spans="1:9" ht="18.75" customHeight="1">
      <c r="A2919" s="269"/>
      <c r="B2919" s="274"/>
      <c r="C2919" s="282"/>
      <c r="D2919" s="282"/>
      <c r="E2919" s="272"/>
      <c r="F2919" s="282"/>
      <c r="G2919" s="282"/>
      <c r="H2919" s="272"/>
      <c r="I2919" s="276"/>
    </row>
    <row r="2920" spans="1:9" ht="18.75" customHeight="1">
      <c r="A2920" s="269"/>
      <c r="B2920" s="270"/>
      <c r="C2920" s="282"/>
      <c r="D2920" s="282"/>
      <c r="E2920" s="275"/>
      <c r="F2920" s="272"/>
      <c r="G2920" s="272"/>
      <c r="H2920" s="275"/>
      <c r="I2920" s="276"/>
    </row>
    <row r="2921" spans="1:9" ht="18.75" customHeight="1">
      <c r="A2921" s="277"/>
      <c r="B2921" s="283"/>
      <c r="C2921" s="284"/>
      <c r="D2921" s="284"/>
      <c r="E2921" s="285"/>
      <c r="F2921" s="284"/>
      <c r="G2921" s="281"/>
      <c r="H2921" s="285"/>
      <c r="I2921" s="286"/>
    </row>
    <row r="2922" spans="1:9" ht="18.75" customHeight="1">
      <c r="A2922" s="269"/>
      <c r="B2922" s="274"/>
      <c r="C2922" s="282"/>
      <c r="D2922" s="282"/>
      <c r="E2922" s="272"/>
      <c r="F2922" s="282"/>
      <c r="G2922" s="282"/>
      <c r="H2922" s="272"/>
      <c r="I2922" s="276"/>
    </row>
    <row r="2923" spans="1:9" ht="18.75" customHeight="1">
      <c r="A2923" s="269"/>
      <c r="B2923" s="270"/>
      <c r="C2923" s="282"/>
      <c r="D2923" s="282"/>
      <c r="E2923" s="275"/>
      <c r="F2923" s="272"/>
      <c r="G2923" s="272"/>
      <c r="H2923" s="275"/>
      <c r="I2923" s="276"/>
    </row>
    <row r="2924" spans="1:9" ht="18.75" customHeight="1">
      <c r="A2924" s="277"/>
      <c r="B2924" s="283"/>
      <c r="C2924" s="284"/>
      <c r="D2924" s="284"/>
      <c r="E2924" s="285"/>
      <c r="F2924" s="284"/>
      <c r="G2924" s="281"/>
      <c r="H2924" s="285"/>
      <c r="I2924" s="286"/>
    </row>
    <row r="2925" spans="1:9" ht="18.75" customHeight="1">
      <c r="A2925" s="269"/>
      <c r="B2925" s="274"/>
      <c r="C2925" s="271"/>
      <c r="D2925" s="271"/>
      <c r="E2925" s="272"/>
      <c r="F2925" s="272"/>
      <c r="G2925" s="272"/>
      <c r="H2925" s="272"/>
      <c r="I2925" s="273"/>
    </row>
    <row r="2926" spans="1:9" ht="18.75" customHeight="1">
      <c r="A2926" s="269"/>
      <c r="B2926" s="274"/>
      <c r="C2926" s="271"/>
      <c r="D2926" s="271"/>
      <c r="E2926" s="275"/>
      <c r="F2926" s="272"/>
      <c r="G2926" s="272"/>
      <c r="H2926" s="275"/>
      <c r="I2926" s="276"/>
    </row>
    <row r="2927" spans="1:9" ht="18.75" customHeight="1">
      <c r="A2927" s="277"/>
      <c r="B2927" s="283"/>
      <c r="C2927" s="284"/>
      <c r="D2927" s="284"/>
      <c r="E2927" s="285"/>
      <c r="F2927" s="281"/>
      <c r="G2927" s="281"/>
      <c r="H2927" s="285"/>
      <c r="I2927" s="286"/>
    </row>
    <row r="2928" spans="1:9" ht="18.75" customHeight="1">
      <c r="A2928" s="269"/>
      <c r="B2928" s="274"/>
      <c r="C2928" s="282"/>
      <c r="D2928" s="282"/>
      <c r="E2928" s="272"/>
      <c r="F2928" s="271"/>
      <c r="G2928" s="271"/>
      <c r="H2928" s="272"/>
      <c r="I2928" s="276"/>
    </row>
    <row r="2929" spans="1:9" ht="18.75" customHeight="1">
      <c r="A2929" s="269"/>
      <c r="B2929" s="274"/>
      <c r="C2929" s="282"/>
      <c r="D2929" s="282"/>
      <c r="E2929" s="275"/>
      <c r="F2929" s="272"/>
      <c r="G2929" s="272"/>
      <c r="H2929" s="275"/>
      <c r="I2929" s="276"/>
    </row>
    <row r="2930" spans="1:9" ht="18.75" customHeight="1">
      <c r="A2930" s="277"/>
      <c r="B2930" s="283"/>
      <c r="C2930" s="284"/>
      <c r="D2930" s="284"/>
      <c r="E2930" s="285"/>
      <c r="F2930" s="284"/>
      <c r="G2930" s="281"/>
      <c r="H2930" s="285"/>
      <c r="I2930" s="286"/>
    </row>
    <row r="2931" spans="1:9" ht="18.75" customHeight="1">
      <c r="A2931" s="269"/>
      <c r="B2931" s="270"/>
      <c r="C2931" s="282"/>
      <c r="D2931" s="282"/>
      <c r="E2931" s="272"/>
      <c r="F2931" s="272"/>
      <c r="G2931" s="272"/>
      <c r="H2931" s="272"/>
      <c r="I2931" s="273"/>
    </row>
    <row r="2932" spans="1:9" ht="18.75" customHeight="1">
      <c r="A2932" s="269"/>
      <c r="B2932" s="274"/>
      <c r="C2932" s="282"/>
      <c r="D2932" s="282"/>
      <c r="E2932" s="275"/>
      <c r="F2932" s="273"/>
      <c r="G2932" s="272"/>
      <c r="H2932" s="275"/>
      <c r="I2932" s="276"/>
    </row>
    <row r="2933" spans="1:9" ht="18.75" customHeight="1">
      <c r="A2933" s="277"/>
      <c r="B2933" s="283"/>
      <c r="C2933" s="284"/>
      <c r="D2933" s="284"/>
      <c r="E2933" s="285"/>
      <c r="F2933" s="284"/>
      <c r="G2933" s="281"/>
      <c r="H2933" s="285"/>
      <c r="I2933" s="286"/>
    </row>
    <row r="2934" spans="1:9" ht="18.75" customHeight="1">
      <c r="A2934" s="269"/>
      <c r="B2934" s="274"/>
      <c r="C2934" s="271"/>
      <c r="D2934" s="271"/>
      <c r="E2934" s="272"/>
      <c r="F2934" s="271"/>
      <c r="G2934" s="271"/>
      <c r="H2934" s="272"/>
      <c r="I2934" s="276"/>
    </row>
    <row r="2935" spans="1:9" ht="18.75" customHeight="1">
      <c r="A2935" s="269"/>
      <c r="B2935" s="274"/>
      <c r="C2935" s="271"/>
      <c r="D2935" s="271"/>
      <c r="E2935" s="275"/>
      <c r="F2935" s="272"/>
      <c r="G2935" s="272"/>
      <c r="H2935" s="275"/>
      <c r="I2935" s="276"/>
    </row>
    <row r="2936" spans="1:9" ht="18.75" customHeight="1">
      <c r="A2936" s="277"/>
      <c r="B2936" s="283"/>
      <c r="C2936" s="284"/>
      <c r="D2936" s="284"/>
      <c r="E2936" s="285"/>
      <c r="F2936" s="281"/>
      <c r="G2936" s="281"/>
      <c r="H2936" s="285"/>
      <c r="I2936" s="286"/>
    </row>
    <row r="2937" spans="1:9" ht="18.75" customHeight="1">
      <c r="A2937" s="269"/>
      <c r="B2937" s="270"/>
      <c r="C2937" s="282"/>
      <c r="D2937" s="282"/>
      <c r="E2937" s="272"/>
      <c r="F2937" s="272"/>
      <c r="G2937" s="272"/>
      <c r="H2937" s="272"/>
      <c r="I2937" s="273"/>
    </row>
    <row r="2938" spans="1:9" ht="18.75" customHeight="1">
      <c r="A2938" s="269"/>
      <c r="B2938" s="270"/>
      <c r="C2938" s="282"/>
      <c r="D2938" s="282"/>
      <c r="E2938" s="312"/>
      <c r="F2938" s="272"/>
      <c r="G2938" s="272"/>
      <c r="H2938" s="307"/>
      <c r="I2938" s="276"/>
    </row>
    <row r="2939" spans="1:9" ht="18.75" customHeight="1">
      <c r="A2939" s="277"/>
      <c r="B2939" s="283"/>
      <c r="C2939" s="284"/>
      <c r="D2939" s="284"/>
      <c r="E2939" s="285"/>
      <c r="F2939" s="284"/>
      <c r="G2939" s="281"/>
      <c r="H2939" s="285"/>
      <c r="I2939" s="286"/>
    </row>
    <row r="2940" spans="1:9" ht="18.75" customHeight="1">
      <c r="A2940" s="269"/>
      <c r="B2940" s="270"/>
      <c r="C2940" s="282"/>
      <c r="D2940" s="282"/>
      <c r="E2940" s="272"/>
      <c r="F2940" s="272"/>
      <c r="G2940" s="272"/>
      <c r="H2940" s="272"/>
      <c r="I2940" s="273"/>
    </row>
    <row r="2941" spans="1:9" ht="18.75" customHeight="1">
      <c r="A2941" s="269"/>
      <c r="B2941" s="274"/>
      <c r="C2941" s="271"/>
      <c r="D2941" s="271"/>
      <c r="E2941" s="275"/>
      <c r="F2941" s="272"/>
      <c r="G2941" s="272"/>
      <c r="H2941" s="275"/>
      <c r="I2941" s="276"/>
    </row>
    <row r="2942" spans="1:9" ht="18.75" customHeight="1">
      <c r="A2942" s="277"/>
      <c r="B2942" s="283"/>
      <c r="C2942" s="284"/>
      <c r="D2942" s="284"/>
      <c r="E2942" s="285"/>
      <c r="F2942" s="284"/>
      <c r="G2942" s="281"/>
      <c r="H2942" s="285"/>
      <c r="I2942" s="286"/>
    </row>
    <row r="2943" spans="1:9" ht="18.75" customHeight="1">
      <c r="A2943" s="269"/>
      <c r="B2943" s="270"/>
      <c r="C2943" s="282"/>
      <c r="D2943" s="282"/>
      <c r="E2943" s="272"/>
      <c r="F2943" s="272"/>
      <c r="G2943" s="272"/>
      <c r="H2943" s="272"/>
      <c r="I2943" s="273"/>
    </row>
    <row r="2944" spans="1:9" ht="18.75" customHeight="1">
      <c r="A2944" s="269"/>
      <c r="B2944" s="274"/>
      <c r="C2944" s="282"/>
      <c r="D2944" s="282"/>
      <c r="E2944" s="275"/>
      <c r="F2944" s="272"/>
      <c r="G2944" s="272"/>
      <c r="H2944" s="275"/>
      <c r="I2944" s="276"/>
    </row>
    <row r="2945" spans="1:9" ht="18.75" customHeight="1">
      <c r="A2945" s="277"/>
      <c r="B2945" s="283"/>
      <c r="C2945" s="284"/>
      <c r="D2945" s="284"/>
      <c r="E2945" s="285"/>
      <c r="F2945" s="284"/>
      <c r="G2945" s="281"/>
      <c r="H2945" s="285"/>
      <c r="I2945" s="286"/>
    </row>
    <row r="2946" spans="1:9" ht="18.75" customHeight="1">
      <c r="A2946" s="269"/>
      <c r="B2946" s="274"/>
      <c r="C2946" s="282"/>
      <c r="D2946" s="282"/>
      <c r="E2946" s="272"/>
      <c r="F2946" s="282"/>
      <c r="G2946" s="282"/>
      <c r="H2946" s="272"/>
      <c r="I2946" s="276"/>
    </row>
    <row r="2947" spans="1:9" ht="18.75" customHeight="1">
      <c r="A2947" s="269"/>
      <c r="B2947" s="270"/>
      <c r="C2947" s="282"/>
      <c r="D2947" s="282"/>
      <c r="E2947" s="275"/>
      <c r="F2947" s="272"/>
      <c r="G2947" s="272"/>
      <c r="H2947" s="275"/>
      <c r="I2947" s="276"/>
    </row>
    <row r="2948" spans="1:9" ht="18.75" customHeight="1">
      <c r="A2948" s="277"/>
      <c r="B2948" s="283"/>
      <c r="C2948" s="284"/>
      <c r="D2948" s="284"/>
      <c r="E2948" s="285"/>
      <c r="F2948" s="284"/>
      <c r="G2948" s="281"/>
      <c r="H2948" s="285"/>
      <c r="I2948" s="286"/>
    </row>
    <row r="2949" spans="1:9" ht="18.75" customHeight="1">
      <c r="A2949" s="269"/>
      <c r="B2949" s="274"/>
      <c r="C2949" s="271"/>
      <c r="D2949" s="271"/>
      <c r="E2949" s="272"/>
      <c r="F2949" s="282"/>
      <c r="G2949" s="282"/>
      <c r="H2949" s="272"/>
      <c r="I2949" s="276"/>
    </row>
    <row r="2950" spans="1:9" ht="18.75" customHeight="1">
      <c r="A2950" s="269"/>
      <c r="B2950" s="270"/>
      <c r="C2950" s="282"/>
      <c r="D2950" s="282"/>
      <c r="E2950" s="275"/>
      <c r="F2950" s="272"/>
      <c r="G2950" s="272"/>
      <c r="H2950" s="275"/>
      <c r="I2950" s="276"/>
    </row>
    <row r="2951" spans="1:9" ht="18.75" customHeight="1">
      <c r="A2951" s="277"/>
      <c r="B2951" s="283"/>
      <c r="C2951" s="284"/>
      <c r="D2951" s="284"/>
      <c r="E2951" s="285"/>
      <c r="F2951" s="281"/>
      <c r="G2951" s="281"/>
      <c r="H2951" s="285"/>
      <c r="I2951" s="286"/>
    </row>
    <row r="2952" spans="1:9" ht="18.75" customHeight="1">
      <c r="A2952" s="269"/>
      <c r="B2952" s="274"/>
      <c r="C2952" s="282"/>
      <c r="D2952" s="282"/>
      <c r="E2952" s="272"/>
      <c r="F2952" s="271"/>
      <c r="G2952" s="271"/>
      <c r="H2952" s="272"/>
      <c r="I2952" s="276"/>
    </row>
    <row r="2953" spans="1:9" ht="18.75" customHeight="1">
      <c r="A2953" s="269"/>
      <c r="B2953" s="274"/>
      <c r="C2953" s="282"/>
      <c r="D2953" s="282"/>
      <c r="E2953" s="275"/>
      <c r="F2953" s="272"/>
      <c r="G2953" s="272"/>
      <c r="H2953" s="275"/>
      <c r="I2953" s="276"/>
    </row>
    <row r="2954" spans="1:9" ht="18.75" customHeight="1">
      <c r="A2954" s="277"/>
      <c r="B2954" s="283"/>
      <c r="C2954" s="284"/>
      <c r="D2954" s="284"/>
      <c r="E2954" s="285"/>
      <c r="F2954" s="284"/>
      <c r="G2954" s="281"/>
      <c r="H2954" s="285"/>
      <c r="I2954" s="286"/>
    </row>
    <row r="2955" spans="1:9" ht="18.75" customHeight="1">
      <c r="A2955" s="269"/>
      <c r="B2955" s="274"/>
      <c r="C2955" s="282"/>
      <c r="D2955" s="282"/>
      <c r="E2955" s="272"/>
      <c r="F2955" s="271"/>
      <c r="G2955" s="271"/>
      <c r="H2955" s="272"/>
      <c r="I2955" s="276"/>
    </row>
    <row r="2956" spans="1:9" ht="18.75" customHeight="1">
      <c r="A2956" s="269"/>
      <c r="B2956" s="274"/>
      <c r="C2956" s="282"/>
      <c r="D2956" s="282"/>
      <c r="E2956" s="275"/>
      <c r="F2956" s="272"/>
      <c r="G2956" s="272"/>
      <c r="H2956" s="275"/>
      <c r="I2956" s="276"/>
    </row>
    <row r="2957" spans="1:9" ht="18.75" customHeight="1">
      <c r="A2957" s="277"/>
      <c r="B2957" s="283"/>
      <c r="C2957" s="284"/>
      <c r="D2957" s="284"/>
      <c r="E2957" s="285"/>
      <c r="F2957" s="284"/>
      <c r="G2957" s="281"/>
      <c r="H2957" s="285"/>
      <c r="I2957" s="286"/>
    </row>
    <row r="2958" spans="1:9" ht="18.75" customHeight="1">
      <c r="A2958" s="269"/>
      <c r="B2958" s="274"/>
      <c r="C2958" s="282"/>
      <c r="D2958" s="282"/>
      <c r="E2958" s="272"/>
      <c r="F2958" s="271"/>
      <c r="G2958" s="271"/>
      <c r="H2958" s="272"/>
      <c r="I2958" s="276"/>
    </row>
    <row r="2959" spans="1:9" ht="18.75" customHeight="1">
      <c r="A2959" s="269"/>
      <c r="B2959" s="274"/>
      <c r="C2959" s="282"/>
      <c r="D2959" s="282"/>
      <c r="E2959" s="275"/>
      <c r="F2959" s="272"/>
      <c r="G2959" s="272"/>
      <c r="H2959" s="275"/>
      <c r="I2959" s="276"/>
    </row>
    <row r="2960" spans="1:9" ht="18.75" customHeight="1">
      <c r="A2960" s="277"/>
      <c r="B2960" s="283"/>
      <c r="C2960" s="284"/>
      <c r="D2960" s="284"/>
      <c r="E2960" s="285"/>
      <c r="F2960" s="284"/>
      <c r="G2960" s="281"/>
      <c r="H2960" s="285"/>
      <c r="I2960" s="286"/>
    </row>
    <row r="2961" spans="1:10" ht="18.75" customHeight="1">
      <c r="A2961" s="269"/>
      <c r="B2961" s="274"/>
      <c r="C2961" s="282"/>
      <c r="D2961" s="282"/>
      <c r="E2961" s="272"/>
      <c r="F2961" s="282"/>
      <c r="G2961" s="282"/>
      <c r="H2961" s="272"/>
      <c r="I2961" s="276"/>
    </row>
    <row r="2962" spans="1:10" ht="18.75" customHeight="1">
      <c r="A2962" s="269"/>
      <c r="B2962" s="270"/>
      <c r="C2962" s="282"/>
      <c r="D2962" s="282"/>
      <c r="E2962" s="275"/>
      <c r="F2962" s="272"/>
      <c r="G2962" s="272"/>
      <c r="H2962" s="275"/>
      <c r="I2962" s="276"/>
    </row>
    <row r="2963" spans="1:10" ht="18.75" customHeight="1">
      <c r="A2963" s="277"/>
      <c r="B2963" s="283"/>
      <c r="C2963" s="284"/>
      <c r="D2963" s="284"/>
      <c r="E2963" s="285"/>
      <c r="F2963" s="284"/>
      <c r="G2963" s="281"/>
      <c r="H2963" s="285"/>
      <c r="I2963" s="286"/>
    </row>
    <row r="2964" spans="1:10" ht="18.75" customHeight="1">
      <c r="A2964" s="269"/>
      <c r="B2964" s="274"/>
      <c r="C2964" s="271"/>
      <c r="D2964" s="271"/>
      <c r="E2964" s="272"/>
      <c r="F2964" s="272"/>
      <c r="G2964" s="272"/>
      <c r="H2964" s="272"/>
      <c r="I2964" s="273"/>
    </row>
    <row r="2965" spans="1:10" ht="18.75" customHeight="1">
      <c r="A2965" s="269"/>
      <c r="B2965" s="274"/>
      <c r="C2965" s="271"/>
      <c r="D2965" s="271"/>
      <c r="E2965" s="275"/>
      <c r="F2965" s="272"/>
      <c r="G2965" s="272"/>
      <c r="H2965" s="275"/>
      <c r="I2965" s="276"/>
    </row>
    <row r="2966" spans="1:10" ht="18.75" customHeight="1">
      <c r="A2966" s="277"/>
      <c r="B2966" s="283"/>
      <c r="C2966" s="284"/>
      <c r="D2966" s="284"/>
      <c r="E2966" s="285"/>
      <c r="F2966" s="281"/>
      <c r="G2966" s="281"/>
      <c r="H2966" s="285"/>
      <c r="I2966" s="286"/>
    </row>
    <row r="2967" spans="1:10" ht="18.75" customHeight="1">
      <c r="A2967" s="269"/>
      <c r="B2967" s="274"/>
      <c r="C2967" s="271"/>
      <c r="D2967" s="271"/>
      <c r="E2967" s="272"/>
      <c r="F2967" s="272"/>
      <c r="G2967" s="272"/>
      <c r="H2967" s="272"/>
      <c r="I2967" s="273"/>
    </row>
    <row r="2968" spans="1:10" ht="18.75" customHeight="1">
      <c r="A2968" s="269"/>
      <c r="B2968" s="274"/>
      <c r="C2968" s="271"/>
      <c r="D2968" s="271"/>
      <c r="E2968" s="275"/>
      <c r="F2968" s="272"/>
      <c r="G2968" s="272"/>
      <c r="H2968" s="275"/>
      <c r="I2968" s="276"/>
    </row>
    <row r="2969" spans="1:10" ht="18.75" customHeight="1">
      <c r="A2969" s="277"/>
      <c r="B2969" s="283"/>
      <c r="C2969" s="284"/>
      <c r="D2969" s="284"/>
      <c r="E2969" s="285"/>
      <c r="F2969" s="281"/>
      <c r="G2969" s="281"/>
      <c r="H2969" s="285"/>
      <c r="I2969" s="286"/>
    </row>
    <row r="2970" spans="1:10" ht="18.75" customHeight="1">
      <c r="A2970" s="269"/>
      <c r="B2970" s="274"/>
      <c r="C2970" s="282"/>
      <c r="D2970" s="282"/>
      <c r="E2970" s="272"/>
      <c r="F2970" s="271"/>
      <c r="G2970" s="271"/>
      <c r="H2970" s="272"/>
      <c r="I2970" s="276"/>
    </row>
    <row r="2971" spans="1:10" ht="18.75" customHeight="1">
      <c r="A2971" s="269"/>
      <c r="B2971" s="270"/>
      <c r="C2971" s="282"/>
      <c r="D2971" s="282"/>
      <c r="E2971" s="275"/>
      <c r="F2971" s="289"/>
      <c r="G2971" s="272"/>
      <c r="H2971" s="275"/>
      <c r="I2971" s="276"/>
    </row>
    <row r="2972" spans="1:10" ht="18.75" customHeight="1">
      <c r="A2972" s="277"/>
      <c r="B2972" s="283"/>
      <c r="C2972" s="284"/>
      <c r="D2972" s="284"/>
      <c r="E2972" s="285"/>
      <c r="F2972" s="284"/>
      <c r="G2972" s="281"/>
      <c r="H2972" s="285"/>
      <c r="I2972" s="286"/>
    </row>
    <row r="2973" spans="1:10" ht="18.75" customHeight="1">
      <c r="A2973" s="269"/>
      <c r="B2973" s="274"/>
      <c r="C2973" s="282"/>
      <c r="D2973" s="282"/>
      <c r="E2973" s="329"/>
      <c r="F2973" s="271"/>
      <c r="G2973" s="271"/>
      <c r="H2973" s="272"/>
      <c r="I2973" s="276"/>
      <c r="J2973" s="276"/>
    </row>
    <row r="2974" spans="1:10" ht="18.75" customHeight="1">
      <c r="A2974" s="269"/>
      <c r="B2974" s="270"/>
      <c r="C2974" s="282"/>
      <c r="D2974" s="282"/>
      <c r="E2974" s="312"/>
      <c r="F2974" s="289"/>
      <c r="G2974" s="289"/>
      <c r="H2974" s="275"/>
      <c r="I2974" s="276"/>
      <c r="J2974" s="276"/>
    </row>
    <row r="2975" spans="1:10" ht="18.75" customHeight="1">
      <c r="A2975" s="277"/>
      <c r="B2975" s="283"/>
      <c r="C2975" s="284"/>
      <c r="D2975" s="284"/>
      <c r="E2975" s="285"/>
      <c r="F2975" s="284"/>
      <c r="G2975" s="281"/>
      <c r="H2975" s="285"/>
      <c r="I2975" s="286"/>
    </row>
    <row r="2976" spans="1:10" ht="18.75" customHeight="1">
      <c r="A2976" s="269"/>
      <c r="B2976" s="270"/>
      <c r="C2976" s="282"/>
      <c r="D2976" s="282"/>
      <c r="E2976" s="272"/>
      <c r="F2976" s="272"/>
      <c r="G2976" s="272"/>
      <c r="H2976" s="272"/>
      <c r="I2976" s="273"/>
    </row>
    <row r="2977" spans="1:9" ht="18.75" customHeight="1">
      <c r="A2977" s="269"/>
      <c r="B2977" s="274"/>
      <c r="C2977" s="271"/>
      <c r="D2977" s="271"/>
      <c r="E2977" s="275"/>
      <c r="F2977" s="272"/>
      <c r="G2977" s="272"/>
      <c r="H2977" s="275"/>
      <c r="I2977" s="276"/>
    </row>
    <row r="2978" spans="1:9" ht="18.75" customHeight="1">
      <c r="A2978" s="277"/>
      <c r="B2978" s="290"/>
      <c r="C2978" s="281"/>
      <c r="D2978" s="281"/>
      <c r="E2978" s="285"/>
      <c r="F2978" s="284"/>
      <c r="G2978" s="281"/>
      <c r="H2978" s="285"/>
      <c r="I2978" s="286"/>
    </row>
    <row r="2979" spans="1:9" ht="18.75" customHeight="1">
      <c r="A2979" s="269"/>
      <c r="B2979" s="274"/>
      <c r="C2979" s="282"/>
      <c r="D2979" s="282"/>
      <c r="E2979" s="272"/>
      <c r="F2979" s="282"/>
      <c r="G2979" s="282"/>
      <c r="H2979" s="272"/>
      <c r="I2979" s="276"/>
    </row>
    <row r="2980" spans="1:9" ht="18.75" customHeight="1">
      <c r="A2980" s="269"/>
      <c r="B2980" s="274"/>
      <c r="C2980" s="282"/>
      <c r="D2980" s="282"/>
      <c r="E2980" s="275"/>
      <c r="F2980" s="272"/>
      <c r="G2980" s="272"/>
      <c r="H2980" s="275"/>
      <c r="I2980" s="276"/>
    </row>
    <row r="2981" spans="1:9" ht="18.75" customHeight="1">
      <c r="A2981" s="277"/>
      <c r="B2981" s="290"/>
      <c r="C2981" s="284"/>
      <c r="D2981" s="284"/>
      <c r="E2981" s="285"/>
      <c r="F2981" s="284"/>
      <c r="G2981" s="281"/>
      <c r="H2981" s="285"/>
      <c r="I2981" s="286"/>
    </row>
    <row r="2982" spans="1:9" ht="18.75" customHeight="1">
      <c r="A2982" s="269"/>
      <c r="B2982" s="274"/>
      <c r="C2982" s="282"/>
      <c r="D2982" s="282"/>
      <c r="E2982" s="272"/>
      <c r="F2982" s="271"/>
      <c r="G2982" s="271"/>
      <c r="H2982" s="272"/>
      <c r="I2982" s="276"/>
    </row>
    <row r="2983" spans="1:9" ht="18.75" customHeight="1">
      <c r="A2983" s="269"/>
      <c r="B2983" s="274"/>
      <c r="C2983" s="282"/>
      <c r="D2983" s="282"/>
      <c r="E2983" s="275"/>
      <c r="F2983" s="272"/>
      <c r="G2983" s="272"/>
      <c r="H2983" s="275"/>
      <c r="I2983" s="276"/>
    </row>
    <row r="2984" spans="1:9" ht="18.75" customHeight="1">
      <c r="A2984" s="277"/>
      <c r="B2984" s="290"/>
      <c r="C2984" s="284"/>
      <c r="D2984" s="284"/>
      <c r="E2984" s="285"/>
      <c r="F2984" s="284"/>
      <c r="G2984" s="281"/>
      <c r="H2984" s="285"/>
      <c r="I2984" s="286"/>
    </row>
    <row r="2985" spans="1:9" ht="18.75" customHeight="1">
      <c r="A2985" s="269"/>
      <c r="B2985" s="274"/>
      <c r="C2985" s="282"/>
      <c r="D2985" s="282"/>
      <c r="E2985" s="272"/>
      <c r="F2985" s="271"/>
      <c r="G2985" s="271"/>
      <c r="H2985" s="272"/>
      <c r="I2985" s="276"/>
    </row>
    <row r="2986" spans="1:9" ht="18.75" customHeight="1">
      <c r="A2986" s="269"/>
      <c r="B2986" s="270"/>
      <c r="C2986" s="282"/>
      <c r="D2986" s="282"/>
      <c r="E2986" s="275"/>
      <c r="F2986" s="289"/>
      <c r="G2986" s="272"/>
      <c r="H2986" s="275"/>
      <c r="I2986" s="276"/>
    </row>
    <row r="2987" spans="1:9" ht="18.75" customHeight="1">
      <c r="A2987" s="277"/>
      <c r="B2987" s="290"/>
      <c r="C2987" s="281"/>
      <c r="D2987" s="281"/>
      <c r="E2987" s="285"/>
      <c r="F2987" s="284"/>
      <c r="G2987" s="281"/>
      <c r="H2987" s="285"/>
      <c r="I2987" s="286"/>
    </row>
    <row r="2988" spans="1:9" ht="18.75" customHeight="1">
      <c r="A2988" s="269"/>
      <c r="B2988" s="274"/>
      <c r="C2988" s="271"/>
      <c r="D2988" s="271"/>
      <c r="E2988" s="272"/>
      <c r="F2988" s="271"/>
      <c r="G2988" s="271"/>
      <c r="H2988" s="272"/>
      <c r="I2988" s="276"/>
    </row>
    <row r="2989" spans="1:9" ht="18.75" customHeight="1">
      <c r="A2989" s="269"/>
      <c r="B2989" s="274"/>
      <c r="C2989" s="271"/>
      <c r="D2989" s="271"/>
      <c r="E2989" s="275"/>
      <c r="F2989" s="272"/>
      <c r="G2989" s="272"/>
      <c r="H2989" s="275"/>
      <c r="I2989" s="276"/>
    </row>
    <row r="2990" spans="1:9" ht="18.75" customHeight="1">
      <c r="A2990" s="277"/>
      <c r="B2990" s="290"/>
      <c r="C2990" s="281"/>
      <c r="D2990" s="281"/>
      <c r="E2990" s="285"/>
      <c r="F2990" s="281"/>
      <c r="G2990" s="281"/>
      <c r="H2990" s="285"/>
      <c r="I2990" s="286"/>
    </row>
    <row r="2991" spans="1:9" ht="18.75" customHeight="1">
      <c r="A2991" s="269"/>
      <c r="B2991" s="270"/>
      <c r="C2991" s="282"/>
      <c r="D2991" s="282"/>
      <c r="E2991" s="272"/>
      <c r="F2991" s="272"/>
      <c r="G2991" s="272"/>
      <c r="H2991" s="272"/>
      <c r="I2991" s="273"/>
    </row>
    <row r="2992" spans="1:9" ht="18.75" customHeight="1">
      <c r="A2992" s="269"/>
      <c r="B2992" s="270"/>
      <c r="C2992" s="282"/>
      <c r="D2992" s="282"/>
      <c r="E2992" s="312"/>
      <c r="F2992" s="272"/>
      <c r="G2992" s="272"/>
      <c r="H2992" s="307"/>
      <c r="I2992" s="276"/>
    </row>
    <row r="2993" spans="1:9" ht="18.75" customHeight="1">
      <c r="A2993" s="277"/>
      <c r="B2993" s="283"/>
      <c r="C2993" s="284"/>
      <c r="D2993" s="284"/>
      <c r="E2993" s="285"/>
      <c r="F2993" s="284"/>
      <c r="G2993" s="281"/>
      <c r="H2993" s="285"/>
      <c r="I2993" s="286"/>
    </row>
    <row r="2994" spans="1:9" ht="18.75" customHeight="1">
      <c r="A2994" s="269"/>
      <c r="B2994" s="274"/>
      <c r="C2994" s="282"/>
      <c r="D2994" s="282"/>
      <c r="E2994" s="272"/>
      <c r="F2994" s="271"/>
      <c r="G2994" s="271"/>
      <c r="H2994" s="272"/>
      <c r="I2994" s="276"/>
    </row>
    <row r="2995" spans="1:9" ht="18.75" customHeight="1">
      <c r="A2995" s="269"/>
      <c r="B2995" s="274"/>
      <c r="C2995" s="282"/>
      <c r="D2995" s="282"/>
      <c r="E2995" s="275"/>
      <c r="F2995" s="272"/>
      <c r="G2995" s="272"/>
      <c r="H2995" s="275"/>
      <c r="I2995" s="276"/>
    </row>
    <row r="2996" spans="1:9" ht="18.75" customHeight="1">
      <c r="A2996" s="277"/>
      <c r="B2996" s="283"/>
      <c r="C2996" s="284"/>
      <c r="D2996" s="284"/>
      <c r="E2996" s="285"/>
      <c r="F2996" s="284"/>
      <c r="G2996" s="281"/>
      <c r="H2996" s="285"/>
      <c r="I2996" s="286"/>
    </row>
    <row r="2997" spans="1:9" ht="18.75" customHeight="1">
      <c r="A2997" s="269"/>
      <c r="B2997" s="270"/>
      <c r="C2997" s="282"/>
      <c r="D2997" s="282"/>
      <c r="E2997" s="272"/>
      <c r="F2997" s="272"/>
      <c r="G2997" s="272"/>
      <c r="H2997" s="272"/>
      <c r="I2997" s="273"/>
    </row>
    <row r="2998" spans="1:9" ht="18.75" customHeight="1">
      <c r="A2998" s="269"/>
      <c r="B2998" s="274"/>
      <c r="C2998" s="271"/>
      <c r="D2998" s="271"/>
      <c r="E2998" s="275"/>
      <c r="F2998" s="272"/>
      <c r="G2998" s="272"/>
      <c r="H2998" s="275"/>
      <c r="I2998" s="276"/>
    </row>
    <row r="2999" spans="1:9" ht="18.75" customHeight="1">
      <c r="A2999" s="277"/>
      <c r="B2999" s="290"/>
      <c r="C2999" s="281"/>
      <c r="D2999" s="281"/>
      <c r="E2999" s="285"/>
      <c r="F2999" s="284"/>
      <c r="G2999" s="281"/>
      <c r="H2999" s="285"/>
      <c r="I2999" s="286"/>
    </row>
    <row r="3000" spans="1:9" ht="18.75" customHeight="1">
      <c r="A3000" s="269"/>
      <c r="B3000" s="270"/>
      <c r="C3000" s="282"/>
      <c r="D3000" s="282"/>
      <c r="E3000" s="272"/>
      <c r="F3000" s="272"/>
      <c r="G3000" s="272"/>
      <c r="H3000" s="272"/>
      <c r="I3000" s="273"/>
    </row>
    <row r="3001" spans="1:9" ht="18.75" customHeight="1">
      <c r="A3001" s="269"/>
      <c r="B3001" s="270"/>
      <c r="C3001" s="282"/>
      <c r="D3001" s="282"/>
      <c r="E3001" s="312"/>
      <c r="F3001" s="272"/>
      <c r="G3001" s="272"/>
      <c r="H3001" s="307"/>
      <c r="I3001" s="276"/>
    </row>
    <row r="3002" spans="1:9" ht="18.75" customHeight="1">
      <c r="A3002" s="277"/>
      <c r="B3002" s="283"/>
      <c r="C3002" s="284"/>
      <c r="D3002" s="284"/>
      <c r="E3002" s="285"/>
      <c r="F3002" s="284"/>
      <c r="G3002" s="281"/>
      <c r="H3002" s="285"/>
      <c r="I3002" s="286"/>
    </row>
    <row r="3003" spans="1:9" ht="18.75" customHeight="1">
      <c r="A3003" s="269"/>
      <c r="B3003" s="274"/>
      <c r="C3003" s="271"/>
      <c r="D3003" s="271"/>
      <c r="E3003" s="272"/>
      <c r="F3003" s="272"/>
      <c r="G3003" s="272"/>
      <c r="H3003" s="272"/>
      <c r="I3003" s="273"/>
    </row>
    <row r="3004" spans="1:9" ht="18.75" customHeight="1">
      <c r="A3004" s="269"/>
      <c r="B3004" s="274"/>
      <c r="C3004" s="271"/>
      <c r="D3004" s="271"/>
      <c r="E3004" s="275"/>
      <c r="F3004" s="272"/>
      <c r="G3004" s="272"/>
      <c r="H3004" s="275"/>
      <c r="I3004" s="276"/>
    </row>
    <row r="3005" spans="1:9" ht="18.75" customHeight="1">
      <c r="A3005" s="277"/>
      <c r="B3005" s="283"/>
      <c r="C3005" s="284"/>
      <c r="D3005" s="284"/>
      <c r="E3005" s="285"/>
      <c r="F3005" s="281"/>
      <c r="G3005" s="281"/>
      <c r="H3005" s="285"/>
      <c r="I3005" s="286"/>
    </row>
    <row r="3006" spans="1:9" ht="18.75" customHeight="1">
      <c r="A3006" s="269"/>
      <c r="B3006" s="274"/>
      <c r="C3006" s="326"/>
      <c r="D3006" s="326"/>
      <c r="E3006" s="272"/>
      <c r="F3006" s="272"/>
      <c r="G3006" s="272"/>
      <c r="H3006" s="272"/>
      <c r="I3006" s="273"/>
    </row>
    <row r="3007" spans="1:9" ht="18.75" customHeight="1">
      <c r="A3007" s="269"/>
      <c r="B3007" s="274"/>
      <c r="C3007" s="271"/>
      <c r="D3007" s="271"/>
      <c r="E3007" s="312"/>
      <c r="F3007" s="289"/>
      <c r="G3007" s="289"/>
      <c r="H3007" s="275"/>
      <c r="I3007" s="276"/>
    </row>
    <row r="3008" spans="1:9" ht="18.75" customHeight="1">
      <c r="A3008" s="277"/>
      <c r="B3008" s="283"/>
      <c r="C3008" s="284"/>
      <c r="D3008" s="284"/>
      <c r="E3008" s="285"/>
      <c r="F3008" s="281"/>
      <c r="G3008" s="281"/>
      <c r="H3008" s="285"/>
      <c r="I3008" s="286"/>
    </row>
    <row r="3009" spans="1:9" ht="18.75" customHeight="1">
      <c r="A3009" s="269"/>
      <c r="B3009" s="274"/>
      <c r="C3009" s="271"/>
      <c r="D3009" s="271"/>
      <c r="E3009" s="272"/>
      <c r="F3009" s="272"/>
      <c r="G3009" s="272"/>
      <c r="H3009" s="272"/>
      <c r="I3009" s="273"/>
    </row>
    <row r="3010" spans="1:9" ht="18.75" customHeight="1">
      <c r="A3010" s="269"/>
      <c r="B3010" s="274"/>
      <c r="C3010" s="271"/>
      <c r="D3010" s="271"/>
      <c r="E3010" s="275"/>
      <c r="F3010" s="272"/>
      <c r="G3010" s="272"/>
      <c r="H3010" s="275"/>
      <c r="I3010" s="276"/>
    </row>
    <row r="3011" spans="1:9" ht="18.75" customHeight="1">
      <c r="A3011" s="277"/>
      <c r="B3011" s="283"/>
      <c r="C3011" s="284"/>
      <c r="D3011" s="284"/>
      <c r="E3011" s="285"/>
      <c r="F3011" s="281"/>
      <c r="G3011" s="281"/>
      <c r="H3011" s="285"/>
      <c r="I3011" s="286"/>
    </row>
    <row r="3012" spans="1:9" ht="18.75" customHeight="1">
      <c r="A3012" s="269"/>
      <c r="B3012" s="274"/>
      <c r="C3012" s="271"/>
      <c r="D3012" s="271"/>
      <c r="E3012" s="272"/>
      <c r="F3012" s="272"/>
      <c r="G3012" s="272"/>
      <c r="H3012" s="272"/>
      <c r="I3012" s="273"/>
    </row>
    <row r="3013" spans="1:9" ht="18.75" customHeight="1">
      <c r="A3013" s="269"/>
      <c r="B3013" s="274"/>
      <c r="C3013" s="271"/>
      <c r="D3013" s="271"/>
      <c r="E3013" s="275"/>
      <c r="F3013" s="272"/>
      <c r="G3013" s="272"/>
      <c r="H3013" s="275"/>
      <c r="I3013" s="276"/>
    </row>
    <row r="3014" spans="1:9" ht="18.75" customHeight="1">
      <c r="A3014" s="277"/>
      <c r="B3014" s="290"/>
      <c r="C3014" s="281"/>
      <c r="D3014" s="281"/>
      <c r="E3014" s="285"/>
      <c r="F3014" s="281"/>
      <c r="G3014" s="281"/>
      <c r="H3014" s="285"/>
      <c r="I3014" s="286"/>
    </row>
    <row r="3015" spans="1:9" ht="18.75" customHeight="1">
      <c r="A3015" s="269"/>
      <c r="B3015" s="274"/>
      <c r="C3015" s="271"/>
      <c r="D3015" s="271"/>
      <c r="E3015" s="272"/>
      <c r="F3015" s="272"/>
      <c r="G3015" s="272"/>
      <c r="H3015" s="272"/>
      <c r="I3015" s="273"/>
    </row>
    <row r="3016" spans="1:9" ht="18.75" customHeight="1">
      <c r="A3016" s="269"/>
      <c r="B3016" s="274"/>
      <c r="C3016" s="271"/>
      <c r="D3016" s="271"/>
      <c r="E3016" s="275"/>
      <c r="F3016" s="272"/>
      <c r="G3016" s="272"/>
      <c r="H3016" s="275"/>
      <c r="I3016" s="276"/>
    </row>
    <row r="3017" spans="1:9" ht="18.75" customHeight="1">
      <c r="A3017" s="277"/>
      <c r="B3017" s="290"/>
      <c r="C3017" s="281"/>
      <c r="D3017" s="281"/>
      <c r="E3017" s="285"/>
      <c r="F3017" s="281"/>
      <c r="G3017" s="281"/>
      <c r="H3017" s="285"/>
      <c r="I3017" s="286"/>
    </row>
    <row r="3018" spans="1:9" ht="18.75" customHeight="1">
      <c r="A3018" s="269"/>
      <c r="B3018" s="274"/>
      <c r="C3018" s="271"/>
      <c r="D3018" s="271"/>
      <c r="E3018" s="272"/>
      <c r="F3018" s="271"/>
      <c r="G3018" s="271"/>
      <c r="H3018" s="272"/>
      <c r="I3018" s="276"/>
    </row>
    <row r="3019" spans="1:9" ht="18.75" customHeight="1">
      <c r="A3019" s="269"/>
      <c r="B3019" s="274"/>
      <c r="C3019" s="271"/>
      <c r="D3019" s="271"/>
      <c r="E3019" s="275"/>
      <c r="F3019" s="289"/>
      <c r="G3019" s="289"/>
      <c r="H3019" s="275"/>
      <c r="I3019" s="276"/>
    </row>
    <row r="3020" spans="1:9" ht="18.75" customHeight="1">
      <c r="A3020" s="277"/>
      <c r="B3020" s="290"/>
      <c r="C3020" s="281"/>
      <c r="D3020" s="281"/>
      <c r="E3020" s="285"/>
      <c r="F3020" s="281"/>
      <c r="G3020" s="281"/>
      <c r="H3020" s="285"/>
      <c r="I3020" s="286"/>
    </row>
    <row r="3021" spans="1:9" ht="18.75" customHeight="1">
      <c r="A3021" s="269"/>
      <c r="B3021" s="274"/>
      <c r="C3021" s="271"/>
      <c r="D3021" s="271"/>
      <c r="E3021" s="272"/>
      <c r="F3021" s="272"/>
      <c r="G3021" s="272"/>
      <c r="H3021" s="272"/>
      <c r="I3021" s="276"/>
    </row>
    <row r="3022" spans="1:9" ht="18.75" customHeight="1">
      <c r="A3022" s="269"/>
      <c r="B3022" s="274"/>
      <c r="C3022" s="271"/>
      <c r="D3022" s="271"/>
      <c r="E3022" s="275"/>
      <c r="F3022" s="272"/>
      <c r="G3022" s="272"/>
      <c r="H3022" s="275"/>
      <c r="I3022" s="276"/>
    </row>
    <row r="3023" spans="1:9" ht="18.75" customHeight="1">
      <c r="A3023" s="277"/>
      <c r="B3023" s="290"/>
      <c r="C3023" s="281"/>
      <c r="D3023" s="281"/>
      <c r="E3023" s="285"/>
      <c r="F3023" s="281"/>
      <c r="G3023" s="281"/>
      <c r="H3023" s="285"/>
      <c r="I3023" s="286"/>
    </row>
    <row r="3024" spans="1:9" ht="18.75" customHeight="1">
      <c r="A3024" s="269"/>
      <c r="B3024" s="274"/>
      <c r="C3024" s="271"/>
      <c r="D3024" s="271"/>
      <c r="E3024" s="272"/>
      <c r="F3024" s="271"/>
      <c r="G3024" s="271"/>
      <c r="H3024" s="272"/>
      <c r="I3024" s="276"/>
    </row>
    <row r="3025" spans="1:9" ht="18.75" customHeight="1">
      <c r="A3025" s="269"/>
      <c r="B3025" s="274"/>
      <c r="C3025" s="271"/>
      <c r="D3025" s="271"/>
      <c r="E3025" s="275"/>
      <c r="F3025" s="272"/>
      <c r="G3025" s="272"/>
      <c r="H3025" s="275"/>
      <c r="I3025" s="276"/>
    </row>
    <row r="3026" spans="1:9" ht="18.75" customHeight="1">
      <c r="A3026" s="277"/>
      <c r="B3026" s="290"/>
      <c r="C3026" s="281"/>
      <c r="D3026" s="281"/>
      <c r="E3026" s="285"/>
      <c r="F3026" s="281"/>
      <c r="G3026" s="281"/>
      <c r="H3026" s="285"/>
      <c r="I3026" s="286"/>
    </row>
    <row r="3027" spans="1:9" ht="18.75" customHeight="1">
      <c r="A3027" s="269"/>
      <c r="B3027" s="274"/>
      <c r="C3027" s="271"/>
      <c r="D3027" s="271"/>
      <c r="E3027" s="272"/>
      <c r="F3027" s="331"/>
      <c r="G3027" s="331"/>
      <c r="H3027" s="272"/>
      <c r="I3027" s="273"/>
    </row>
    <row r="3028" spans="1:9" ht="18.75" customHeight="1">
      <c r="A3028" s="287"/>
      <c r="B3028" s="274"/>
      <c r="C3028" s="330"/>
      <c r="D3028" s="271"/>
      <c r="E3028" s="312"/>
      <c r="F3028" s="332"/>
      <c r="G3028" s="332"/>
      <c r="H3028" s="307"/>
      <c r="I3028" s="276"/>
    </row>
    <row r="3029" spans="1:9" ht="18.75" customHeight="1">
      <c r="A3029" s="277"/>
      <c r="B3029" s="290"/>
      <c r="C3029" s="281"/>
      <c r="D3029" s="281"/>
      <c r="E3029" s="285"/>
      <c r="F3029" s="281"/>
      <c r="G3029" s="281"/>
      <c r="H3029" s="285"/>
      <c r="I3029" s="286"/>
    </row>
    <row r="3030" spans="1:9" ht="18.75" customHeight="1">
      <c r="A3030" s="269"/>
      <c r="B3030" s="274"/>
      <c r="C3030" s="271"/>
      <c r="D3030" s="271"/>
      <c r="E3030" s="272"/>
      <c r="F3030" s="272"/>
      <c r="G3030" s="272"/>
      <c r="H3030" s="272"/>
      <c r="I3030" s="273"/>
    </row>
    <row r="3031" spans="1:9" ht="18.75" customHeight="1">
      <c r="A3031" s="269"/>
      <c r="B3031" s="274"/>
      <c r="C3031" s="271"/>
      <c r="D3031" s="271"/>
      <c r="E3031" s="275"/>
      <c r="F3031" s="273"/>
      <c r="G3031" s="272"/>
      <c r="H3031" s="275"/>
      <c r="I3031" s="276"/>
    </row>
    <row r="3032" spans="1:9" ht="18.75" customHeight="1">
      <c r="A3032" s="277"/>
      <c r="B3032" s="283"/>
      <c r="C3032" s="284"/>
      <c r="D3032" s="284"/>
      <c r="E3032" s="285"/>
      <c r="F3032" s="281"/>
      <c r="G3032" s="281"/>
      <c r="H3032" s="285"/>
      <c r="I3032" s="286"/>
    </row>
    <row r="3033" spans="1:9" ht="18.75" customHeight="1">
      <c r="A3033" s="269">
        <v>31</v>
      </c>
      <c r="B3033" s="324"/>
      <c r="C3033" s="326"/>
      <c r="D3033" s="326"/>
      <c r="E3033" s="329"/>
      <c r="F3033" s="329"/>
      <c r="G3033" s="329"/>
      <c r="H3033" s="329"/>
      <c r="I3033" s="327"/>
    </row>
    <row r="3034" spans="1:9" ht="18.75" customHeight="1">
      <c r="A3034" s="269"/>
      <c r="B3034" s="274"/>
      <c r="C3034" s="271"/>
      <c r="D3034" s="271"/>
      <c r="E3034" s="312"/>
      <c r="F3034" s="272"/>
      <c r="G3034" s="272"/>
      <c r="H3034" s="307"/>
      <c r="I3034" s="276"/>
    </row>
    <row r="3035" spans="1:9" ht="18.75" customHeight="1">
      <c r="A3035" s="277"/>
      <c r="B3035" s="290"/>
      <c r="C3035" s="281"/>
      <c r="D3035" s="281"/>
      <c r="E3035" s="285"/>
      <c r="F3035" s="281"/>
      <c r="G3035" s="281"/>
      <c r="H3035" s="285"/>
      <c r="I3035" s="286"/>
    </row>
    <row r="3036" spans="1:9" ht="18.75" customHeight="1">
      <c r="A3036" s="269">
        <v>32</v>
      </c>
      <c r="B3036" s="274"/>
      <c r="C3036" s="271"/>
      <c r="D3036" s="271"/>
      <c r="E3036" s="272"/>
      <c r="F3036" s="272"/>
      <c r="G3036" s="272"/>
      <c r="H3036" s="272"/>
      <c r="I3036" s="273"/>
    </row>
    <row r="3037" spans="1:9" ht="18.75" customHeight="1">
      <c r="A3037" s="269"/>
      <c r="B3037" s="274"/>
      <c r="C3037" s="271"/>
      <c r="D3037" s="271"/>
      <c r="E3037" s="312"/>
      <c r="F3037" s="289"/>
      <c r="G3037" s="272"/>
      <c r="H3037" s="275"/>
      <c r="I3037" s="276"/>
    </row>
    <row r="3038" spans="1:9" ht="18.75" customHeight="1">
      <c r="A3038" s="277"/>
      <c r="B3038" s="283"/>
      <c r="C3038" s="284"/>
      <c r="D3038" s="284"/>
      <c r="E3038" s="285"/>
      <c r="F3038" s="281"/>
      <c r="G3038" s="281"/>
      <c r="H3038" s="285"/>
      <c r="I3038" s="286"/>
    </row>
    <row r="3039" spans="1:9" ht="18.75" customHeight="1">
      <c r="A3039" s="269">
        <v>33</v>
      </c>
      <c r="B3039" s="324"/>
      <c r="C3039" s="282"/>
      <c r="D3039" s="282"/>
      <c r="E3039" s="272"/>
      <c r="F3039" s="272"/>
      <c r="G3039" s="272"/>
      <c r="H3039" s="272"/>
      <c r="I3039" s="273"/>
    </row>
    <row r="3040" spans="1:9" ht="18.75" customHeight="1">
      <c r="A3040" s="269"/>
      <c r="B3040" s="274"/>
      <c r="C3040" s="282"/>
      <c r="D3040" s="282"/>
      <c r="E3040" s="275"/>
      <c r="F3040" s="272"/>
      <c r="G3040" s="272"/>
      <c r="H3040" s="275"/>
      <c r="I3040" s="276"/>
    </row>
    <row r="3041" spans="1:9" ht="18.75" customHeight="1">
      <c r="A3041" s="277"/>
      <c r="B3041" s="283"/>
      <c r="C3041" s="284"/>
      <c r="D3041" s="284"/>
      <c r="E3041" s="285"/>
      <c r="F3041" s="284"/>
      <c r="G3041" s="281"/>
      <c r="H3041" s="285"/>
      <c r="I3041" s="286"/>
    </row>
    <row r="3042" spans="1:9" ht="18.75" customHeight="1">
      <c r="A3042" s="269">
        <v>34</v>
      </c>
      <c r="B3042" s="274"/>
      <c r="C3042" s="271"/>
      <c r="D3042" s="271"/>
      <c r="E3042" s="272"/>
      <c r="F3042" s="272"/>
      <c r="G3042" s="272"/>
      <c r="H3042" s="272"/>
      <c r="I3042" s="273"/>
    </row>
    <row r="3043" spans="1:9" ht="18.75" customHeight="1">
      <c r="A3043" s="269"/>
      <c r="B3043" s="274"/>
      <c r="C3043" s="271"/>
      <c r="D3043" s="271"/>
      <c r="E3043" s="275"/>
      <c r="F3043" s="272"/>
      <c r="G3043" s="272"/>
      <c r="H3043" s="275"/>
      <c r="I3043" s="276"/>
    </row>
    <row r="3044" spans="1:9" ht="18.75" customHeight="1">
      <c r="A3044" s="277"/>
      <c r="B3044" s="283"/>
      <c r="C3044" s="284"/>
      <c r="D3044" s="284"/>
      <c r="E3044" s="285"/>
      <c r="F3044" s="281"/>
      <c r="G3044" s="281"/>
      <c r="H3044" s="285"/>
      <c r="I3044" s="286"/>
    </row>
    <row r="3045" spans="1:9" ht="18.75" customHeight="1">
      <c r="A3045" s="269">
        <v>35</v>
      </c>
      <c r="B3045" s="274"/>
      <c r="C3045" s="282"/>
      <c r="D3045" s="282"/>
      <c r="E3045" s="272"/>
      <c r="F3045" s="271"/>
      <c r="G3045" s="271"/>
      <c r="H3045" s="272"/>
      <c r="I3045" s="276"/>
    </row>
    <row r="3046" spans="1:9" ht="18.75" customHeight="1">
      <c r="A3046" s="269"/>
      <c r="B3046" s="274"/>
      <c r="C3046" s="282"/>
      <c r="D3046" s="282"/>
      <c r="E3046" s="275"/>
      <c r="F3046" s="272"/>
      <c r="G3046" s="272"/>
      <c r="H3046" s="275"/>
      <c r="I3046" s="276"/>
    </row>
    <row r="3047" spans="1:9" ht="18.75" customHeight="1">
      <c r="A3047" s="277"/>
      <c r="B3047" s="283"/>
      <c r="C3047" s="284"/>
      <c r="D3047" s="284"/>
      <c r="E3047" s="285"/>
      <c r="F3047" s="284"/>
      <c r="G3047" s="281"/>
      <c r="H3047" s="285"/>
      <c r="I3047" s="286"/>
    </row>
    <row r="3048" spans="1:9" ht="18.75" customHeight="1">
      <c r="A3048" s="269">
        <v>36</v>
      </c>
      <c r="B3048" s="274"/>
      <c r="C3048" s="282"/>
      <c r="D3048" s="282"/>
      <c r="E3048" s="272"/>
      <c r="F3048" s="271"/>
      <c r="G3048" s="271"/>
      <c r="H3048" s="272"/>
      <c r="I3048" s="276"/>
    </row>
    <row r="3049" spans="1:9" ht="18.75" customHeight="1">
      <c r="A3049" s="269"/>
      <c r="B3049" s="274"/>
      <c r="C3049" s="282"/>
      <c r="D3049" s="282"/>
      <c r="E3049" s="275"/>
      <c r="F3049" s="272"/>
      <c r="G3049" s="272"/>
      <c r="H3049" s="275"/>
      <c r="I3049" s="276"/>
    </row>
    <row r="3050" spans="1:9" ht="18.75" customHeight="1">
      <c r="A3050" s="277"/>
      <c r="B3050" s="283"/>
      <c r="C3050" s="284"/>
      <c r="D3050" s="284"/>
      <c r="E3050" s="285"/>
      <c r="F3050" s="284"/>
      <c r="G3050" s="281"/>
      <c r="H3050" s="285"/>
      <c r="I3050" s="286"/>
    </row>
    <row r="3051" spans="1:9" ht="18.75" customHeight="1">
      <c r="A3051" s="269">
        <v>37</v>
      </c>
      <c r="B3051" s="274"/>
      <c r="C3051" s="271"/>
      <c r="D3051" s="271"/>
      <c r="E3051" s="272"/>
      <c r="F3051" s="272"/>
      <c r="G3051" s="272"/>
      <c r="H3051" s="272"/>
      <c r="I3051" s="273"/>
    </row>
    <row r="3052" spans="1:9" ht="18.75" customHeight="1">
      <c r="A3052" s="269"/>
      <c r="B3052" s="274"/>
      <c r="C3052" s="271"/>
      <c r="D3052" s="271"/>
      <c r="E3052" s="275"/>
      <c r="F3052" s="272"/>
      <c r="G3052" s="272"/>
      <c r="H3052" s="275"/>
      <c r="I3052" s="276"/>
    </row>
    <row r="3053" spans="1:9" ht="18.75" customHeight="1">
      <c r="A3053" s="277"/>
      <c r="B3053" s="283"/>
      <c r="C3053" s="284"/>
      <c r="D3053" s="284"/>
      <c r="E3053" s="285"/>
      <c r="F3053" s="281"/>
      <c r="G3053" s="281"/>
      <c r="H3053" s="285"/>
      <c r="I3053" s="286"/>
    </row>
    <row r="3054" spans="1:9" ht="18.75" customHeight="1">
      <c r="A3054" s="269">
        <v>38</v>
      </c>
      <c r="B3054" s="270"/>
      <c r="C3054" s="282"/>
      <c r="D3054" s="282"/>
      <c r="E3054" s="272"/>
      <c r="F3054" s="272"/>
      <c r="G3054" s="272"/>
      <c r="H3054" s="272"/>
      <c r="I3054" s="273"/>
    </row>
    <row r="3055" spans="1:9" ht="18.75" customHeight="1">
      <c r="A3055" s="269"/>
      <c r="B3055" s="274"/>
      <c r="C3055" s="271"/>
      <c r="D3055" s="271"/>
      <c r="E3055" s="275"/>
      <c r="F3055" s="272"/>
      <c r="G3055" s="272"/>
      <c r="H3055" s="275"/>
      <c r="I3055" s="276"/>
    </row>
    <row r="3056" spans="1:9" ht="18.75" customHeight="1">
      <c r="A3056" s="277"/>
      <c r="B3056" s="290"/>
      <c r="C3056" s="281"/>
      <c r="D3056" s="281"/>
      <c r="E3056" s="285"/>
      <c r="F3056" s="284"/>
      <c r="G3056" s="281"/>
      <c r="H3056" s="285"/>
      <c r="I3056" s="286"/>
    </row>
    <row r="3057" spans="1:9" ht="18.75" customHeight="1">
      <c r="A3057" s="269">
        <v>39</v>
      </c>
      <c r="B3057" s="274"/>
      <c r="C3057" s="271"/>
      <c r="D3057" s="271"/>
      <c r="E3057" s="272"/>
      <c r="F3057" s="271"/>
      <c r="G3057" s="271"/>
      <c r="H3057" s="272"/>
      <c r="I3057" s="276"/>
    </row>
    <row r="3058" spans="1:9" ht="18.75" customHeight="1">
      <c r="A3058" s="269"/>
      <c r="B3058" s="274"/>
      <c r="C3058" s="271"/>
      <c r="D3058" s="271"/>
      <c r="E3058" s="275"/>
      <c r="F3058" s="272"/>
      <c r="G3058" s="272"/>
      <c r="H3058" s="275"/>
      <c r="I3058" s="276"/>
    </row>
    <row r="3059" spans="1:9" ht="18.75" customHeight="1">
      <c r="A3059" s="277"/>
      <c r="B3059" s="290"/>
      <c r="C3059" s="281"/>
      <c r="D3059" s="281"/>
      <c r="E3059" s="285"/>
      <c r="F3059" s="281"/>
      <c r="G3059" s="281"/>
      <c r="H3059" s="285"/>
      <c r="I3059" s="286"/>
    </row>
    <row r="3060" spans="1:9" ht="18.75" customHeight="1">
      <c r="A3060" s="269">
        <v>40</v>
      </c>
      <c r="B3060" s="274"/>
      <c r="C3060" s="271"/>
      <c r="D3060" s="271"/>
      <c r="E3060" s="272"/>
      <c r="F3060" s="271"/>
      <c r="G3060" s="271"/>
      <c r="H3060" s="272"/>
      <c r="I3060" s="276"/>
    </row>
    <row r="3061" spans="1:9" ht="18.75" customHeight="1">
      <c r="A3061" s="269"/>
      <c r="B3061" s="274"/>
      <c r="C3061" s="271"/>
      <c r="D3061" s="271"/>
      <c r="E3061" s="275"/>
      <c r="F3061" s="272"/>
      <c r="G3061" s="272"/>
      <c r="H3061" s="275"/>
      <c r="I3061" s="276"/>
    </row>
    <row r="3062" spans="1:9" ht="18.75" customHeight="1">
      <c r="A3062" s="277"/>
      <c r="B3062" s="283"/>
      <c r="C3062" s="284"/>
      <c r="D3062" s="284"/>
      <c r="E3062" s="285"/>
      <c r="F3062" s="281"/>
      <c r="G3062" s="281"/>
      <c r="H3062" s="285"/>
      <c r="I3062" s="286"/>
    </row>
    <row r="3063" spans="1:9" ht="18.75" customHeight="1">
      <c r="A3063" s="269">
        <v>41</v>
      </c>
      <c r="B3063" s="274"/>
      <c r="C3063" s="271"/>
      <c r="D3063" s="271"/>
      <c r="E3063" s="272"/>
      <c r="F3063" s="271"/>
      <c r="G3063" s="271"/>
      <c r="H3063" s="272"/>
      <c r="I3063" s="276"/>
    </row>
    <row r="3064" spans="1:9" ht="18.75" customHeight="1">
      <c r="A3064" s="269"/>
      <c r="B3064" s="274"/>
      <c r="C3064" s="271"/>
      <c r="D3064" s="271"/>
      <c r="E3064" s="275"/>
      <c r="F3064" s="289"/>
      <c r="G3064" s="272"/>
      <c r="H3064" s="275"/>
      <c r="I3064" s="276"/>
    </row>
    <row r="3065" spans="1:9" ht="18.75" customHeight="1">
      <c r="A3065" s="277"/>
      <c r="B3065" s="283"/>
      <c r="C3065" s="284"/>
      <c r="D3065" s="284"/>
      <c r="E3065" s="285"/>
      <c r="F3065" s="281"/>
      <c r="G3065" s="281"/>
      <c r="H3065" s="285"/>
      <c r="I3065" s="286"/>
    </row>
    <row r="3066" spans="1:9" ht="18.75" customHeight="1">
      <c r="A3066" s="269">
        <v>42</v>
      </c>
      <c r="B3066" s="274"/>
      <c r="C3066" s="282"/>
      <c r="D3066" s="282"/>
      <c r="E3066" s="272"/>
      <c r="F3066" s="271"/>
      <c r="G3066" s="271"/>
      <c r="H3066" s="272"/>
      <c r="I3066" s="276"/>
    </row>
    <row r="3067" spans="1:9" ht="18.75" customHeight="1">
      <c r="A3067" s="269"/>
      <c r="B3067" s="274"/>
      <c r="C3067" s="282"/>
      <c r="D3067" s="282"/>
      <c r="E3067" s="275"/>
      <c r="F3067" s="272"/>
      <c r="G3067" s="272"/>
      <c r="H3067" s="275"/>
      <c r="I3067" s="276"/>
    </row>
    <row r="3068" spans="1:9" ht="18.75" customHeight="1">
      <c r="A3068" s="277"/>
      <c r="B3068" s="283"/>
      <c r="C3068" s="284"/>
      <c r="D3068" s="284"/>
      <c r="E3068" s="285"/>
      <c r="F3068" s="284"/>
      <c r="G3068" s="281"/>
      <c r="H3068" s="285"/>
      <c r="I3068" s="286"/>
    </row>
    <row r="3069" spans="1:9" ht="18.75" customHeight="1">
      <c r="A3069" s="269">
        <v>43</v>
      </c>
      <c r="B3069" s="270"/>
      <c r="C3069" s="282"/>
      <c r="D3069" s="282"/>
      <c r="E3069" s="272"/>
      <c r="F3069" s="272"/>
      <c r="G3069" s="272"/>
      <c r="H3069" s="272"/>
      <c r="I3069" s="273"/>
    </row>
    <row r="3070" spans="1:9" ht="18.75" customHeight="1">
      <c r="A3070" s="269"/>
      <c r="B3070" s="274"/>
      <c r="C3070" s="271"/>
      <c r="D3070" s="271"/>
      <c r="E3070" s="275"/>
      <c r="F3070" s="272"/>
      <c r="G3070" s="272"/>
      <c r="H3070" s="275"/>
      <c r="I3070" s="276"/>
    </row>
    <row r="3071" spans="1:9" ht="18.75" customHeight="1">
      <c r="A3071" s="277"/>
      <c r="B3071" s="290"/>
      <c r="C3071" s="281"/>
      <c r="D3071" s="281"/>
      <c r="E3071" s="285"/>
      <c r="F3071" s="284"/>
      <c r="G3071" s="281"/>
      <c r="H3071" s="285"/>
      <c r="I3071" s="286"/>
    </row>
    <row r="3072" spans="1:9" ht="18.75" customHeight="1">
      <c r="A3072" s="269">
        <v>44</v>
      </c>
      <c r="B3072" s="274"/>
      <c r="C3072" s="271"/>
      <c r="D3072" s="271"/>
      <c r="E3072" s="272"/>
      <c r="F3072" s="271"/>
      <c r="G3072" s="271"/>
      <c r="H3072" s="272"/>
      <c r="I3072" s="276"/>
    </row>
    <row r="3073" spans="1:9" ht="18.75" customHeight="1">
      <c r="A3073" s="269"/>
      <c r="B3073" s="274"/>
      <c r="C3073" s="271"/>
      <c r="D3073" s="271"/>
      <c r="E3073" s="275"/>
      <c r="F3073" s="272"/>
      <c r="G3073" s="272"/>
      <c r="H3073" s="275"/>
      <c r="I3073" s="276"/>
    </row>
    <row r="3074" spans="1:9" ht="18.75" customHeight="1">
      <c r="A3074" s="277"/>
      <c r="B3074" s="290"/>
      <c r="C3074" s="281"/>
      <c r="D3074" s="281"/>
      <c r="E3074" s="285"/>
      <c r="F3074" s="281"/>
      <c r="G3074" s="281"/>
      <c r="H3074" s="285"/>
      <c r="I3074" s="286"/>
    </row>
    <row r="3075" spans="1:9" ht="18.75" customHeight="1">
      <c r="A3075" s="269">
        <v>45</v>
      </c>
      <c r="B3075" s="274"/>
      <c r="C3075" s="271"/>
      <c r="D3075" s="271"/>
      <c r="E3075" s="272"/>
      <c r="F3075" s="271"/>
      <c r="G3075" s="271"/>
      <c r="H3075" s="272"/>
      <c r="I3075" s="276"/>
    </row>
    <row r="3076" spans="1:9" ht="18.75" customHeight="1">
      <c r="A3076" s="269"/>
      <c r="B3076" s="274"/>
      <c r="C3076" s="271"/>
      <c r="D3076" s="271"/>
      <c r="E3076" s="275"/>
      <c r="F3076" s="272"/>
      <c r="G3076" s="272"/>
      <c r="H3076" s="275"/>
      <c r="I3076" s="276"/>
    </row>
    <row r="3077" spans="1:9" ht="18.75" customHeight="1">
      <c r="A3077" s="277"/>
      <c r="B3077" s="290"/>
      <c r="C3077" s="281"/>
      <c r="D3077" s="281"/>
      <c r="E3077" s="285"/>
      <c r="F3077" s="281"/>
      <c r="G3077" s="281"/>
      <c r="H3077" s="285"/>
      <c r="I3077" s="286"/>
    </row>
    <row r="3078" spans="1:9" ht="18.75" customHeight="1">
      <c r="A3078" s="269">
        <v>46</v>
      </c>
      <c r="B3078" s="274"/>
      <c r="C3078" s="271"/>
      <c r="D3078" s="271"/>
      <c r="E3078" s="329"/>
      <c r="F3078" s="329"/>
      <c r="G3078" s="329"/>
      <c r="H3078" s="329"/>
      <c r="I3078" s="327"/>
    </row>
    <row r="3079" spans="1:9" ht="18.75" customHeight="1">
      <c r="A3079" s="269"/>
      <c r="B3079" s="274"/>
      <c r="C3079" s="282"/>
      <c r="D3079" s="282"/>
      <c r="E3079" s="275"/>
      <c r="F3079" s="272"/>
      <c r="G3079" s="272"/>
      <c r="H3079" s="307"/>
      <c r="I3079" s="276"/>
    </row>
    <row r="3080" spans="1:9" ht="18.75" customHeight="1">
      <c r="A3080" s="277"/>
      <c r="B3080" s="283"/>
      <c r="C3080" s="284"/>
      <c r="D3080" s="284"/>
      <c r="E3080" s="285"/>
      <c r="F3080" s="281"/>
      <c r="G3080" s="281"/>
      <c r="H3080" s="285"/>
      <c r="I3080" s="286"/>
    </row>
    <row r="3081" spans="1:9" ht="18.75" customHeight="1">
      <c r="A3081" s="269">
        <v>47</v>
      </c>
      <c r="B3081" s="270"/>
      <c r="C3081" s="282"/>
      <c r="D3081" s="282"/>
      <c r="E3081" s="272"/>
      <c r="F3081" s="272"/>
      <c r="G3081" s="272"/>
      <c r="H3081" s="272"/>
      <c r="I3081" s="273"/>
    </row>
    <row r="3082" spans="1:9" ht="18.75" customHeight="1">
      <c r="A3082" s="269"/>
      <c r="B3082" s="270"/>
      <c r="C3082" s="282"/>
      <c r="D3082" s="282"/>
      <c r="E3082" s="312"/>
      <c r="F3082" s="272"/>
      <c r="G3082" s="272"/>
      <c r="H3082" s="307"/>
      <c r="I3082" s="276"/>
    </row>
    <row r="3083" spans="1:9" ht="18.75" customHeight="1">
      <c r="A3083" s="277"/>
      <c r="B3083" s="283"/>
      <c r="C3083" s="284"/>
      <c r="D3083" s="284"/>
      <c r="E3083" s="285"/>
      <c r="F3083" s="284"/>
      <c r="G3083" s="281"/>
      <c r="H3083" s="285"/>
      <c r="I3083" s="286"/>
    </row>
    <row r="3084" spans="1:9" ht="18.75" customHeight="1">
      <c r="A3084" s="269">
        <v>48</v>
      </c>
      <c r="B3084" s="274"/>
      <c r="C3084" s="326"/>
      <c r="D3084" s="326"/>
      <c r="E3084" s="272"/>
      <c r="F3084" s="272"/>
      <c r="G3084" s="272"/>
      <c r="H3084" s="272"/>
      <c r="I3084" s="273"/>
    </row>
    <row r="3085" spans="1:9" ht="18.75" customHeight="1">
      <c r="A3085" s="269"/>
      <c r="B3085" s="274"/>
      <c r="C3085" s="271"/>
      <c r="D3085" s="271"/>
      <c r="E3085" s="312"/>
      <c r="F3085" s="289"/>
      <c r="G3085" s="272"/>
      <c r="H3085" s="307"/>
      <c r="I3085" s="276"/>
    </row>
    <row r="3086" spans="1:9" ht="18.75" customHeight="1">
      <c r="A3086" s="277"/>
      <c r="B3086" s="283"/>
      <c r="C3086" s="284"/>
      <c r="D3086" s="284"/>
      <c r="E3086" s="285"/>
      <c r="F3086" s="281"/>
      <c r="G3086" s="281"/>
      <c r="H3086" s="285"/>
      <c r="I3086" s="286"/>
    </row>
    <row r="3087" spans="1:9" ht="18.75" customHeight="1">
      <c r="A3087" s="269">
        <v>49</v>
      </c>
      <c r="B3087" s="274"/>
      <c r="C3087" s="271"/>
      <c r="D3087" s="271"/>
      <c r="E3087" s="329"/>
      <c r="F3087" s="329"/>
      <c r="G3087" s="329"/>
      <c r="H3087" s="329"/>
      <c r="I3087" s="327"/>
    </row>
    <row r="3088" spans="1:9" ht="18.75" customHeight="1">
      <c r="A3088" s="269"/>
      <c r="B3088" s="270"/>
      <c r="C3088" s="271"/>
      <c r="D3088" s="330"/>
      <c r="E3088" s="307"/>
      <c r="F3088" s="289"/>
      <c r="G3088" s="272"/>
      <c r="H3088" s="307"/>
      <c r="I3088" s="276"/>
    </row>
    <row r="3089" spans="1:9" ht="18.75" customHeight="1">
      <c r="A3089" s="277"/>
      <c r="B3089" s="283"/>
      <c r="C3089" s="284"/>
      <c r="D3089" s="284"/>
      <c r="E3089" s="285"/>
      <c r="F3089" s="281"/>
      <c r="G3089" s="281"/>
      <c r="H3089" s="285"/>
      <c r="I3089" s="286"/>
    </row>
    <row r="3090" spans="1:9" ht="18.75" customHeight="1">
      <c r="A3090" s="269">
        <v>50</v>
      </c>
      <c r="B3090" s="274"/>
      <c r="C3090" s="282"/>
      <c r="D3090" s="282"/>
      <c r="E3090" s="329"/>
      <c r="F3090" s="271"/>
      <c r="G3090" s="271"/>
      <c r="H3090" s="329"/>
      <c r="I3090" s="276"/>
    </row>
    <row r="3091" spans="1:9" ht="18.75" customHeight="1">
      <c r="A3091" s="269"/>
      <c r="B3091" s="270"/>
      <c r="C3091" s="282"/>
      <c r="D3091" s="282"/>
      <c r="E3091" s="275"/>
      <c r="F3091" s="289"/>
      <c r="G3091" s="272"/>
      <c r="H3091" s="275"/>
      <c r="I3091" s="276"/>
    </row>
    <row r="3092" spans="1:9" ht="18.75" customHeight="1">
      <c r="A3092" s="277"/>
      <c r="B3092" s="283"/>
      <c r="C3092" s="284"/>
      <c r="D3092" s="284"/>
      <c r="E3092" s="285"/>
      <c r="F3092" s="284"/>
      <c r="G3092" s="281"/>
      <c r="H3092" s="285"/>
      <c r="I3092" s="286"/>
    </row>
    <row r="3093" spans="1:9" ht="18.75" customHeight="1">
      <c r="A3093" s="269">
        <v>51</v>
      </c>
      <c r="B3093" s="274"/>
      <c r="C3093" s="271"/>
      <c r="D3093" s="271"/>
      <c r="E3093" s="272"/>
      <c r="F3093" s="272"/>
      <c r="G3093" s="272"/>
      <c r="H3093" s="272"/>
      <c r="I3093" s="276"/>
    </row>
    <row r="3094" spans="1:9" ht="18.75" customHeight="1">
      <c r="A3094" s="269"/>
      <c r="B3094" s="274"/>
      <c r="C3094" s="271"/>
      <c r="D3094" s="271"/>
      <c r="E3094" s="275"/>
      <c r="F3094" s="272"/>
      <c r="G3094" s="272"/>
      <c r="H3094" s="275"/>
      <c r="I3094" s="276"/>
    </row>
    <row r="3095" spans="1:9" ht="18.75" customHeight="1">
      <c r="A3095" s="277"/>
      <c r="B3095" s="290"/>
      <c r="C3095" s="281"/>
      <c r="D3095" s="281"/>
      <c r="E3095" s="285"/>
      <c r="F3095" s="281"/>
      <c r="G3095" s="281"/>
      <c r="H3095" s="285"/>
      <c r="I3095" s="286"/>
    </row>
    <row r="3096" spans="1:9" ht="18.75" customHeight="1">
      <c r="A3096" s="269">
        <v>52</v>
      </c>
      <c r="B3096" s="270"/>
      <c r="C3096" s="282"/>
      <c r="D3096" s="282"/>
      <c r="E3096" s="272"/>
      <c r="F3096" s="272"/>
      <c r="G3096" s="272"/>
      <c r="H3096" s="272"/>
      <c r="I3096" s="273"/>
    </row>
    <row r="3097" spans="1:9" ht="18.75" customHeight="1">
      <c r="A3097" s="269"/>
      <c r="B3097" s="274"/>
      <c r="C3097" s="271"/>
      <c r="D3097" s="271"/>
      <c r="E3097" s="275"/>
      <c r="F3097" s="272"/>
      <c r="G3097" s="272"/>
      <c r="H3097" s="275"/>
      <c r="I3097" s="276"/>
    </row>
    <row r="3098" spans="1:9" ht="18.75" customHeight="1">
      <c r="A3098" s="277"/>
      <c r="B3098" s="290"/>
      <c r="C3098" s="281"/>
      <c r="D3098" s="281"/>
      <c r="E3098" s="285"/>
      <c r="F3098" s="284"/>
      <c r="G3098" s="281"/>
      <c r="H3098" s="285"/>
      <c r="I3098" s="286"/>
    </row>
    <row r="3099" spans="1:9" ht="18.75" customHeight="1">
      <c r="A3099" s="269">
        <v>53</v>
      </c>
      <c r="B3099" s="274"/>
      <c r="C3099" s="271"/>
      <c r="D3099" s="271"/>
      <c r="E3099" s="272"/>
      <c r="F3099" s="272"/>
      <c r="G3099" s="272"/>
      <c r="H3099" s="272"/>
      <c r="I3099" s="273"/>
    </row>
    <row r="3100" spans="1:9" ht="18.75" customHeight="1">
      <c r="A3100" s="269"/>
      <c r="B3100" s="274"/>
      <c r="C3100" s="271"/>
      <c r="D3100" s="271"/>
      <c r="E3100" s="312"/>
      <c r="F3100" s="272"/>
      <c r="G3100" s="272"/>
      <c r="H3100" s="307"/>
      <c r="I3100" s="276"/>
    </row>
    <row r="3101" spans="1:9" ht="18.75" customHeight="1">
      <c r="A3101" s="277"/>
      <c r="B3101" s="290"/>
      <c r="C3101" s="281"/>
      <c r="D3101" s="281"/>
      <c r="E3101" s="285"/>
      <c r="F3101" s="281"/>
      <c r="G3101" s="281"/>
      <c r="H3101" s="285"/>
      <c r="I3101" s="286"/>
    </row>
    <row r="3102" spans="1:9" ht="18.75" customHeight="1">
      <c r="A3102" s="269">
        <v>54</v>
      </c>
      <c r="B3102" s="274"/>
      <c r="C3102" s="271"/>
      <c r="D3102" s="271"/>
      <c r="E3102" s="272"/>
      <c r="F3102" s="272"/>
      <c r="G3102" s="272"/>
      <c r="H3102" s="272"/>
      <c r="I3102" s="273"/>
    </row>
    <row r="3103" spans="1:9" ht="18.75" customHeight="1">
      <c r="A3103" s="269"/>
      <c r="B3103" s="274"/>
      <c r="C3103" s="271"/>
      <c r="D3103" s="271"/>
      <c r="E3103" s="275"/>
      <c r="F3103" s="272"/>
      <c r="G3103" s="272"/>
      <c r="H3103" s="275"/>
      <c r="I3103" s="276"/>
    </row>
    <row r="3104" spans="1:9" ht="18.75" customHeight="1">
      <c r="A3104" s="277"/>
      <c r="B3104" s="270"/>
      <c r="C3104" s="271"/>
      <c r="D3104" s="271"/>
      <c r="E3104" s="275"/>
      <c r="F3104" s="281"/>
      <c r="G3104" s="281"/>
      <c r="H3104" s="275"/>
      <c r="I3104" s="276"/>
    </row>
    <row r="3105" spans="1:9" ht="18.75" customHeight="1">
      <c r="A3105" s="269">
        <v>55</v>
      </c>
      <c r="B3105" s="324"/>
      <c r="C3105" s="326"/>
      <c r="D3105" s="326"/>
      <c r="E3105" s="329"/>
      <c r="F3105" s="329"/>
      <c r="G3105" s="329"/>
      <c r="H3105" s="329"/>
      <c r="I3105" s="327"/>
    </row>
    <row r="3106" spans="1:9" ht="18.75" customHeight="1">
      <c r="A3106" s="269"/>
      <c r="B3106" s="274"/>
      <c r="C3106" s="271"/>
      <c r="D3106" s="271"/>
      <c r="E3106" s="312"/>
      <c r="F3106" s="272"/>
      <c r="G3106" s="272"/>
      <c r="H3106" s="307"/>
      <c r="I3106" s="276"/>
    </row>
    <row r="3107" spans="1:9" ht="18.75" customHeight="1">
      <c r="A3107" s="277"/>
      <c r="B3107" s="290"/>
      <c r="C3107" s="281"/>
      <c r="D3107" s="281"/>
      <c r="E3107" s="285"/>
      <c r="F3107" s="281"/>
      <c r="G3107" s="281"/>
      <c r="H3107" s="285"/>
      <c r="I3107" s="286"/>
    </row>
    <row r="3108" spans="1:9" ht="18.75" customHeight="1">
      <c r="A3108" s="269">
        <v>56</v>
      </c>
      <c r="B3108" s="274"/>
      <c r="C3108" s="271"/>
      <c r="D3108" s="271"/>
      <c r="E3108" s="272"/>
      <c r="F3108" s="272"/>
      <c r="G3108" s="272"/>
      <c r="H3108" s="272"/>
      <c r="I3108" s="273"/>
    </row>
    <row r="3109" spans="1:9" ht="18.75" customHeight="1">
      <c r="A3109" s="269"/>
      <c r="B3109" s="274"/>
      <c r="C3109" s="271"/>
      <c r="D3109" s="271"/>
      <c r="E3109" s="275"/>
      <c r="F3109" s="273"/>
      <c r="G3109" s="272"/>
      <c r="H3109" s="275"/>
      <c r="I3109" s="276"/>
    </row>
    <row r="3110" spans="1:9" ht="18.75" customHeight="1">
      <c r="A3110" s="277"/>
      <c r="B3110" s="290"/>
      <c r="C3110" s="281"/>
      <c r="D3110" s="281"/>
      <c r="E3110" s="285"/>
      <c r="F3110" s="281"/>
      <c r="G3110" s="281"/>
      <c r="H3110" s="285"/>
      <c r="I3110" s="286"/>
    </row>
    <row r="3111" spans="1:9" ht="18.75" customHeight="1">
      <c r="A3111" s="269">
        <v>57</v>
      </c>
      <c r="B3111" s="270"/>
      <c r="C3111" s="282"/>
      <c r="D3111" s="282"/>
      <c r="E3111" s="272"/>
      <c r="F3111" s="272"/>
      <c r="G3111" s="272"/>
      <c r="H3111" s="272"/>
      <c r="I3111" s="273"/>
    </row>
    <row r="3112" spans="1:9" ht="18.75" customHeight="1">
      <c r="A3112" s="269"/>
      <c r="B3112" s="270"/>
      <c r="C3112" s="282"/>
      <c r="D3112" s="282"/>
      <c r="E3112" s="312"/>
      <c r="F3112" s="272"/>
      <c r="G3112" s="272"/>
      <c r="H3112" s="307"/>
      <c r="I3112" s="276"/>
    </row>
    <row r="3113" spans="1:9" ht="18.75" customHeight="1">
      <c r="A3113" s="277"/>
      <c r="B3113" s="283"/>
      <c r="C3113" s="284"/>
      <c r="D3113" s="284"/>
      <c r="E3113" s="285"/>
      <c r="F3113" s="284"/>
      <c r="G3113" s="281"/>
      <c r="H3113" s="285"/>
      <c r="I3113" s="286"/>
    </row>
    <row r="3114" spans="1:9" ht="18.75" customHeight="1">
      <c r="A3114" s="269">
        <v>58</v>
      </c>
      <c r="B3114" s="274"/>
      <c r="C3114" s="271"/>
      <c r="D3114" s="271"/>
      <c r="E3114" s="272"/>
      <c r="F3114" s="272"/>
      <c r="G3114" s="272"/>
      <c r="H3114" s="272"/>
      <c r="I3114" s="273"/>
    </row>
    <row r="3115" spans="1:9" ht="18.75" customHeight="1">
      <c r="A3115" s="269"/>
      <c r="B3115" s="274"/>
      <c r="C3115" s="271"/>
      <c r="D3115" s="271"/>
      <c r="E3115" s="275"/>
      <c r="F3115" s="272"/>
      <c r="G3115" s="272"/>
      <c r="H3115" s="275"/>
      <c r="I3115" s="276"/>
    </row>
    <row r="3116" spans="1:9" ht="18.75" customHeight="1">
      <c r="A3116" s="277"/>
      <c r="B3116" s="290"/>
      <c r="C3116" s="281"/>
      <c r="D3116" s="281"/>
      <c r="E3116" s="285"/>
      <c r="F3116" s="281"/>
      <c r="G3116" s="281"/>
      <c r="H3116" s="285"/>
      <c r="I3116" s="286"/>
    </row>
    <row r="3117" spans="1:9" ht="18.75" customHeight="1">
      <c r="A3117" s="269">
        <v>59</v>
      </c>
      <c r="B3117" s="274"/>
      <c r="C3117" s="271"/>
      <c r="D3117" s="271"/>
      <c r="E3117" s="272"/>
      <c r="F3117" s="271"/>
      <c r="G3117" s="271"/>
      <c r="H3117" s="272"/>
      <c r="I3117" s="276"/>
    </row>
    <row r="3118" spans="1:9" ht="18.75" customHeight="1">
      <c r="A3118" s="269"/>
      <c r="B3118" s="274"/>
      <c r="C3118" s="271"/>
      <c r="D3118" s="271"/>
      <c r="E3118" s="275"/>
      <c r="F3118" s="272"/>
      <c r="G3118" s="272"/>
      <c r="H3118" s="275"/>
      <c r="I3118" s="276"/>
    </row>
    <row r="3119" spans="1:9" ht="18.75" customHeight="1">
      <c r="A3119" s="277"/>
      <c r="B3119" s="290"/>
      <c r="C3119" s="281"/>
      <c r="D3119" s="281"/>
      <c r="E3119" s="285"/>
      <c r="F3119" s="281"/>
      <c r="G3119" s="281"/>
      <c r="H3119" s="285"/>
      <c r="I3119" s="286"/>
    </row>
    <row r="3120" spans="1:9" ht="18.75" customHeight="1">
      <c r="A3120" s="269"/>
      <c r="B3120" s="274"/>
      <c r="C3120" s="271"/>
      <c r="D3120" s="271"/>
      <c r="E3120" s="272"/>
      <c r="F3120" s="271"/>
      <c r="G3120" s="271"/>
      <c r="H3120" s="272"/>
      <c r="I3120" s="276"/>
    </row>
    <row r="3121" spans="1:9" ht="18.75" customHeight="1">
      <c r="A3121" s="269"/>
      <c r="B3121" s="270"/>
      <c r="C3121" s="282"/>
      <c r="D3121" s="87"/>
      <c r="E3121" s="275"/>
      <c r="F3121" s="289"/>
      <c r="G3121" s="272"/>
      <c r="H3121" s="275"/>
      <c r="I3121" s="276"/>
    </row>
    <row r="3122" spans="1:9" ht="18.75" customHeight="1">
      <c r="A3122" s="277"/>
      <c r="B3122" s="290"/>
      <c r="C3122" s="281"/>
      <c r="D3122" s="281"/>
      <c r="E3122" s="285"/>
      <c r="F3122" s="281"/>
      <c r="G3122" s="281"/>
      <c r="H3122" s="285"/>
      <c r="I3122" s="286"/>
    </row>
    <row r="3123" spans="1:9" ht="18.75" customHeight="1">
      <c r="A3123" s="269"/>
      <c r="B3123" s="274"/>
      <c r="C3123" s="271"/>
      <c r="D3123" s="271"/>
      <c r="E3123" s="272"/>
      <c r="F3123" s="272"/>
      <c r="G3123" s="272"/>
      <c r="H3123" s="272"/>
      <c r="I3123" s="273"/>
    </row>
    <row r="3124" spans="1:9" ht="18.75" customHeight="1">
      <c r="A3124" s="269"/>
      <c r="B3124" s="274"/>
      <c r="C3124" s="271"/>
      <c r="D3124" s="271"/>
      <c r="E3124" s="275"/>
      <c r="F3124" s="272"/>
      <c r="G3124" s="272"/>
      <c r="H3124" s="275"/>
      <c r="I3124" s="276"/>
    </row>
    <row r="3125" spans="1:9" ht="18.75" customHeight="1">
      <c r="A3125" s="277"/>
      <c r="B3125" s="290"/>
      <c r="C3125" s="281"/>
      <c r="D3125" s="281"/>
      <c r="E3125" s="285"/>
      <c r="F3125" s="281"/>
      <c r="G3125" s="281"/>
      <c r="H3125" s="285"/>
      <c r="I3125" s="286"/>
    </row>
    <row r="3126" spans="1:9" ht="18.75" customHeight="1">
      <c r="A3126" s="269"/>
      <c r="B3126" s="274"/>
      <c r="C3126" s="271"/>
      <c r="D3126" s="271"/>
      <c r="E3126" s="272"/>
      <c r="F3126" s="271"/>
      <c r="G3126" s="271"/>
      <c r="H3126" s="272"/>
      <c r="I3126" s="333"/>
    </row>
    <row r="3127" spans="1:9" ht="18.75" customHeight="1">
      <c r="A3127" s="269"/>
      <c r="B3127" s="270"/>
      <c r="C3127" s="282"/>
      <c r="D3127" s="87"/>
      <c r="E3127" s="275"/>
      <c r="F3127" s="289"/>
      <c r="G3127" s="272"/>
      <c r="H3127" s="275"/>
      <c r="I3127" s="276"/>
    </row>
    <row r="3128" spans="1:9" ht="18.75" customHeight="1">
      <c r="A3128" s="277"/>
      <c r="B3128" s="290"/>
      <c r="C3128" s="281"/>
      <c r="D3128" s="281"/>
      <c r="E3128" s="285"/>
      <c r="F3128" s="281"/>
      <c r="G3128" s="281"/>
      <c r="H3128" s="285"/>
      <c r="I3128" s="286"/>
    </row>
    <row r="3129" spans="1:9" ht="18.75" customHeight="1">
      <c r="A3129" s="269"/>
      <c r="B3129" s="274"/>
      <c r="C3129" s="271"/>
      <c r="D3129" s="271"/>
      <c r="E3129" s="272"/>
      <c r="F3129" s="271"/>
      <c r="G3129" s="271"/>
      <c r="H3129" s="272"/>
      <c r="I3129" s="276"/>
    </row>
    <row r="3130" spans="1:9" ht="18.75" customHeight="1">
      <c r="A3130" s="269"/>
      <c r="B3130" s="274"/>
      <c r="C3130" s="271"/>
      <c r="D3130" s="271"/>
      <c r="E3130" s="275"/>
      <c r="F3130" s="289"/>
      <c r="G3130" s="272"/>
      <c r="H3130" s="275"/>
      <c r="I3130" s="276"/>
    </row>
    <row r="3131" spans="1:9" ht="18.75" customHeight="1">
      <c r="A3131" s="277"/>
      <c r="B3131" s="290"/>
      <c r="C3131" s="281"/>
      <c r="D3131" s="281"/>
      <c r="E3131" s="285"/>
      <c r="F3131" s="281"/>
      <c r="G3131" s="281"/>
      <c r="H3131" s="285"/>
      <c r="I3131" s="286"/>
    </row>
    <row r="3132" spans="1:9" ht="18.75" customHeight="1">
      <c r="A3132" s="269"/>
      <c r="B3132" s="274"/>
      <c r="C3132" s="271"/>
      <c r="D3132" s="271"/>
      <c r="E3132" s="272"/>
      <c r="F3132" s="271"/>
      <c r="G3132" s="271"/>
      <c r="H3132" s="272"/>
      <c r="I3132" s="276"/>
    </row>
    <row r="3133" spans="1:9" ht="18.75" customHeight="1">
      <c r="A3133" s="269"/>
      <c r="B3133" s="274"/>
      <c r="C3133" s="271"/>
      <c r="D3133" s="271"/>
      <c r="E3133" s="275"/>
      <c r="F3133" s="289"/>
      <c r="G3133" s="272"/>
      <c r="H3133" s="275"/>
      <c r="I3133" s="276"/>
    </row>
    <row r="3134" spans="1:9" ht="18.75" customHeight="1">
      <c r="A3134" s="277"/>
      <c r="B3134" s="290"/>
      <c r="C3134" s="281"/>
      <c r="D3134" s="281"/>
      <c r="E3134" s="285"/>
      <c r="F3134" s="281"/>
      <c r="G3134" s="281"/>
      <c r="H3134" s="285"/>
      <c r="I3134" s="286"/>
    </row>
    <row r="3135" spans="1:9" ht="18.75" customHeight="1">
      <c r="A3135" s="269"/>
      <c r="B3135" s="274"/>
      <c r="C3135" s="271"/>
      <c r="D3135" s="271"/>
      <c r="E3135" s="272"/>
      <c r="F3135" s="271"/>
      <c r="G3135" s="271"/>
      <c r="H3135" s="272"/>
      <c r="I3135" s="333"/>
    </row>
    <row r="3136" spans="1:9" ht="18.75" customHeight="1">
      <c r="A3136" s="269"/>
      <c r="B3136" s="270"/>
      <c r="C3136" s="282"/>
      <c r="D3136" s="87"/>
      <c r="E3136" s="275"/>
      <c r="F3136" s="289"/>
      <c r="G3136" s="272"/>
      <c r="H3136" s="275"/>
      <c r="I3136" s="276"/>
    </row>
    <row r="3137" spans="1:9" ht="18.75" customHeight="1">
      <c r="A3137" s="277"/>
      <c r="B3137" s="290"/>
      <c r="C3137" s="281"/>
      <c r="D3137" s="281"/>
      <c r="E3137" s="285"/>
      <c r="F3137" s="281"/>
      <c r="G3137" s="281"/>
      <c r="H3137" s="285"/>
      <c r="I3137" s="286"/>
    </row>
    <row r="3138" spans="1:9" ht="18.75" customHeight="1">
      <c r="A3138" s="269"/>
      <c r="B3138" s="274"/>
      <c r="C3138" s="271"/>
      <c r="D3138" s="271"/>
      <c r="E3138" s="272"/>
      <c r="F3138" s="271"/>
      <c r="G3138" s="271"/>
      <c r="H3138" s="272"/>
      <c r="I3138" s="276"/>
    </row>
    <row r="3139" spans="1:9" ht="18.75" customHeight="1">
      <c r="A3139" s="269"/>
      <c r="B3139" s="274"/>
      <c r="C3139" s="271"/>
      <c r="D3139" s="271"/>
      <c r="E3139" s="275"/>
      <c r="F3139" s="289"/>
      <c r="G3139" s="272"/>
      <c r="H3139" s="275"/>
      <c r="I3139" s="276"/>
    </row>
    <row r="3140" spans="1:9" ht="18.75" customHeight="1">
      <c r="A3140" s="277"/>
      <c r="B3140" s="290"/>
      <c r="C3140" s="281"/>
      <c r="D3140" s="281"/>
      <c r="E3140" s="285"/>
      <c r="F3140" s="281"/>
      <c r="G3140" s="281"/>
      <c r="H3140" s="285"/>
      <c r="I3140" s="286"/>
    </row>
    <row r="3141" spans="1:9" ht="18.75" customHeight="1">
      <c r="A3141" s="269"/>
      <c r="B3141" s="274"/>
      <c r="C3141" s="271"/>
      <c r="D3141" s="271"/>
      <c r="E3141" s="272"/>
      <c r="F3141" s="271"/>
      <c r="G3141" s="271"/>
      <c r="H3141" s="272"/>
      <c r="I3141" s="276"/>
    </row>
    <row r="3142" spans="1:9" ht="18.75" customHeight="1">
      <c r="A3142" s="269"/>
      <c r="B3142" s="270"/>
      <c r="C3142" s="282"/>
      <c r="D3142" s="87"/>
      <c r="E3142" s="275"/>
      <c r="F3142" s="289"/>
      <c r="G3142" s="272"/>
      <c r="H3142" s="275"/>
      <c r="I3142" s="276"/>
    </row>
    <row r="3143" spans="1:9" ht="18.75" customHeight="1">
      <c r="A3143" s="277"/>
      <c r="B3143" s="290"/>
      <c r="C3143" s="281"/>
      <c r="D3143" s="281"/>
      <c r="E3143" s="285"/>
      <c r="F3143" s="281"/>
      <c r="G3143" s="281"/>
      <c r="H3143" s="285"/>
      <c r="I3143" s="286"/>
    </row>
    <row r="3144" spans="1:9" ht="18.75" customHeight="1">
      <c r="A3144" s="269"/>
      <c r="B3144" s="274"/>
      <c r="C3144" s="271"/>
      <c r="D3144" s="271"/>
      <c r="E3144" s="272"/>
      <c r="F3144" s="271"/>
      <c r="G3144" s="271"/>
      <c r="H3144" s="272"/>
      <c r="I3144" s="276"/>
    </row>
    <row r="3145" spans="1:9" ht="18.75" customHeight="1">
      <c r="A3145" s="269"/>
      <c r="B3145" s="274"/>
      <c r="C3145" s="271"/>
      <c r="D3145" s="271"/>
      <c r="E3145" s="275"/>
      <c r="F3145" s="289"/>
      <c r="G3145" s="272"/>
      <c r="H3145" s="275"/>
      <c r="I3145" s="276"/>
    </row>
    <row r="3146" spans="1:9" ht="18.75" customHeight="1">
      <c r="A3146" s="277"/>
      <c r="B3146" s="283"/>
      <c r="C3146" s="284"/>
      <c r="D3146" s="284"/>
      <c r="E3146" s="285"/>
      <c r="F3146" s="281"/>
      <c r="G3146" s="281"/>
      <c r="H3146" s="285"/>
      <c r="I3146" s="286"/>
    </row>
    <row r="3147" spans="1:9" ht="18.75" customHeight="1">
      <c r="A3147" s="269"/>
      <c r="B3147" s="274"/>
      <c r="C3147" s="282"/>
      <c r="D3147" s="282"/>
      <c r="E3147" s="272"/>
      <c r="F3147" s="271"/>
      <c r="G3147" s="271"/>
      <c r="H3147" s="272"/>
      <c r="I3147" s="276"/>
    </row>
    <row r="3148" spans="1:9" ht="18.75" customHeight="1">
      <c r="A3148" s="269"/>
      <c r="B3148" s="270"/>
      <c r="C3148" s="282"/>
      <c r="D3148" s="282"/>
      <c r="E3148" s="275"/>
      <c r="F3148" s="289"/>
      <c r="G3148" s="272"/>
      <c r="H3148" s="275"/>
      <c r="I3148" s="276"/>
    </row>
    <row r="3149" spans="1:9" ht="18.75" customHeight="1">
      <c r="A3149" s="277"/>
      <c r="B3149" s="283"/>
      <c r="C3149" s="284"/>
      <c r="D3149" s="284"/>
      <c r="E3149" s="285"/>
      <c r="F3149" s="284"/>
      <c r="G3149" s="281"/>
      <c r="H3149" s="285"/>
      <c r="I3149" s="286"/>
    </row>
    <row r="3150" spans="1:9" ht="18.75" customHeight="1">
      <c r="A3150" s="269"/>
      <c r="B3150" s="270"/>
      <c r="C3150" s="282"/>
      <c r="D3150" s="282"/>
      <c r="E3150" s="272"/>
      <c r="F3150" s="272"/>
      <c r="G3150" s="272"/>
      <c r="H3150" s="272"/>
      <c r="I3150" s="273"/>
    </row>
    <row r="3151" spans="1:9" ht="18.75" customHeight="1">
      <c r="A3151" s="269"/>
      <c r="B3151" s="274"/>
      <c r="C3151" s="271"/>
      <c r="D3151" s="271"/>
      <c r="E3151" s="275"/>
      <c r="F3151" s="272"/>
      <c r="G3151" s="272"/>
      <c r="H3151" s="275"/>
      <c r="I3151" s="276"/>
    </row>
    <row r="3152" spans="1:9" ht="18.75" customHeight="1">
      <c r="A3152" s="269"/>
      <c r="B3152" s="290"/>
      <c r="C3152" s="281"/>
      <c r="D3152" s="281"/>
      <c r="E3152" s="285"/>
      <c r="F3152" s="284"/>
      <c r="G3152" s="281"/>
      <c r="H3152" s="285"/>
      <c r="I3152" s="286"/>
    </row>
    <row r="3153" spans="1:9" ht="18.75" customHeight="1">
      <c r="A3153" s="334"/>
      <c r="B3153" s="270"/>
      <c r="C3153" s="271"/>
      <c r="D3153" s="271"/>
      <c r="E3153" s="273"/>
      <c r="F3153" s="271"/>
      <c r="G3153" s="271"/>
      <c r="H3153" s="272"/>
      <c r="I3153" s="276"/>
    </row>
    <row r="3154" spans="1:9" ht="18.75" customHeight="1">
      <c r="A3154" s="269"/>
      <c r="B3154" s="274"/>
      <c r="C3154" s="271"/>
      <c r="D3154" s="271"/>
      <c r="E3154" s="275"/>
      <c r="F3154" s="289"/>
      <c r="G3154" s="272"/>
      <c r="H3154" s="275"/>
      <c r="I3154" s="276"/>
    </row>
    <row r="3155" spans="1:9" ht="18.75" customHeight="1">
      <c r="A3155" s="277"/>
      <c r="B3155" s="290"/>
      <c r="C3155" s="281"/>
      <c r="D3155" s="281"/>
      <c r="E3155" s="285"/>
      <c r="F3155" s="281"/>
      <c r="G3155" s="281"/>
      <c r="H3155" s="285"/>
      <c r="I3155" s="286"/>
    </row>
    <row r="3156" spans="1:9" ht="18.75" customHeight="1">
      <c r="A3156" s="269"/>
      <c r="B3156" s="274"/>
      <c r="C3156" s="271"/>
      <c r="D3156" s="271"/>
      <c r="E3156" s="272"/>
      <c r="F3156" s="271"/>
      <c r="G3156" s="271"/>
      <c r="H3156" s="272"/>
      <c r="I3156" s="276"/>
    </row>
    <row r="3157" spans="1:9" ht="18.75" customHeight="1">
      <c r="A3157" s="269"/>
      <c r="B3157" s="274"/>
      <c r="C3157" s="271"/>
      <c r="D3157" s="271"/>
      <c r="E3157" s="312"/>
      <c r="F3157" s="272"/>
      <c r="G3157" s="272"/>
      <c r="H3157" s="307"/>
      <c r="I3157" s="276"/>
    </row>
    <row r="3158" spans="1:9" ht="18.75" customHeight="1">
      <c r="A3158" s="269"/>
      <c r="B3158" s="290"/>
      <c r="C3158" s="281"/>
      <c r="D3158" s="281"/>
      <c r="E3158" s="306"/>
      <c r="F3158" s="281"/>
      <c r="G3158" s="281"/>
      <c r="H3158" s="285"/>
      <c r="I3158" s="286"/>
    </row>
    <row r="3159" spans="1:9" ht="18.75" customHeight="1">
      <c r="A3159" s="334"/>
      <c r="B3159" s="274"/>
      <c r="C3159" s="271"/>
      <c r="D3159" s="271"/>
      <c r="E3159" s="273"/>
      <c r="F3159" s="271"/>
      <c r="G3159" s="271"/>
      <c r="H3159" s="272"/>
      <c r="I3159" s="276"/>
    </row>
    <row r="3160" spans="1:9" ht="18.75" customHeight="1">
      <c r="A3160" s="269"/>
      <c r="B3160" s="274"/>
      <c r="C3160" s="271"/>
      <c r="D3160" s="271"/>
      <c r="E3160" s="275"/>
      <c r="F3160" s="289"/>
      <c r="G3160" s="272"/>
      <c r="H3160" s="275"/>
      <c r="I3160" s="276"/>
    </row>
    <row r="3161" spans="1:9" ht="18.75" customHeight="1">
      <c r="A3161" s="277"/>
      <c r="B3161" s="290"/>
      <c r="C3161" s="281"/>
      <c r="D3161" s="281"/>
      <c r="E3161" s="285"/>
      <c r="F3161" s="281"/>
      <c r="G3161" s="281"/>
      <c r="H3161" s="285"/>
      <c r="I3161" s="286"/>
    </row>
    <row r="3162" spans="1:9" ht="18.75" customHeight="1">
      <c r="A3162" s="334"/>
      <c r="B3162" s="274"/>
      <c r="C3162" s="271"/>
      <c r="D3162" s="271"/>
      <c r="E3162" s="272"/>
      <c r="F3162" s="271"/>
      <c r="G3162" s="271"/>
      <c r="H3162" s="272"/>
      <c r="I3162" s="333"/>
    </row>
    <row r="3163" spans="1:9" ht="18.75" customHeight="1">
      <c r="A3163" s="269"/>
      <c r="B3163" s="270"/>
      <c r="C3163" s="282"/>
      <c r="D3163" s="87"/>
      <c r="E3163" s="275"/>
      <c r="F3163" s="289"/>
      <c r="G3163" s="272"/>
      <c r="H3163" s="275"/>
      <c r="I3163" s="276"/>
    </row>
    <row r="3164" spans="1:9" ht="18.75" customHeight="1">
      <c r="A3164" s="277"/>
      <c r="B3164" s="290"/>
      <c r="C3164" s="281"/>
      <c r="D3164" s="281"/>
      <c r="E3164" s="285"/>
      <c r="F3164" s="281"/>
      <c r="G3164" s="281"/>
      <c r="H3164" s="285"/>
      <c r="I3164" s="286"/>
    </row>
    <row r="3165" spans="1:9" ht="18.75" customHeight="1">
      <c r="A3165" s="334"/>
      <c r="B3165" s="274"/>
      <c r="C3165" s="271"/>
      <c r="D3165" s="271"/>
      <c r="E3165" s="272"/>
      <c r="F3165" s="271"/>
      <c r="G3165" s="271"/>
      <c r="H3165" s="272"/>
      <c r="I3165" s="333"/>
    </row>
    <row r="3166" spans="1:9" ht="18.75" customHeight="1">
      <c r="A3166" s="269"/>
      <c r="B3166" s="270"/>
      <c r="C3166" s="282"/>
      <c r="D3166" s="87"/>
      <c r="E3166" s="275"/>
      <c r="F3166" s="289"/>
      <c r="G3166" s="272"/>
      <c r="H3166" s="275"/>
      <c r="I3166" s="276"/>
    </row>
    <row r="3167" spans="1:9" ht="18.75" customHeight="1">
      <c r="A3167" s="277"/>
      <c r="B3167" s="290"/>
      <c r="C3167" s="281"/>
      <c r="D3167" s="281"/>
      <c r="E3167" s="285"/>
      <c r="F3167" s="281"/>
      <c r="G3167" s="281"/>
      <c r="H3167" s="285"/>
      <c r="I3167" s="286"/>
    </row>
    <row r="3168" spans="1:9" ht="18.75" customHeight="1">
      <c r="A3168" s="269"/>
      <c r="B3168" s="274"/>
      <c r="C3168" s="271"/>
      <c r="D3168" s="271"/>
      <c r="E3168" s="272"/>
      <c r="F3168" s="271"/>
      <c r="G3168" s="271"/>
      <c r="H3168" s="272"/>
      <c r="I3168" s="276"/>
    </row>
    <row r="3169" spans="1:9" ht="18.75" customHeight="1">
      <c r="A3169" s="269"/>
      <c r="B3169" s="274"/>
      <c r="C3169" s="271"/>
      <c r="D3169" s="271"/>
      <c r="E3169" s="275"/>
      <c r="F3169" s="289"/>
      <c r="G3169" s="272"/>
      <c r="H3169" s="275"/>
      <c r="I3169" s="276"/>
    </row>
    <row r="3170" spans="1:9" ht="18.75" customHeight="1">
      <c r="A3170" s="277"/>
      <c r="B3170" s="290"/>
      <c r="C3170" s="281"/>
      <c r="D3170" s="281"/>
      <c r="E3170" s="285"/>
      <c r="F3170" s="281"/>
      <c r="G3170" s="281"/>
      <c r="H3170" s="285"/>
      <c r="I3170" s="286"/>
    </row>
    <row r="3171" spans="1:9" ht="18.75" customHeight="1">
      <c r="A3171" s="269"/>
      <c r="B3171" s="274"/>
      <c r="C3171" s="282"/>
      <c r="D3171" s="282"/>
      <c r="E3171" s="272"/>
      <c r="F3171" s="272"/>
      <c r="G3171" s="272"/>
      <c r="H3171" s="272"/>
      <c r="I3171" s="273"/>
    </row>
    <row r="3172" spans="1:9" ht="18.75" customHeight="1">
      <c r="A3172" s="269"/>
      <c r="B3172" s="274"/>
      <c r="C3172" s="271"/>
      <c r="D3172" s="271"/>
      <c r="E3172" s="275"/>
      <c r="F3172" s="272"/>
      <c r="G3172" s="272"/>
      <c r="H3172" s="275"/>
      <c r="I3172" s="276"/>
    </row>
    <row r="3173" spans="1:9" ht="18.75" customHeight="1">
      <c r="A3173" s="277"/>
      <c r="B3173" s="290"/>
      <c r="C3173" s="284"/>
      <c r="D3173" s="284"/>
      <c r="E3173" s="285"/>
      <c r="F3173" s="284"/>
      <c r="G3173" s="281"/>
      <c r="H3173" s="285"/>
      <c r="I3173" s="286"/>
    </row>
    <row r="3174" spans="1:9" ht="18.75" customHeight="1">
      <c r="A3174" s="269"/>
      <c r="B3174" s="274"/>
      <c r="C3174" s="271"/>
      <c r="D3174" s="271"/>
      <c r="E3174" s="329"/>
      <c r="F3174" s="329"/>
      <c r="G3174" s="329"/>
      <c r="H3174" s="329"/>
      <c r="I3174" s="327"/>
    </row>
    <row r="3175" spans="1:9" ht="18.75" customHeight="1">
      <c r="A3175" s="269"/>
      <c r="B3175" s="270"/>
      <c r="C3175" s="271"/>
      <c r="D3175" s="330"/>
      <c r="E3175" s="307"/>
      <c r="F3175" s="289"/>
      <c r="G3175" s="272"/>
      <c r="H3175" s="307"/>
      <c r="I3175" s="276"/>
    </row>
    <row r="3176" spans="1:9" ht="18.75" customHeight="1">
      <c r="A3176" s="277"/>
      <c r="B3176" s="283"/>
      <c r="C3176" s="281"/>
      <c r="D3176" s="281"/>
      <c r="E3176" s="285"/>
      <c r="F3176" s="281"/>
      <c r="G3176" s="281"/>
      <c r="H3176" s="285"/>
      <c r="I3176" s="286"/>
    </row>
    <row r="3177" spans="1:9" ht="18.75" customHeight="1">
      <c r="A3177" s="269"/>
      <c r="B3177" s="274"/>
      <c r="C3177" s="271"/>
      <c r="D3177" s="271"/>
      <c r="E3177" s="272"/>
      <c r="F3177" s="272"/>
      <c r="G3177" s="272"/>
      <c r="H3177" s="272"/>
      <c r="I3177" s="273"/>
    </row>
    <row r="3178" spans="1:9" ht="18.75" customHeight="1">
      <c r="A3178" s="269"/>
      <c r="B3178" s="274"/>
      <c r="C3178" s="271"/>
      <c r="D3178" s="271"/>
      <c r="E3178" s="312"/>
      <c r="F3178" s="272"/>
      <c r="G3178" s="272"/>
      <c r="H3178" s="307"/>
      <c r="I3178" s="276"/>
    </row>
    <row r="3179" spans="1:9" ht="18.75" customHeight="1">
      <c r="A3179" s="277"/>
      <c r="B3179" s="283"/>
      <c r="C3179" s="281"/>
      <c r="D3179" s="281"/>
      <c r="E3179" s="285"/>
      <c r="F3179" s="281"/>
      <c r="G3179" s="281"/>
      <c r="H3179" s="285"/>
      <c r="I3179" s="286"/>
    </row>
    <row r="3180" spans="1:9" ht="18.75" customHeight="1">
      <c r="A3180" s="269"/>
      <c r="B3180" s="274"/>
      <c r="C3180" s="271"/>
      <c r="D3180" s="271"/>
      <c r="E3180" s="272"/>
      <c r="F3180" s="272"/>
      <c r="G3180" s="272"/>
      <c r="H3180" s="272"/>
      <c r="I3180" s="273"/>
    </row>
    <row r="3181" spans="1:9" ht="18.75" customHeight="1">
      <c r="A3181" s="269"/>
      <c r="B3181" s="274"/>
      <c r="C3181" s="271"/>
      <c r="D3181" s="271"/>
      <c r="E3181" s="275"/>
      <c r="F3181" s="272"/>
      <c r="G3181" s="272"/>
      <c r="H3181" s="275"/>
      <c r="I3181" s="276"/>
    </row>
    <row r="3182" spans="1:9" ht="18.75" customHeight="1">
      <c r="A3182" s="277"/>
      <c r="B3182" s="283"/>
      <c r="C3182" s="284"/>
      <c r="D3182" s="284"/>
      <c r="E3182" s="285"/>
      <c r="F3182" s="281"/>
      <c r="G3182" s="281"/>
      <c r="H3182" s="285"/>
      <c r="I3182" s="286"/>
    </row>
    <row r="3183" spans="1:9" ht="18.75" customHeight="1">
      <c r="A3183" s="269"/>
      <c r="B3183" s="274"/>
      <c r="C3183" s="271"/>
      <c r="D3183" s="271"/>
      <c r="E3183" s="272"/>
      <c r="F3183" s="272"/>
      <c r="G3183" s="272"/>
      <c r="H3183" s="272"/>
      <c r="I3183" s="273"/>
    </row>
    <row r="3184" spans="1:9" ht="18.75" customHeight="1">
      <c r="A3184" s="269"/>
      <c r="B3184" s="274"/>
      <c r="C3184" s="271"/>
      <c r="D3184" s="271"/>
      <c r="E3184" s="275"/>
      <c r="F3184" s="272"/>
      <c r="G3184" s="272"/>
      <c r="H3184" s="275"/>
      <c r="I3184" s="276"/>
    </row>
    <row r="3185" spans="1:9" ht="18.75" customHeight="1">
      <c r="A3185" s="277"/>
      <c r="B3185" s="283"/>
      <c r="C3185" s="284"/>
      <c r="D3185" s="284"/>
      <c r="E3185" s="285"/>
      <c r="F3185" s="281"/>
      <c r="G3185" s="281"/>
      <c r="H3185" s="285"/>
      <c r="I3185" s="286"/>
    </row>
    <row r="3186" spans="1:9" ht="18.75" customHeight="1">
      <c r="A3186" s="269"/>
      <c r="B3186" s="274"/>
      <c r="C3186" s="271"/>
      <c r="D3186" s="271"/>
      <c r="E3186" s="272"/>
      <c r="F3186" s="271"/>
      <c r="G3186" s="271"/>
      <c r="H3186" s="272"/>
      <c r="I3186" s="276"/>
    </row>
    <row r="3187" spans="1:9" ht="18.75" customHeight="1">
      <c r="A3187" s="269"/>
      <c r="B3187" s="274"/>
      <c r="C3187" s="271"/>
      <c r="D3187" s="271"/>
      <c r="E3187" s="275"/>
      <c r="F3187" s="289"/>
      <c r="G3187" s="272"/>
      <c r="H3187" s="275"/>
      <c r="I3187" s="276"/>
    </row>
    <row r="3188" spans="1:9" ht="18.75" customHeight="1">
      <c r="A3188" s="277"/>
      <c r="B3188" s="283"/>
      <c r="C3188" s="284"/>
      <c r="D3188" s="284"/>
      <c r="E3188" s="285"/>
      <c r="F3188" s="281"/>
      <c r="G3188" s="281"/>
      <c r="H3188" s="285"/>
      <c r="I3188" s="286"/>
    </row>
    <row r="3189" spans="1:9" ht="18.75" customHeight="1">
      <c r="A3189" s="269"/>
      <c r="B3189" s="274"/>
      <c r="C3189" s="282"/>
      <c r="D3189" s="282"/>
      <c r="E3189" s="272"/>
      <c r="F3189" s="271"/>
      <c r="G3189" s="271"/>
      <c r="H3189" s="272"/>
      <c r="I3189" s="276"/>
    </row>
    <row r="3190" spans="1:9" ht="18.75" customHeight="1">
      <c r="A3190" s="269"/>
      <c r="B3190" s="270"/>
      <c r="C3190" s="282"/>
      <c r="D3190" s="282"/>
      <c r="E3190" s="275"/>
      <c r="F3190" s="289"/>
      <c r="G3190" s="272"/>
      <c r="H3190" s="275"/>
      <c r="I3190" s="276"/>
    </row>
    <row r="3191" spans="1:9" ht="18.75" customHeight="1">
      <c r="A3191" s="277"/>
      <c r="B3191" s="283"/>
      <c r="C3191" s="284"/>
      <c r="D3191" s="284"/>
      <c r="E3191" s="285"/>
      <c r="F3191" s="284"/>
      <c r="G3191" s="281"/>
      <c r="H3191" s="285"/>
      <c r="I3191" s="286"/>
    </row>
    <row r="3192" spans="1:9" ht="18.75" customHeight="1">
      <c r="A3192" s="269"/>
      <c r="B3192" s="274"/>
      <c r="C3192" s="271"/>
      <c r="D3192" s="271"/>
      <c r="E3192" s="272"/>
      <c r="F3192" s="271"/>
      <c r="G3192" s="271"/>
      <c r="H3192" s="272"/>
      <c r="I3192" s="276"/>
    </row>
    <row r="3193" spans="1:9" ht="18.75" customHeight="1">
      <c r="A3193" s="269"/>
      <c r="B3193" s="274"/>
      <c r="C3193" s="271"/>
      <c r="D3193" s="271"/>
      <c r="E3193" s="275"/>
      <c r="F3193" s="289"/>
      <c r="G3193" s="272"/>
      <c r="H3193" s="275"/>
      <c r="I3193" s="276"/>
    </row>
    <row r="3194" spans="1:9" ht="18.75" customHeight="1">
      <c r="A3194" s="277"/>
      <c r="B3194" s="283"/>
      <c r="C3194" s="284"/>
      <c r="D3194" s="284"/>
      <c r="E3194" s="285"/>
      <c r="F3194" s="281"/>
      <c r="G3194" s="281"/>
      <c r="H3194" s="285"/>
      <c r="I3194" s="286"/>
    </row>
    <row r="3195" spans="1:9" ht="18.75" customHeight="1">
      <c r="A3195" s="269"/>
      <c r="B3195" s="274"/>
      <c r="C3195" s="271"/>
      <c r="D3195" s="271"/>
      <c r="E3195" s="272"/>
      <c r="F3195" s="271"/>
      <c r="G3195" s="271"/>
      <c r="H3195" s="272"/>
      <c r="I3195" s="276"/>
    </row>
    <row r="3196" spans="1:9" ht="18.75" customHeight="1">
      <c r="A3196" s="269"/>
      <c r="B3196" s="274"/>
      <c r="C3196" s="271"/>
      <c r="D3196" s="271"/>
      <c r="E3196" s="275"/>
      <c r="F3196" s="289"/>
      <c r="G3196" s="272"/>
      <c r="H3196" s="275"/>
      <c r="I3196" s="276"/>
    </row>
    <row r="3197" spans="1:9" ht="18.75" customHeight="1">
      <c r="A3197" s="277"/>
      <c r="B3197" s="283"/>
      <c r="C3197" s="284"/>
      <c r="D3197" s="284"/>
      <c r="E3197" s="285"/>
      <c r="F3197" s="281"/>
      <c r="G3197" s="281"/>
      <c r="H3197" s="285"/>
      <c r="I3197" s="286"/>
    </row>
    <row r="3198" spans="1:9" ht="18.75" customHeight="1">
      <c r="A3198" s="269"/>
      <c r="B3198" s="274"/>
      <c r="C3198" s="271"/>
      <c r="D3198" s="271"/>
      <c r="E3198" s="272"/>
      <c r="F3198" s="271"/>
      <c r="G3198" s="271"/>
      <c r="H3198" s="272"/>
      <c r="I3198" s="276"/>
    </row>
    <row r="3199" spans="1:9" ht="18.75" customHeight="1">
      <c r="A3199" s="269"/>
      <c r="B3199" s="274"/>
      <c r="C3199" s="271"/>
      <c r="D3199" s="271"/>
      <c r="E3199" s="275"/>
      <c r="F3199" s="272"/>
      <c r="G3199" s="272"/>
      <c r="H3199" s="275"/>
      <c r="I3199" s="276"/>
    </row>
    <row r="3200" spans="1:9" ht="18.75" customHeight="1">
      <c r="A3200" s="277"/>
      <c r="B3200" s="283"/>
      <c r="C3200" s="284"/>
      <c r="D3200" s="284"/>
      <c r="E3200" s="285"/>
      <c r="F3200" s="281"/>
      <c r="G3200" s="281"/>
      <c r="H3200" s="285"/>
      <c r="I3200" s="286"/>
    </row>
    <row r="3201" spans="1:9" ht="18.75" customHeight="1">
      <c r="A3201" s="269"/>
      <c r="B3201" s="274"/>
      <c r="C3201" s="271"/>
      <c r="D3201" s="271"/>
      <c r="E3201" s="272"/>
      <c r="F3201" s="271"/>
      <c r="G3201" s="271"/>
      <c r="H3201" s="272"/>
      <c r="I3201" s="276"/>
    </row>
    <row r="3202" spans="1:9" ht="18.75" customHeight="1">
      <c r="A3202" s="269"/>
      <c r="B3202" s="274"/>
      <c r="C3202" s="271"/>
      <c r="D3202" s="271"/>
      <c r="E3202" s="275"/>
      <c r="F3202" s="289"/>
      <c r="G3202" s="272"/>
      <c r="H3202" s="275"/>
      <c r="I3202" s="276"/>
    </row>
    <row r="3203" spans="1:9" ht="18.75" customHeight="1">
      <c r="A3203" s="277"/>
      <c r="B3203" s="270"/>
      <c r="C3203" s="282"/>
      <c r="D3203" s="282"/>
      <c r="E3203" s="275"/>
      <c r="F3203" s="281"/>
      <c r="G3203" s="281"/>
      <c r="H3203" s="275"/>
      <c r="I3203" s="276"/>
    </row>
    <row r="3204" spans="1:9" ht="18.75" customHeight="1">
      <c r="A3204" s="269"/>
      <c r="B3204" s="324"/>
      <c r="C3204" s="326"/>
      <c r="D3204" s="326"/>
      <c r="E3204" s="329"/>
      <c r="F3204" s="329"/>
      <c r="G3204" s="329"/>
      <c r="H3204" s="329"/>
      <c r="I3204" s="327"/>
    </row>
    <row r="3205" spans="1:9" ht="18.75" customHeight="1">
      <c r="A3205" s="269"/>
      <c r="B3205" s="274"/>
      <c r="C3205" s="271"/>
      <c r="D3205" s="271"/>
      <c r="E3205" s="312"/>
      <c r="F3205" s="289"/>
      <c r="G3205" s="289"/>
      <c r="H3205" s="275"/>
      <c r="I3205" s="276"/>
    </row>
    <row r="3206" spans="1:9" ht="18.75" customHeight="1">
      <c r="A3206" s="277"/>
      <c r="B3206" s="283"/>
      <c r="C3206" s="284"/>
      <c r="D3206" s="284"/>
      <c r="E3206" s="285"/>
      <c r="F3206" s="281"/>
      <c r="G3206" s="281"/>
      <c r="H3206" s="285"/>
      <c r="I3206" s="286"/>
    </row>
    <row r="3207" spans="1:9" ht="18.75" customHeight="1">
      <c r="A3207" s="269"/>
      <c r="B3207" s="274"/>
      <c r="C3207" s="271"/>
      <c r="D3207" s="271"/>
      <c r="E3207" s="272"/>
      <c r="F3207" s="272"/>
      <c r="G3207" s="272"/>
      <c r="H3207" s="272"/>
      <c r="I3207" s="273"/>
    </row>
    <row r="3208" spans="1:9" ht="18.75" customHeight="1">
      <c r="A3208" s="269"/>
      <c r="B3208" s="274"/>
      <c r="C3208" s="271"/>
      <c r="D3208" s="271"/>
      <c r="E3208" s="312"/>
      <c r="F3208" s="289"/>
      <c r="G3208" s="272"/>
      <c r="H3208" s="275"/>
      <c r="I3208" s="276"/>
    </row>
    <row r="3209" spans="1:9" ht="18.75" customHeight="1">
      <c r="A3209" s="277"/>
      <c r="B3209" s="283"/>
      <c r="C3209" s="284"/>
      <c r="D3209" s="284"/>
      <c r="E3209" s="285"/>
      <c r="F3209" s="281"/>
      <c r="G3209" s="281"/>
      <c r="H3209" s="285"/>
      <c r="I3209" s="286"/>
    </row>
    <row r="3210" spans="1:9" ht="18.75" customHeight="1">
      <c r="A3210" s="269"/>
      <c r="B3210" s="274"/>
      <c r="C3210" s="271"/>
      <c r="D3210" s="271"/>
      <c r="E3210" s="272"/>
      <c r="F3210" s="271"/>
      <c r="G3210" s="271"/>
      <c r="H3210" s="272"/>
      <c r="I3210" s="276"/>
    </row>
    <row r="3211" spans="1:9" ht="18.75" customHeight="1">
      <c r="A3211" s="269"/>
      <c r="B3211" s="274"/>
      <c r="C3211" s="271"/>
      <c r="D3211" s="271"/>
      <c r="E3211" s="275"/>
      <c r="F3211" s="289"/>
      <c r="G3211" s="272"/>
      <c r="H3211" s="275"/>
      <c r="I3211" s="276"/>
    </row>
    <row r="3212" spans="1:9" ht="18.75" customHeight="1">
      <c r="A3212" s="277"/>
      <c r="B3212" s="283"/>
      <c r="C3212" s="284"/>
      <c r="D3212" s="284"/>
      <c r="E3212" s="285"/>
      <c r="F3212" s="281"/>
      <c r="G3212" s="281"/>
      <c r="H3212" s="285"/>
      <c r="I3212" s="286"/>
    </row>
    <row r="3213" spans="1:9" ht="18.75" customHeight="1">
      <c r="A3213" s="269"/>
      <c r="B3213" s="274"/>
      <c r="C3213" s="271"/>
      <c r="D3213" s="271"/>
      <c r="E3213" s="272"/>
      <c r="F3213" s="271"/>
      <c r="G3213" s="271"/>
      <c r="H3213" s="272"/>
      <c r="I3213" s="276"/>
    </row>
    <row r="3214" spans="1:9" ht="18.75" customHeight="1">
      <c r="A3214" s="269"/>
      <c r="B3214" s="274"/>
      <c r="C3214" s="271"/>
      <c r="D3214" s="271"/>
      <c r="E3214" s="275"/>
      <c r="F3214" s="272"/>
      <c r="G3214" s="272"/>
      <c r="H3214" s="275"/>
      <c r="I3214" s="276"/>
    </row>
    <row r="3215" spans="1:9" ht="18.75" customHeight="1">
      <c r="A3215" s="277"/>
      <c r="B3215" s="290"/>
      <c r="C3215" s="281"/>
      <c r="D3215" s="281"/>
      <c r="E3215" s="285"/>
      <c r="F3215" s="281"/>
      <c r="G3215" s="281"/>
      <c r="H3215" s="285"/>
      <c r="I3215" s="286"/>
    </row>
    <row r="3216" spans="1:9" ht="18.75" customHeight="1">
      <c r="A3216" s="269"/>
      <c r="B3216" s="274"/>
      <c r="C3216" s="271"/>
      <c r="D3216" s="271"/>
      <c r="E3216" s="272"/>
      <c r="F3216" s="271"/>
      <c r="G3216" s="271"/>
      <c r="H3216" s="272"/>
      <c r="I3216" s="276"/>
    </row>
    <row r="3217" spans="1:9" ht="18.75" customHeight="1">
      <c r="A3217" s="269"/>
      <c r="B3217" s="274"/>
      <c r="C3217" s="282"/>
      <c r="D3217" s="282"/>
      <c r="E3217" s="275"/>
      <c r="F3217" s="272"/>
      <c r="G3217" s="272"/>
      <c r="H3217" s="275"/>
      <c r="I3217" s="276"/>
    </row>
    <row r="3218" spans="1:9" ht="18.75" customHeight="1">
      <c r="A3218" s="277"/>
      <c r="B3218" s="283"/>
      <c r="C3218" s="284"/>
      <c r="D3218" s="284"/>
      <c r="E3218" s="285"/>
      <c r="F3218" s="281"/>
      <c r="G3218" s="281"/>
      <c r="H3218" s="285"/>
      <c r="I3218" s="286"/>
    </row>
    <row r="3219" spans="1:9" ht="18.75" customHeight="1">
      <c r="A3219" s="269"/>
      <c r="B3219" s="274"/>
      <c r="C3219" s="271"/>
      <c r="D3219" s="271"/>
      <c r="E3219" s="272"/>
      <c r="F3219" s="271"/>
      <c r="G3219" s="271"/>
      <c r="H3219" s="272"/>
      <c r="I3219" s="276"/>
    </row>
    <row r="3220" spans="1:9" ht="18.75" customHeight="1">
      <c r="A3220" s="269"/>
      <c r="B3220" s="274"/>
      <c r="C3220" s="271"/>
      <c r="D3220" s="271"/>
      <c r="E3220" s="275"/>
      <c r="F3220" s="289"/>
      <c r="G3220" s="272"/>
      <c r="H3220" s="275"/>
      <c r="I3220" s="276"/>
    </row>
    <row r="3221" spans="1:9" ht="18.75" customHeight="1">
      <c r="A3221" s="277"/>
      <c r="B3221" s="283"/>
      <c r="C3221" s="284"/>
      <c r="D3221" s="284"/>
      <c r="E3221" s="285"/>
      <c r="F3221" s="281"/>
      <c r="G3221" s="281"/>
      <c r="H3221" s="285"/>
      <c r="I3221" s="286"/>
    </row>
    <row r="3222" spans="1:9" ht="18.75" customHeight="1">
      <c r="A3222" s="269"/>
      <c r="B3222" s="270"/>
      <c r="C3222" s="282"/>
      <c r="D3222" s="282"/>
      <c r="E3222" s="272"/>
      <c r="F3222" s="272"/>
      <c r="G3222" s="272"/>
      <c r="H3222" s="272"/>
      <c r="I3222" s="273"/>
    </row>
    <row r="3223" spans="1:9" ht="18.75" customHeight="1">
      <c r="A3223" s="269"/>
      <c r="B3223" s="274"/>
      <c r="C3223" s="271"/>
      <c r="D3223" s="271"/>
      <c r="E3223" s="275"/>
      <c r="F3223" s="272"/>
      <c r="G3223" s="272"/>
      <c r="H3223" s="275"/>
      <c r="I3223" s="276"/>
    </row>
    <row r="3224" spans="1:9" ht="18.75" customHeight="1">
      <c r="A3224" s="277"/>
      <c r="B3224" s="290"/>
      <c r="C3224" s="281"/>
      <c r="D3224" s="281"/>
      <c r="E3224" s="285"/>
      <c r="F3224" s="284"/>
      <c r="G3224" s="281"/>
      <c r="H3224" s="285"/>
      <c r="I3224" s="286"/>
    </row>
    <row r="3225" spans="1:9" ht="18.75" customHeight="1">
      <c r="A3225" s="269"/>
      <c r="B3225" s="324"/>
      <c r="C3225" s="282"/>
      <c r="D3225" s="282"/>
      <c r="E3225" s="272"/>
      <c r="F3225" s="272"/>
      <c r="G3225" s="272"/>
      <c r="H3225" s="272"/>
      <c r="I3225" s="273"/>
    </row>
    <row r="3226" spans="1:9" ht="18.75" customHeight="1">
      <c r="A3226" s="269"/>
      <c r="B3226" s="274"/>
      <c r="C3226" s="282"/>
      <c r="D3226" s="282"/>
      <c r="E3226" s="275"/>
      <c r="F3226" s="272"/>
      <c r="G3226" s="272"/>
      <c r="H3226" s="275"/>
      <c r="I3226" s="276"/>
    </row>
    <row r="3227" spans="1:9" ht="18.75" customHeight="1">
      <c r="A3227" s="277"/>
      <c r="B3227" s="283"/>
      <c r="C3227" s="284"/>
      <c r="D3227" s="284"/>
      <c r="E3227" s="285"/>
      <c r="F3227" s="284"/>
      <c r="G3227" s="281"/>
      <c r="H3227" s="285"/>
      <c r="I3227" s="286"/>
    </row>
    <row r="3228" spans="1:9" ht="18.75" customHeight="1">
      <c r="A3228" s="269"/>
      <c r="B3228" s="274"/>
      <c r="C3228" s="271"/>
      <c r="D3228" s="271"/>
      <c r="E3228" s="272"/>
      <c r="F3228" s="271"/>
      <c r="G3228" s="271"/>
      <c r="H3228" s="272"/>
      <c r="I3228" s="276"/>
    </row>
    <row r="3229" spans="1:9" ht="18.75" customHeight="1">
      <c r="A3229" s="269"/>
      <c r="B3229" s="274"/>
      <c r="C3229" s="271"/>
      <c r="D3229" s="271"/>
      <c r="E3229" s="275"/>
      <c r="F3229" s="272"/>
      <c r="G3229" s="272"/>
      <c r="H3229" s="275"/>
      <c r="I3229" s="276"/>
    </row>
    <row r="3230" spans="1:9" ht="18.75" customHeight="1">
      <c r="A3230" s="277"/>
      <c r="B3230" s="283"/>
      <c r="C3230" s="284"/>
      <c r="D3230" s="284"/>
      <c r="E3230" s="285"/>
      <c r="F3230" s="281"/>
      <c r="G3230" s="281"/>
      <c r="H3230" s="285"/>
      <c r="I3230" s="286"/>
    </row>
    <row r="3231" spans="1:9" ht="18.75" customHeight="1">
      <c r="A3231" s="269"/>
      <c r="B3231" s="270"/>
      <c r="C3231" s="271"/>
      <c r="D3231" s="271"/>
      <c r="E3231" s="272"/>
      <c r="F3231" s="271"/>
      <c r="G3231" s="271"/>
      <c r="H3231" s="272"/>
      <c r="I3231" s="276"/>
    </row>
    <row r="3232" spans="1:9" ht="18.75" customHeight="1">
      <c r="A3232" s="269"/>
      <c r="B3232" s="270"/>
      <c r="C3232" s="271"/>
      <c r="D3232" s="271"/>
      <c r="E3232" s="275"/>
      <c r="F3232" s="272"/>
      <c r="G3232" s="272"/>
      <c r="H3232" s="275"/>
      <c r="I3232" s="276"/>
    </row>
    <row r="3233" spans="1:9" ht="18.75" customHeight="1">
      <c r="A3233" s="277"/>
      <c r="B3233" s="283"/>
      <c r="C3233" s="284"/>
      <c r="D3233" s="284"/>
      <c r="E3233" s="285"/>
      <c r="F3233" s="281"/>
      <c r="G3233" s="281"/>
      <c r="H3233" s="285"/>
      <c r="I3233" s="286"/>
    </row>
    <row r="3234" spans="1:9" ht="18.75" customHeight="1">
      <c r="A3234" s="269"/>
      <c r="B3234" s="274"/>
      <c r="C3234" s="271"/>
      <c r="D3234" s="271"/>
      <c r="E3234" s="272"/>
      <c r="F3234" s="272"/>
      <c r="G3234" s="272"/>
      <c r="H3234" s="272"/>
      <c r="I3234" s="273"/>
    </row>
    <row r="3235" spans="1:9" ht="18.75" customHeight="1">
      <c r="A3235" s="269"/>
      <c r="B3235" s="270"/>
      <c r="C3235" s="271"/>
      <c r="D3235" s="330"/>
      <c r="E3235" s="307"/>
      <c r="F3235" s="289"/>
      <c r="G3235" s="272"/>
      <c r="H3235" s="307"/>
      <c r="I3235" s="276"/>
    </row>
    <row r="3236" spans="1:9" ht="18.75" customHeight="1">
      <c r="A3236" s="277"/>
      <c r="B3236" s="290"/>
      <c r="C3236" s="281"/>
      <c r="D3236" s="281"/>
      <c r="E3236" s="285"/>
      <c r="F3236" s="281"/>
      <c r="G3236" s="281"/>
      <c r="H3236" s="285"/>
      <c r="I3236" s="286"/>
    </row>
    <row r="3237" spans="1:9" ht="18.75" customHeight="1">
      <c r="A3237" s="269"/>
      <c r="B3237" s="274"/>
      <c r="C3237" s="271"/>
      <c r="D3237" s="271"/>
      <c r="E3237" s="272"/>
      <c r="F3237" s="271"/>
      <c r="G3237" s="271"/>
      <c r="H3237" s="272"/>
      <c r="I3237" s="276"/>
    </row>
    <row r="3238" spans="1:9" ht="18.75" customHeight="1">
      <c r="A3238" s="269"/>
      <c r="B3238" s="274"/>
      <c r="C3238" s="271"/>
      <c r="D3238" s="271"/>
      <c r="E3238" s="275"/>
      <c r="F3238" s="289"/>
      <c r="G3238" s="272"/>
      <c r="H3238" s="275"/>
      <c r="I3238" s="276"/>
    </row>
    <row r="3239" spans="1:9" ht="18.75" customHeight="1">
      <c r="A3239" s="277"/>
      <c r="B3239" s="290"/>
      <c r="C3239" s="281"/>
      <c r="D3239" s="281"/>
      <c r="E3239" s="285"/>
      <c r="F3239" s="281"/>
      <c r="G3239" s="281"/>
      <c r="H3239" s="285"/>
      <c r="I3239" s="286"/>
    </row>
    <row r="3240" spans="1:9" ht="18.75" customHeight="1">
      <c r="A3240" s="269"/>
      <c r="B3240" s="274"/>
      <c r="C3240" s="271"/>
      <c r="D3240" s="271"/>
      <c r="E3240" s="272"/>
      <c r="F3240" s="271"/>
      <c r="G3240" s="271"/>
      <c r="H3240" s="272"/>
      <c r="I3240" s="276"/>
    </row>
    <row r="3241" spans="1:9" ht="18.75" customHeight="1">
      <c r="A3241" s="269"/>
      <c r="B3241" s="274"/>
      <c r="C3241" s="271"/>
      <c r="D3241" s="271"/>
      <c r="E3241" s="275"/>
      <c r="F3241" s="289"/>
      <c r="G3241" s="272"/>
      <c r="H3241" s="275"/>
      <c r="I3241" s="276"/>
    </row>
    <row r="3242" spans="1:9" ht="18.75" customHeight="1">
      <c r="A3242" s="277"/>
      <c r="B3242" s="290"/>
      <c r="C3242" s="281"/>
      <c r="D3242" s="281"/>
      <c r="E3242" s="285"/>
      <c r="F3242" s="281"/>
      <c r="G3242" s="281"/>
      <c r="H3242" s="285"/>
      <c r="I3242" s="286"/>
    </row>
    <row r="3243" spans="1:9" ht="18.75" customHeight="1">
      <c r="A3243" s="269"/>
      <c r="B3243" s="274"/>
      <c r="C3243" s="271"/>
      <c r="D3243" s="271"/>
      <c r="E3243" s="272"/>
      <c r="F3243" s="272"/>
      <c r="G3243" s="272"/>
      <c r="H3243" s="272"/>
      <c r="I3243" s="273"/>
    </row>
    <row r="3244" spans="1:9" ht="18.75" customHeight="1">
      <c r="A3244" s="269"/>
      <c r="B3244" s="274"/>
      <c r="C3244" s="271"/>
      <c r="D3244" s="271"/>
      <c r="E3244" s="275"/>
      <c r="F3244" s="272"/>
      <c r="G3244" s="272"/>
      <c r="H3244" s="275"/>
      <c r="I3244" s="276"/>
    </row>
    <row r="3245" spans="1:9" ht="18.75" customHeight="1">
      <c r="A3245" s="277"/>
      <c r="B3245" s="290"/>
      <c r="C3245" s="281"/>
      <c r="D3245" s="281"/>
      <c r="E3245" s="285"/>
      <c r="F3245" s="281"/>
      <c r="G3245" s="281"/>
      <c r="H3245" s="285"/>
      <c r="I3245" s="286"/>
    </row>
    <row r="3246" spans="1:9" ht="18.75" customHeight="1">
      <c r="A3246" s="269"/>
      <c r="B3246" s="270"/>
      <c r="C3246" s="282"/>
      <c r="D3246" s="282"/>
      <c r="E3246" s="272"/>
      <c r="F3246" s="272"/>
      <c r="G3246" s="272"/>
      <c r="H3246" s="272"/>
      <c r="I3246" s="273"/>
    </row>
    <row r="3247" spans="1:9" ht="18.75" customHeight="1">
      <c r="A3247" s="269"/>
      <c r="B3247" s="274"/>
      <c r="C3247" s="271"/>
      <c r="D3247" s="271"/>
      <c r="E3247" s="275"/>
      <c r="F3247" s="272"/>
      <c r="G3247" s="272"/>
      <c r="H3247" s="275"/>
      <c r="I3247" s="276"/>
    </row>
    <row r="3248" spans="1:9" ht="18.75" customHeight="1">
      <c r="A3248" s="277"/>
      <c r="B3248" s="290"/>
      <c r="C3248" s="281"/>
      <c r="D3248" s="281"/>
      <c r="E3248" s="285"/>
      <c r="F3248" s="284"/>
      <c r="G3248" s="281"/>
      <c r="H3248" s="285"/>
      <c r="I3248" s="286"/>
    </row>
    <row r="3249" spans="1:9" ht="18.75" customHeight="1">
      <c r="A3249" s="269"/>
      <c r="B3249" s="274"/>
      <c r="C3249" s="271"/>
      <c r="D3249" s="271"/>
      <c r="E3249" s="272"/>
      <c r="F3249" s="282"/>
      <c r="G3249" s="282"/>
      <c r="H3249" s="272"/>
      <c r="I3249" s="276"/>
    </row>
    <row r="3250" spans="1:9" ht="18.75" customHeight="1">
      <c r="A3250" s="269"/>
      <c r="B3250" s="274"/>
      <c r="C3250" s="271"/>
      <c r="D3250" s="271"/>
      <c r="E3250" s="275"/>
      <c r="F3250" s="272"/>
      <c r="G3250" s="272"/>
      <c r="H3250" s="275"/>
      <c r="I3250" s="276"/>
    </row>
    <row r="3251" spans="1:9" ht="18.75" customHeight="1">
      <c r="A3251" s="277"/>
      <c r="B3251" s="290"/>
      <c r="C3251" s="281"/>
      <c r="D3251" s="281"/>
      <c r="E3251" s="285"/>
      <c r="F3251" s="281"/>
      <c r="G3251" s="281"/>
      <c r="H3251" s="285"/>
      <c r="I3251" s="286"/>
    </row>
    <row r="3252" spans="1:9" ht="18.75" customHeight="1">
      <c r="A3252" s="269"/>
      <c r="B3252" s="274"/>
      <c r="C3252" s="271"/>
      <c r="D3252" s="271"/>
      <c r="E3252" s="272"/>
      <c r="F3252" s="271"/>
      <c r="G3252" s="271"/>
      <c r="H3252" s="272"/>
      <c r="I3252" s="276"/>
    </row>
    <row r="3253" spans="1:9" ht="18.75" customHeight="1">
      <c r="A3253" s="269"/>
      <c r="B3253" s="274"/>
      <c r="C3253" s="271"/>
      <c r="D3253" s="271"/>
      <c r="E3253" s="275"/>
      <c r="F3253" s="289"/>
      <c r="G3253" s="272"/>
      <c r="H3253" s="275"/>
      <c r="I3253" s="276"/>
    </row>
    <row r="3254" spans="1:9" ht="18.75" customHeight="1">
      <c r="A3254" s="277"/>
      <c r="B3254" s="290"/>
      <c r="C3254" s="281"/>
      <c r="D3254" s="281"/>
      <c r="E3254" s="285"/>
      <c r="F3254" s="281"/>
      <c r="G3254" s="281"/>
      <c r="H3254" s="285"/>
      <c r="I3254" s="286"/>
    </row>
    <row r="3255" spans="1:9" ht="18.75" customHeight="1">
      <c r="A3255" s="269"/>
      <c r="B3255" s="274"/>
      <c r="C3255" s="271"/>
      <c r="D3255" s="271"/>
      <c r="E3255" s="272"/>
      <c r="F3255" s="271"/>
      <c r="G3255" s="271"/>
      <c r="H3255" s="272"/>
      <c r="I3255" s="276"/>
    </row>
    <row r="3256" spans="1:9" ht="18.75" customHeight="1">
      <c r="A3256" s="269"/>
      <c r="B3256" s="274"/>
      <c r="C3256" s="271"/>
      <c r="D3256" s="271"/>
      <c r="E3256" s="275"/>
      <c r="F3256" s="289"/>
      <c r="G3256" s="272"/>
      <c r="H3256" s="275"/>
      <c r="I3256" s="276"/>
    </row>
    <row r="3257" spans="1:9" ht="18.75" customHeight="1">
      <c r="A3257" s="277"/>
      <c r="B3257" s="290"/>
      <c r="C3257" s="281"/>
      <c r="D3257" s="281"/>
      <c r="E3257" s="285"/>
      <c r="F3257" s="281"/>
      <c r="G3257" s="281"/>
      <c r="H3257" s="285"/>
      <c r="I3257" s="286"/>
    </row>
    <row r="3258" spans="1:9" ht="18.75" customHeight="1">
      <c r="A3258" s="269"/>
      <c r="B3258" s="274"/>
      <c r="C3258" s="271"/>
      <c r="D3258" s="271"/>
      <c r="E3258" s="272"/>
      <c r="F3258" s="272"/>
      <c r="G3258" s="272"/>
      <c r="H3258" s="272"/>
      <c r="I3258" s="273"/>
    </row>
    <row r="3259" spans="1:9" ht="18.75" customHeight="1">
      <c r="A3259" s="269"/>
      <c r="B3259" s="274"/>
      <c r="C3259" s="271"/>
      <c r="D3259" s="271"/>
      <c r="E3259" s="275"/>
      <c r="F3259" s="272"/>
      <c r="G3259" s="272"/>
      <c r="H3259" s="275"/>
      <c r="I3259" s="276"/>
    </row>
    <row r="3260" spans="1:9" ht="18.75" customHeight="1">
      <c r="A3260" s="269"/>
      <c r="B3260" s="283"/>
      <c r="C3260" s="284"/>
      <c r="D3260" s="284"/>
      <c r="E3260" s="285"/>
      <c r="F3260" s="281"/>
      <c r="G3260" s="281"/>
      <c r="H3260" s="285"/>
      <c r="I3260" s="286"/>
    </row>
    <row r="3261" spans="1:9" ht="18.75" customHeight="1">
      <c r="A3261" s="334"/>
      <c r="B3261" s="274"/>
      <c r="C3261" s="271"/>
      <c r="D3261" s="271"/>
      <c r="E3261" s="272"/>
      <c r="F3261" s="272"/>
      <c r="G3261" s="272"/>
      <c r="H3261" s="272"/>
      <c r="I3261" s="273"/>
    </row>
    <row r="3262" spans="1:9" ht="18.75" customHeight="1">
      <c r="A3262" s="269"/>
      <c r="B3262" s="274"/>
      <c r="C3262" s="271"/>
      <c r="D3262" s="271"/>
      <c r="E3262" s="275"/>
      <c r="F3262" s="272"/>
      <c r="G3262" s="272"/>
      <c r="H3262" s="275"/>
      <c r="I3262" s="276"/>
    </row>
    <row r="3263" spans="1:9" ht="18.75" customHeight="1">
      <c r="A3263" s="277"/>
      <c r="B3263" s="290"/>
      <c r="C3263" s="281"/>
      <c r="D3263" s="281"/>
      <c r="E3263" s="285"/>
      <c r="F3263" s="281"/>
      <c r="G3263" s="281"/>
      <c r="H3263" s="285"/>
      <c r="I3263" s="286"/>
    </row>
    <row r="3264" spans="1:9" ht="18.75" customHeight="1">
      <c r="A3264" s="269"/>
      <c r="B3264" s="324"/>
      <c r="C3264" s="326"/>
      <c r="D3264" s="326"/>
      <c r="E3264" s="329"/>
      <c r="F3264" s="329"/>
      <c r="G3264" s="329"/>
      <c r="H3264" s="329"/>
      <c r="I3264" s="327"/>
    </row>
    <row r="3265" spans="1:9" ht="18.75" customHeight="1">
      <c r="A3265" s="269"/>
      <c r="B3265" s="274"/>
      <c r="C3265" s="271"/>
      <c r="D3265" s="271"/>
      <c r="E3265" s="312"/>
      <c r="F3265" s="289"/>
      <c r="G3265" s="289"/>
      <c r="H3265" s="275"/>
      <c r="I3265" s="276"/>
    </row>
    <row r="3266" spans="1:9" ht="18.75" customHeight="1">
      <c r="A3266" s="277"/>
      <c r="B3266" s="283"/>
      <c r="C3266" s="284"/>
      <c r="D3266" s="284"/>
      <c r="E3266" s="285"/>
      <c r="F3266" s="281"/>
      <c r="G3266" s="281"/>
      <c r="H3266" s="285"/>
      <c r="I3266" s="286"/>
    </row>
    <row r="3267" spans="1:9" ht="18.75" customHeight="1">
      <c r="A3267" s="269"/>
      <c r="B3267" s="274"/>
      <c r="C3267" s="271"/>
      <c r="D3267" s="271"/>
      <c r="E3267" s="272"/>
      <c r="F3267" s="272"/>
      <c r="G3267" s="272"/>
      <c r="H3267" s="272"/>
      <c r="I3267" s="273"/>
    </row>
    <row r="3268" spans="1:9" ht="18.75" customHeight="1">
      <c r="A3268" s="269"/>
      <c r="B3268" s="274"/>
      <c r="C3268" s="271"/>
      <c r="D3268" s="271"/>
      <c r="E3268" s="275"/>
      <c r="F3268" s="273"/>
      <c r="G3268" s="272"/>
      <c r="H3268" s="275"/>
      <c r="I3268" s="276"/>
    </row>
    <row r="3269" spans="1:9" ht="18.75" customHeight="1">
      <c r="A3269" s="277"/>
      <c r="B3269" s="290"/>
      <c r="C3269" s="281"/>
      <c r="D3269" s="281"/>
      <c r="E3269" s="285"/>
      <c r="F3269" s="281"/>
      <c r="G3269" s="281"/>
      <c r="H3269" s="285"/>
      <c r="I3269" s="286"/>
    </row>
    <row r="3270" spans="1:9" ht="18.75" customHeight="1">
      <c r="A3270" s="269"/>
      <c r="B3270" s="274"/>
      <c r="C3270" s="271"/>
      <c r="D3270" s="271"/>
      <c r="E3270" s="272"/>
      <c r="F3270" s="271"/>
      <c r="G3270" s="271"/>
      <c r="H3270" s="272"/>
      <c r="I3270" s="276"/>
    </row>
    <row r="3271" spans="1:9" ht="18.75" customHeight="1">
      <c r="A3271" s="269"/>
      <c r="B3271" s="274"/>
      <c r="C3271" s="271"/>
      <c r="D3271" s="271"/>
      <c r="E3271" s="275"/>
      <c r="F3271" s="272"/>
      <c r="G3271" s="272"/>
      <c r="H3271" s="275"/>
      <c r="I3271" s="276"/>
    </row>
    <row r="3272" spans="1:9" ht="18.75" customHeight="1">
      <c r="A3272" s="277"/>
      <c r="B3272" s="290"/>
      <c r="C3272" s="281"/>
      <c r="D3272" s="281"/>
      <c r="E3272" s="285"/>
      <c r="F3272" s="281"/>
      <c r="G3272" s="281"/>
      <c r="H3272" s="285"/>
      <c r="I3272" s="286"/>
    </row>
    <row r="3273" spans="1:9" ht="18.75" customHeight="1">
      <c r="A3273" s="269"/>
      <c r="B3273" s="274"/>
      <c r="C3273" s="271"/>
      <c r="D3273" s="271"/>
      <c r="E3273" s="272"/>
      <c r="F3273" s="271"/>
      <c r="G3273" s="271"/>
      <c r="H3273" s="272"/>
      <c r="I3273" s="276"/>
    </row>
    <row r="3274" spans="1:9" ht="18.75" customHeight="1">
      <c r="A3274" s="269"/>
      <c r="B3274" s="270"/>
      <c r="C3274" s="271"/>
      <c r="D3274" s="271"/>
      <c r="E3274" s="275"/>
      <c r="F3274" s="272"/>
      <c r="G3274" s="272"/>
      <c r="H3274" s="275"/>
      <c r="I3274" s="276"/>
    </row>
    <row r="3275" spans="1:9" ht="18.75" customHeight="1">
      <c r="A3275" s="277"/>
      <c r="B3275" s="290"/>
      <c r="C3275" s="281"/>
      <c r="D3275" s="281"/>
      <c r="E3275" s="285"/>
      <c r="F3275" s="281"/>
      <c r="G3275" s="281"/>
      <c r="H3275" s="285"/>
      <c r="I3275" s="286"/>
    </row>
    <row r="3276" spans="1:9" ht="18.75" customHeight="1">
      <c r="A3276" s="269"/>
      <c r="B3276" s="274"/>
      <c r="C3276" s="271"/>
      <c r="D3276" s="271"/>
      <c r="E3276" s="272"/>
      <c r="F3276" s="271"/>
      <c r="G3276" s="271"/>
      <c r="H3276" s="272"/>
      <c r="I3276" s="276"/>
    </row>
    <row r="3277" spans="1:9" ht="18.75" customHeight="1">
      <c r="A3277" s="269"/>
      <c r="B3277" s="274"/>
      <c r="C3277" s="271"/>
      <c r="D3277" s="271"/>
      <c r="E3277" s="275"/>
      <c r="F3277" s="272"/>
      <c r="G3277" s="272"/>
      <c r="H3277" s="275"/>
      <c r="I3277" s="276"/>
    </row>
    <row r="3278" spans="1:9" ht="18.75" customHeight="1">
      <c r="A3278" s="277"/>
      <c r="B3278" s="283"/>
      <c r="C3278" s="281"/>
      <c r="D3278" s="281"/>
      <c r="E3278" s="285"/>
      <c r="F3278" s="281"/>
      <c r="G3278" s="281"/>
      <c r="H3278" s="285"/>
      <c r="I3278" s="286"/>
    </row>
    <row r="3279" spans="1:9" ht="18.75" customHeight="1">
      <c r="A3279" s="269"/>
      <c r="B3279" s="274"/>
      <c r="C3279" s="271"/>
      <c r="D3279" s="271"/>
      <c r="E3279" s="272"/>
      <c r="F3279" s="271"/>
      <c r="G3279" s="271"/>
      <c r="H3279" s="272"/>
      <c r="I3279" s="276"/>
    </row>
    <row r="3280" spans="1:9" ht="18.75" customHeight="1">
      <c r="A3280" s="269"/>
      <c r="B3280" s="274"/>
      <c r="C3280" s="271"/>
      <c r="D3280" s="271"/>
      <c r="E3280" s="275"/>
      <c r="F3280" s="272"/>
      <c r="G3280" s="272"/>
      <c r="H3280" s="275"/>
      <c r="I3280" s="276"/>
    </row>
    <row r="3281" spans="1:9" ht="18.75" customHeight="1">
      <c r="A3281" s="277"/>
      <c r="B3281" s="283"/>
      <c r="C3281" s="281"/>
      <c r="D3281" s="281"/>
      <c r="E3281" s="285"/>
      <c r="F3281" s="281"/>
      <c r="G3281" s="281"/>
      <c r="H3281" s="285"/>
      <c r="I3281" s="286"/>
    </row>
    <row r="3282" spans="1:9" ht="18.75" customHeight="1">
      <c r="A3282" s="269"/>
      <c r="B3282" s="274"/>
      <c r="C3282" s="271"/>
      <c r="D3282" s="271"/>
      <c r="E3282" s="272"/>
      <c r="F3282" s="282"/>
      <c r="G3282" s="282"/>
      <c r="H3282" s="272"/>
      <c r="I3282" s="276"/>
    </row>
    <row r="3283" spans="1:9" ht="18.75" customHeight="1">
      <c r="A3283" s="269"/>
      <c r="B3283" s="274"/>
      <c r="C3283" s="271"/>
      <c r="D3283" s="271"/>
      <c r="E3283" s="312"/>
      <c r="F3283" s="289"/>
      <c r="G3283" s="272"/>
      <c r="H3283" s="275"/>
      <c r="I3283" s="276"/>
    </row>
    <row r="3284" spans="1:9" ht="18.75" customHeight="1">
      <c r="A3284" s="277"/>
      <c r="B3284" s="283"/>
      <c r="C3284" s="281"/>
      <c r="D3284" s="281"/>
      <c r="E3284" s="285"/>
      <c r="F3284" s="281"/>
      <c r="G3284" s="281"/>
      <c r="H3284" s="285"/>
      <c r="I3284" s="286"/>
    </row>
    <row r="3285" spans="1:9" ht="18.75" customHeight="1">
      <c r="A3285" s="269"/>
      <c r="B3285" s="274"/>
      <c r="C3285" s="271"/>
      <c r="D3285" s="271"/>
      <c r="E3285" s="272"/>
      <c r="F3285" s="271"/>
      <c r="G3285" s="271"/>
      <c r="H3285" s="272"/>
      <c r="I3285" s="276"/>
    </row>
    <row r="3286" spans="1:9" ht="18.75" customHeight="1">
      <c r="A3286" s="269"/>
      <c r="B3286" s="270"/>
      <c r="C3286" s="271"/>
      <c r="D3286" s="271"/>
      <c r="E3286" s="275"/>
      <c r="F3286" s="289"/>
      <c r="G3286" s="272"/>
      <c r="H3286" s="275"/>
      <c r="I3286" s="276"/>
    </row>
    <row r="3287" spans="1:9" ht="18.75" customHeight="1">
      <c r="A3287" s="277"/>
      <c r="B3287" s="283"/>
      <c r="C3287" s="281"/>
      <c r="D3287" s="281"/>
      <c r="E3287" s="285"/>
      <c r="F3287" s="281"/>
      <c r="G3287" s="281"/>
      <c r="H3287" s="285"/>
      <c r="I3287" s="286"/>
    </row>
    <row r="3288" spans="1:9" ht="18.75" customHeight="1">
      <c r="A3288" s="269"/>
      <c r="B3288" s="274"/>
      <c r="C3288" s="271"/>
      <c r="D3288" s="271"/>
      <c r="E3288" s="272"/>
      <c r="F3288" s="272"/>
      <c r="G3288" s="272"/>
      <c r="H3288" s="272"/>
      <c r="I3288" s="276"/>
    </row>
    <row r="3289" spans="1:9" ht="18.75" customHeight="1">
      <c r="A3289" s="269"/>
      <c r="B3289" s="274"/>
      <c r="C3289" s="271"/>
      <c r="D3289" s="271"/>
      <c r="E3289" s="275"/>
      <c r="F3289" s="272"/>
      <c r="G3289" s="272"/>
      <c r="H3289" s="275"/>
      <c r="I3289" s="276"/>
    </row>
    <row r="3290" spans="1:9" ht="18.75" customHeight="1">
      <c r="A3290" s="269"/>
      <c r="B3290" s="270"/>
      <c r="C3290" s="271"/>
      <c r="D3290" s="271"/>
      <c r="E3290" s="275"/>
      <c r="F3290" s="271"/>
      <c r="G3290" s="271"/>
      <c r="H3290" s="275"/>
      <c r="I3290" s="276"/>
    </row>
    <row r="3291" spans="1:9" ht="18.75" customHeight="1">
      <c r="A3291" s="334"/>
      <c r="B3291" s="324"/>
      <c r="C3291" s="326"/>
      <c r="D3291" s="326"/>
      <c r="E3291" s="329"/>
      <c r="F3291" s="329"/>
      <c r="G3291" s="329"/>
      <c r="H3291" s="329"/>
      <c r="I3291" s="327"/>
    </row>
    <row r="3292" spans="1:9" ht="18.75" customHeight="1">
      <c r="A3292" s="269"/>
      <c r="B3292" s="274"/>
      <c r="C3292" s="271"/>
      <c r="D3292" s="271"/>
      <c r="E3292" s="312"/>
      <c r="F3292" s="289"/>
      <c r="G3292" s="272"/>
      <c r="H3292" s="275"/>
      <c r="I3292" s="276"/>
    </row>
    <row r="3293" spans="1:9" ht="18.75" customHeight="1">
      <c r="A3293" s="277"/>
      <c r="B3293" s="290"/>
      <c r="C3293" s="281"/>
      <c r="D3293" s="281"/>
      <c r="E3293" s="285"/>
      <c r="F3293" s="281"/>
      <c r="G3293" s="281"/>
      <c r="H3293" s="285"/>
      <c r="I3293" s="286"/>
    </row>
    <row r="3294" spans="1:9" ht="18.75" customHeight="1">
      <c r="A3294" s="334"/>
      <c r="B3294" s="324"/>
      <c r="C3294" s="326"/>
      <c r="D3294" s="326"/>
      <c r="E3294" s="329"/>
      <c r="F3294" s="329"/>
      <c r="G3294" s="329"/>
      <c r="H3294" s="329"/>
      <c r="I3294" s="327"/>
    </row>
    <row r="3295" spans="1:9" ht="18.75" customHeight="1">
      <c r="A3295" s="269"/>
      <c r="B3295" s="274"/>
      <c r="C3295" s="271"/>
      <c r="D3295" s="271"/>
      <c r="E3295" s="312"/>
      <c r="F3295" s="272"/>
      <c r="G3295" s="272"/>
      <c r="H3295" s="307"/>
      <c r="I3295" s="276"/>
    </row>
    <row r="3296" spans="1:9" ht="18.75" customHeight="1">
      <c r="A3296" s="277"/>
      <c r="B3296" s="290"/>
      <c r="C3296" s="281"/>
      <c r="D3296" s="281"/>
      <c r="E3296" s="285"/>
      <c r="F3296" s="281"/>
      <c r="G3296" s="281"/>
      <c r="H3296" s="285"/>
      <c r="I3296" s="286"/>
    </row>
    <row r="3297" spans="1:9" ht="18.75" customHeight="1">
      <c r="A3297" s="269"/>
      <c r="B3297" s="274"/>
      <c r="C3297" s="271"/>
      <c r="D3297" s="271"/>
      <c r="E3297" s="272"/>
      <c r="F3297" s="282"/>
      <c r="G3297" s="282"/>
      <c r="H3297" s="272"/>
      <c r="I3297" s="276"/>
    </row>
    <row r="3298" spans="1:9" ht="18.75" customHeight="1">
      <c r="A3298" s="269"/>
      <c r="B3298" s="274"/>
      <c r="C3298" s="271"/>
      <c r="D3298" s="271"/>
      <c r="E3298" s="312"/>
      <c r="F3298" s="289"/>
      <c r="G3298" s="272"/>
      <c r="H3298" s="275"/>
      <c r="I3298" s="276"/>
    </row>
    <row r="3299" spans="1:9" ht="18.75" customHeight="1">
      <c r="A3299" s="269"/>
      <c r="B3299" s="290"/>
      <c r="C3299" s="271"/>
      <c r="D3299" s="271"/>
      <c r="E3299" s="275"/>
      <c r="F3299" s="271"/>
      <c r="G3299" s="271"/>
      <c r="H3299" s="275"/>
      <c r="I3299" s="276"/>
    </row>
    <row r="3300" spans="1:9" ht="18.75" customHeight="1">
      <c r="A3300" s="334"/>
      <c r="B3300" s="274"/>
      <c r="C3300" s="326"/>
      <c r="D3300" s="326"/>
      <c r="E3300" s="329"/>
      <c r="F3300" s="329"/>
      <c r="G3300" s="329"/>
      <c r="H3300" s="329"/>
      <c r="I3300" s="327"/>
    </row>
    <row r="3301" spans="1:9" ht="18.75" customHeight="1">
      <c r="A3301" s="269"/>
      <c r="B3301" s="274"/>
      <c r="C3301" s="271"/>
      <c r="D3301" s="271"/>
      <c r="E3301" s="312"/>
      <c r="F3301" s="289"/>
      <c r="G3301" s="272"/>
      <c r="H3301" s="307"/>
      <c r="I3301" s="276"/>
    </row>
    <row r="3302" spans="1:9" ht="18.75" customHeight="1">
      <c r="A3302" s="277"/>
      <c r="B3302" s="290"/>
      <c r="C3302" s="281"/>
      <c r="D3302" s="281"/>
      <c r="E3302" s="285"/>
      <c r="F3302" s="281"/>
      <c r="G3302" s="281"/>
      <c r="H3302" s="285"/>
      <c r="I3302" s="286"/>
    </row>
    <row r="3303" spans="1:9" ht="18.75" customHeight="1">
      <c r="A3303" s="269"/>
      <c r="B3303" s="274"/>
      <c r="C3303" s="271"/>
      <c r="D3303" s="271"/>
      <c r="E3303" s="272"/>
      <c r="F3303" s="271"/>
      <c r="G3303" s="271"/>
      <c r="H3303" s="272"/>
      <c r="I3303" s="276"/>
    </row>
    <row r="3304" spans="1:9" ht="18.75" customHeight="1">
      <c r="A3304" s="269"/>
      <c r="B3304" s="274"/>
      <c r="C3304" s="271"/>
      <c r="D3304" s="271"/>
      <c r="E3304" s="275"/>
      <c r="F3304" s="272"/>
      <c r="G3304" s="272"/>
      <c r="H3304" s="275"/>
      <c r="I3304" s="276"/>
    </row>
    <row r="3305" spans="1:9" ht="18.75" customHeight="1">
      <c r="A3305" s="277"/>
      <c r="B3305" s="290"/>
      <c r="C3305" s="281"/>
      <c r="D3305" s="281"/>
      <c r="E3305" s="285"/>
      <c r="F3305" s="281"/>
      <c r="G3305" s="281"/>
      <c r="H3305" s="285"/>
      <c r="I3305" s="286"/>
    </row>
    <row r="3306" spans="1:9" ht="18.75" customHeight="1">
      <c r="A3306" s="269"/>
      <c r="B3306" s="274"/>
      <c r="C3306" s="271"/>
      <c r="D3306" s="271"/>
      <c r="E3306" s="272"/>
      <c r="F3306" s="271"/>
      <c r="G3306" s="271"/>
      <c r="H3306" s="272"/>
      <c r="I3306" s="276"/>
    </row>
    <row r="3307" spans="1:9" ht="18.75" customHeight="1">
      <c r="A3307" s="269"/>
      <c r="B3307" s="274"/>
      <c r="C3307" s="271"/>
      <c r="D3307" s="271"/>
      <c r="E3307" s="275"/>
      <c r="F3307" s="272"/>
      <c r="G3307" s="272"/>
      <c r="H3307" s="275"/>
      <c r="I3307" s="276"/>
    </row>
    <row r="3308" spans="1:9" ht="18.75" customHeight="1">
      <c r="A3308" s="277"/>
      <c r="B3308" s="290"/>
      <c r="C3308" s="281"/>
      <c r="D3308" s="281"/>
      <c r="E3308" s="285"/>
      <c r="F3308" s="281"/>
      <c r="G3308" s="281"/>
      <c r="H3308" s="285"/>
      <c r="I3308" s="286"/>
    </row>
    <row r="3309" spans="1:9" ht="18.75" customHeight="1">
      <c r="A3309" s="269"/>
      <c r="B3309" s="274"/>
      <c r="C3309" s="271"/>
      <c r="D3309" s="271"/>
      <c r="E3309" s="272"/>
      <c r="F3309" s="271"/>
      <c r="G3309" s="271"/>
      <c r="H3309" s="272"/>
      <c r="I3309" s="276"/>
    </row>
    <row r="3310" spans="1:9" ht="18.75" customHeight="1">
      <c r="A3310" s="269"/>
      <c r="B3310" s="274"/>
      <c r="C3310" s="271"/>
      <c r="D3310" s="271"/>
      <c r="E3310" s="275"/>
      <c r="F3310" s="272"/>
      <c r="G3310" s="272"/>
      <c r="H3310" s="275"/>
      <c r="I3310" s="276"/>
    </row>
    <row r="3311" spans="1:9" ht="18.75" customHeight="1">
      <c r="A3311" s="269"/>
      <c r="B3311" s="290"/>
      <c r="C3311" s="281"/>
      <c r="D3311" s="281"/>
      <c r="E3311" s="285"/>
      <c r="F3311" s="281"/>
      <c r="G3311" s="281"/>
      <c r="H3311" s="285"/>
      <c r="I3311" s="286"/>
    </row>
    <row r="3312" spans="1:9" ht="18.75" customHeight="1">
      <c r="A3312" s="334"/>
      <c r="B3312" s="274"/>
      <c r="C3312" s="271"/>
      <c r="D3312" s="271"/>
      <c r="E3312" s="272"/>
      <c r="F3312" s="272"/>
      <c r="G3312" s="272"/>
      <c r="H3312" s="272"/>
      <c r="I3312" s="273"/>
    </row>
    <row r="3313" spans="1:9" ht="18.75" customHeight="1">
      <c r="A3313" s="269"/>
      <c r="B3313" s="274"/>
      <c r="C3313" s="271"/>
      <c r="D3313" s="271"/>
      <c r="E3313" s="312"/>
      <c r="F3313" s="272"/>
      <c r="G3313" s="272"/>
      <c r="H3313" s="307"/>
      <c r="I3313" s="276"/>
    </row>
    <row r="3314" spans="1:9" ht="18.75" customHeight="1">
      <c r="A3314" s="277"/>
      <c r="B3314" s="290"/>
      <c r="C3314" s="281"/>
      <c r="D3314" s="281"/>
      <c r="E3314" s="285"/>
      <c r="F3314" s="281"/>
      <c r="G3314" s="281"/>
      <c r="H3314" s="285"/>
      <c r="I3314" s="286"/>
    </row>
    <row r="3315" spans="1:9" ht="18.75" customHeight="1">
      <c r="A3315" s="269"/>
      <c r="B3315" s="274"/>
      <c r="C3315" s="271"/>
      <c r="D3315" s="271"/>
      <c r="E3315" s="272"/>
      <c r="F3315" s="271"/>
      <c r="G3315" s="271"/>
      <c r="H3315" s="272"/>
      <c r="I3315" s="276"/>
    </row>
    <row r="3316" spans="1:9" ht="18.75" customHeight="1">
      <c r="A3316" s="269"/>
      <c r="B3316" s="274"/>
      <c r="C3316" s="271"/>
      <c r="D3316" s="271"/>
      <c r="E3316" s="275"/>
      <c r="F3316" s="272"/>
      <c r="G3316" s="272"/>
      <c r="H3316" s="275"/>
      <c r="I3316" s="276"/>
    </row>
    <row r="3317" spans="1:9" ht="18.75" customHeight="1">
      <c r="A3317" s="277"/>
      <c r="B3317" s="283"/>
      <c r="C3317" s="281"/>
      <c r="D3317" s="281"/>
      <c r="E3317" s="285"/>
      <c r="F3317" s="281"/>
      <c r="G3317" s="281"/>
      <c r="H3317" s="285"/>
      <c r="I3317" s="286"/>
    </row>
    <row r="3318" spans="1:9" ht="18.75" customHeight="1">
      <c r="A3318" s="269"/>
      <c r="B3318" s="274"/>
      <c r="C3318" s="326"/>
      <c r="D3318" s="326"/>
      <c r="E3318" s="272"/>
      <c r="F3318" s="272"/>
      <c r="G3318" s="272"/>
      <c r="H3318" s="272"/>
      <c r="I3318" s="273"/>
    </row>
    <row r="3319" spans="1:9" ht="18.75" customHeight="1">
      <c r="A3319" s="269"/>
      <c r="B3319" s="274"/>
      <c r="C3319" s="271"/>
      <c r="D3319" s="271"/>
      <c r="E3319" s="312"/>
      <c r="F3319" s="289"/>
      <c r="G3319" s="272"/>
      <c r="H3319" s="307"/>
      <c r="I3319" s="276"/>
    </row>
    <row r="3320" spans="1:9" ht="18.75" customHeight="1">
      <c r="A3320" s="277"/>
      <c r="B3320" s="283"/>
      <c r="C3320" s="281"/>
      <c r="D3320" s="281"/>
      <c r="E3320" s="285"/>
      <c r="F3320" s="281"/>
      <c r="G3320" s="281"/>
      <c r="H3320" s="285"/>
      <c r="I3320" s="286"/>
    </row>
    <row r="3321" spans="1:9" ht="18.75" customHeight="1">
      <c r="A3321" s="269"/>
      <c r="B3321" s="274"/>
      <c r="C3321" s="271"/>
      <c r="D3321" s="271"/>
      <c r="E3321" s="272"/>
      <c r="F3321" s="271"/>
      <c r="G3321" s="271"/>
      <c r="H3321" s="272"/>
      <c r="I3321" s="276"/>
    </row>
    <row r="3322" spans="1:9" ht="18.75" customHeight="1">
      <c r="A3322" s="269"/>
      <c r="B3322" s="274"/>
      <c r="C3322" s="271"/>
      <c r="D3322" s="271"/>
      <c r="E3322" s="275"/>
      <c r="F3322" s="272"/>
      <c r="G3322" s="272"/>
      <c r="H3322" s="275"/>
      <c r="I3322" s="276"/>
    </row>
    <row r="3323" spans="1:9" ht="18.75" customHeight="1">
      <c r="A3323" s="277"/>
      <c r="B3323" s="283"/>
      <c r="C3323" s="281"/>
      <c r="D3323" s="281"/>
      <c r="E3323" s="285"/>
      <c r="F3323" s="281"/>
      <c r="G3323" s="281"/>
      <c r="H3323" s="285"/>
      <c r="I3323" s="286"/>
    </row>
    <row r="3324" spans="1:9" ht="18.75" customHeight="1">
      <c r="A3324" s="269"/>
      <c r="B3324" s="274"/>
      <c r="C3324" s="271"/>
      <c r="D3324" s="271"/>
      <c r="E3324" s="272"/>
      <c r="F3324" s="271"/>
      <c r="G3324" s="271"/>
      <c r="H3324" s="272"/>
      <c r="I3324" s="276"/>
    </row>
    <row r="3325" spans="1:9" ht="18.75" customHeight="1">
      <c r="A3325" s="269"/>
      <c r="B3325" s="274"/>
      <c r="C3325" s="271"/>
      <c r="D3325" s="271"/>
      <c r="E3325" s="275"/>
      <c r="F3325" s="272"/>
      <c r="G3325" s="272"/>
      <c r="H3325" s="275"/>
      <c r="I3325" s="276"/>
    </row>
    <row r="3326" spans="1:9" ht="18.75" customHeight="1">
      <c r="A3326" s="277"/>
      <c r="B3326" s="283"/>
      <c r="C3326" s="281"/>
      <c r="D3326" s="281"/>
      <c r="E3326" s="285"/>
      <c r="F3326" s="281"/>
      <c r="G3326" s="281"/>
      <c r="H3326" s="285"/>
      <c r="I3326" s="286"/>
    </row>
    <row r="3327" spans="1:9" ht="18.75" customHeight="1">
      <c r="A3327" s="269"/>
      <c r="B3327" s="274"/>
      <c r="C3327" s="271"/>
      <c r="D3327" s="271"/>
      <c r="E3327" s="272"/>
      <c r="F3327" s="271"/>
      <c r="G3327" s="271"/>
      <c r="H3327" s="272"/>
      <c r="I3327" s="276"/>
    </row>
    <row r="3328" spans="1:9" ht="18.75" customHeight="1">
      <c r="A3328" s="269"/>
      <c r="B3328" s="274"/>
      <c r="C3328" s="271"/>
      <c r="D3328" s="271"/>
      <c r="E3328" s="275"/>
      <c r="F3328" s="272"/>
      <c r="G3328" s="272"/>
      <c r="H3328" s="275"/>
      <c r="I3328" s="276"/>
    </row>
    <row r="3329" spans="1:9" ht="18.75" customHeight="1">
      <c r="A3329" s="277"/>
      <c r="B3329" s="270"/>
      <c r="C3329" s="271"/>
      <c r="D3329" s="271"/>
      <c r="E3329" s="275"/>
      <c r="F3329" s="271"/>
      <c r="G3329" s="271"/>
      <c r="H3329" s="275"/>
      <c r="I3329" s="276"/>
    </row>
    <row r="3330" spans="1:9" ht="18.75" customHeight="1">
      <c r="A3330" s="269"/>
      <c r="B3330" s="324"/>
      <c r="C3330" s="326"/>
      <c r="D3330" s="326"/>
      <c r="E3330" s="329"/>
      <c r="F3330" s="329"/>
      <c r="G3330" s="329"/>
      <c r="H3330" s="329"/>
      <c r="I3330" s="327"/>
    </row>
    <row r="3331" spans="1:9" ht="18.75" customHeight="1">
      <c r="A3331" s="269"/>
      <c r="B3331" s="274"/>
      <c r="C3331" s="271"/>
      <c r="D3331" s="271"/>
      <c r="E3331" s="312"/>
      <c r="F3331" s="272"/>
      <c r="G3331" s="272"/>
      <c r="H3331" s="307"/>
      <c r="I3331" s="276"/>
    </row>
    <row r="3332" spans="1:9" ht="18.75" customHeight="1">
      <c r="A3332" s="277"/>
      <c r="B3332" s="290"/>
      <c r="C3332" s="281"/>
      <c r="D3332" s="281"/>
      <c r="E3332" s="285"/>
      <c r="F3332" s="281"/>
      <c r="G3332" s="281"/>
      <c r="H3332" s="285"/>
      <c r="I3332" s="286"/>
    </row>
    <row r="3333" spans="1:9" ht="18.75" customHeight="1">
      <c r="A3333" s="269"/>
      <c r="B3333" s="274"/>
      <c r="C3333" s="271"/>
      <c r="D3333" s="271"/>
      <c r="E3333" s="329"/>
      <c r="F3333" s="329"/>
      <c r="G3333" s="329"/>
      <c r="H3333" s="329"/>
      <c r="I3333" s="327"/>
    </row>
    <row r="3334" spans="1:9" ht="18.75" customHeight="1">
      <c r="A3334" s="269"/>
      <c r="B3334" s="274"/>
      <c r="C3334" s="271"/>
      <c r="D3334" s="271"/>
      <c r="E3334" s="312"/>
      <c r="F3334" s="289"/>
      <c r="G3334" s="272"/>
      <c r="H3334" s="307"/>
      <c r="I3334" s="276"/>
    </row>
    <row r="3335" spans="1:9" ht="18.75" customHeight="1">
      <c r="A3335" s="277"/>
      <c r="B3335" s="290"/>
      <c r="C3335" s="281"/>
      <c r="D3335" s="281"/>
      <c r="E3335" s="285"/>
      <c r="F3335" s="281"/>
      <c r="G3335" s="281"/>
      <c r="H3335" s="285"/>
      <c r="I3335" s="286"/>
    </row>
    <row r="3336" spans="1:9" ht="18.75" customHeight="1">
      <c r="A3336" s="269"/>
      <c r="B3336" s="274"/>
      <c r="C3336" s="271"/>
      <c r="D3336" s="271"/>
      <c r="E3336" s="272"/>
      <c r="F3336" s="271"/>
      <c r="G3336" s="271"/>
      <c r="H3336" s="272"/>
      <c r="I3336" s="276"/>
    </row>
    <row r="3337" spans="1:9" ht="18.75" customHeight="1">
      <c r="A3337" s="269"/>
      <c r="B3337" s="274"/>
      <c r="C3337" s="271"/>
      <c r="D3337" s="271"/>
      <c r="E3337" s="275"/>
      <c r="F3337" s="272"/>
      <c r="G3337" s="272"/>
      <c r="H3337" s="275"/>
      <c r="I3337" s="276"/>
    </row>
    <row r="3338" spans="1:9" ht="18.75" customHeight="1">
      <c r="A3338" s="277"/>
      <c r="B3338" s="290"/>
      <c r="C3338" s="281"/>
      <c r="D3338" s="281"/>
      <c r="E3338" s="285"/>
      <c r="F3338" s="281"/>
      <c r="G3338" s="281"/>
      <c r="H3338" s="285"/>
      <c r="I3338" s="286"/>
    </row>
    <row r="3339" spans="1:9" ht="18.75" customHeight="1">
      <c r="A3339" s="269"/>
      <c r="B3339" s="274"/>
      <c r="C3339" s="271"/>
      <c r="D3339" s="271"/>
      <c r="E3339" s="272"/>
      <c r="F3339" s="271"/>
      <c r="G3339" s="271"/>
      <c r="H3339" s="272"/>
      <c r="I3339" s="276"/>
    </row>
    <row r="3340" spans="1:9" ht="18.75" customHeight="1">
      <c r="A3340" s="269"/>
      <c r="B3340" s="274"/>
      <c r="C3340" s="271"/>
      <c r="D3340" s="271"/>
      <c r="E3340" s="275"/>
      <c r="F3340" s="272"/>
      <c r="G3340" s="272"/>
      <c r="H3340" s="275"/>
      <c r="I3340" s="276"/>
    </row>
    <row r="3341" spans="1:9" ht="18.75" customHeight="1">
      <c r="A3341" s="277"/>
      <c r="B3341" s="290"/>
      <c r="C3341" s="281"/>
      <c r="D3341" s="281"/>
      <c r="E3341" s="285"/>
      <c r="F3341" s="281"/>
      <c r="G3341" s="281"/>
      <c r="H3341" s="285"/>
      <c r="I3341" s="286"/>
    </row>
    <row r="3342" spans="1:9" ht="18.75" customHeight="1">
      <c r="A3342" s="269"/>
      <c r="B3342" s="274"/>
      <c r="C3342" s="271"/>
      <c r="D3342" s="271"/>
      <c r="E3342" s="272"/>
      <c r="F3342" s="272"/>
      <c r="G3342" s="272"/>
      <c r="H3342" s="272"/>
      <c r="I3342" s="273"/>
    </row>
    <row r="3343" spans="1:9" ht="18.75" customHeight="1">
      <c r="A3343" s="269"/>
      <c r="B3343" s="274"/>
      <c r="C3343" s="271"/>
      <c r="D3343" s="271"/>
      <c r="E3343" s="275"/>
      <c r="F3343" s="272"/>
      <c r="G3343" s="272"/>
      <c r="H3343" s="275"/>
      <c r="I3343" s="276"/>
    </row>
    <row r="3344" spans="1:9" ht="18.75" customHeight="1">
      <c r="A3344" s="277"/>
      <c r="B3344" s="290"/>
      <c r="C3344" s="281"/>
      <c r="D3344" s="281"/>
      <c r="E3344" s="285"/>
      <c r="F3344" s="281"/>
      <c r="G3344" s="281"/>
      <c r="H3344" s="285"/>
      <c r="I3344" s="286"/>
    </row>
    <row r="3345" spans="1:9" ht="18.75" customHeight="1">
      <c r="A3345" s="269"/>
      <c r="B3345" s="274"/>
      <c r="C3345" s="271"/>
      <c r="D3345" s="271"/>
      <c r="E3345" s="272"/>
      <c r="F3345" s="271"/>
      <c r="G3345" s="271"/>
      <c r="H3345" s="272"/>
      <c r="I3345" s="276"/>
    </row>
    <row r="3346" spans="1:9" ht="18.75" customHeight="1">
      <c r="A3346" s="269"/>
      <c r="B3346" s="274"/>
      <c r="C3346" s="271"/>
      <c r="D3346" s="271"/>
      <c r="E3346" s="275"/>
      <c r="F3346" s="272"/>
      <c r="G3346" s="272"/>
      <c r="H3346" s="275"/>
      <c r="I3346" s="276"/>
    </row>
    <row r="3347" spans="1:9" ht="18.75" customHeight="1">
      <c r="A3347" s="277"/>
      <c r="B3347" s="290"/>
      <c r="C3347" s="281"/>
      <c r="D3347" s="281"/>
      <c r="E3347" s="285"/>
      <c r="F3347" s="281"/>
      <c r="G3347" s="281"/>
      <c r="H3347" s="285"/>
      <c r="I3347" s="286"/>
    </row>
    <row r="3348" spans="1:9" ht="18.75" customHeight="1">
      <c r="A3348" s="269"/>
      <c r="B3348" s="274"/>
      <c r="C3348" s="271"/>
      <c r="D3348" s="271"/>
      <c r="E3348" s="272"/>
      <c r="F3348" s="271"/>
      <c r="G3348" s="271"/>
      <c r="H3348" s="272"/>
      <c r="I3348" s="276"/>
    </row>
    <row r="3349" spans="1:9" ht="18.75" customHeight="1">
      <c r="A3349" s="269"/>
      <c r="B3349" s="274"/>
      <c r="C3349" s="271"/>
      <c r="D3349" s="271"/>
      <c r="E3349" s="275"/>
      <c r="F3349" s="272"/>
      <c r="G3349" s="272"/>
      <c r="H3349" s="275"/>
      <c r="I3349" s="276"/>
    </row>
    <row r="3350" spans="1:9" ht="18.75" customHeight="1">
      <c r="A3350" s="277"/>
      <c r="B3350" s="290"/>
      <c r="C3350" s="281"/>
      <c r="D3350" s="281"/>
      <c r="E3350" s="285"/>
      <c r="F3350" s="281"/>
      <c r="G3350" s="281"/>
      <c r="H3350" s="285"/>
      <c r="I3350" s="286"/>
    </row>
    <row r="3351" spans="1:9" ht="18.75" customHeight="1">
      <c r="A3351" s="269"/>
      <c r="B3351" s="274"/>
      <c r="C3351" s="271"/>
      <c r="D3351" s="271"/>
      <c r="E3351" s="272"/>
      <c r="F3351" s="272"/>
      <c r="G3351" s="272"/>
      <c r="H3351" s="272"/>
      <c r="I3351" s="273"/>
    </row>
    <row r="3352" spans="1:9" ht="18.75" customHeight="1">
      <c r="A3352" s="269"/>
      <c r="B3352" s="274"/>
      <c r="C3352" s="271"/>
      <c r="D3352" s="271"/>
      <c r="E3352" s="275"/>
      <c r="F3352" s="272"/>
      <c r="G3352" s="272"/>
      <c r="H3352" s="275"/>
      <c r="I3352" s="276"/>
    </row>
    <row r="3353" spans="1:9" ht="18.75" customHeight="1">
      <c r="A3353" s="277"/>
      <c r="B3353" s="290"/>
      <c r="C3353" s="281"/>
      <c r="D3353" s="281"/>
      <c r="E3353" s="285"/>
      <c r="F3353" s="281"/>
      <c r="G3353" s="281"/>
      <c r="H3353" s="285"/>
      <c r="I3353" s="286"/>
    </row>
    <row r="3354" spans="1:9" ht="18.75" customHeight="1">
      <c r="A3354" s="334"/>
      <c r="B3354" s="324"/>
      <c r="C3354" s="326"/>
      <c r="D3354" s="326"/>
      <c r="E3354" s="329"/>
      <c r="F3354" s="329"/>
      <c r="G3354" s="329"/>
      <c r="H3354" s="329"/>
      <c r="I3354" s="327"/>
    </row>
    <row r="3355" spans="1:9" ht="18.75" customHeight="1">
      <c r="A3355" s="269"/>
      <c r="B3355" s="274"/>
      <c r="C3355" s="271"/>
      <c r="D3355" s="271"/>
      <c r="E3355" s="312"/>
      <c r="F3355" s="272"/>
      <c r="G3355" s="272"/>
      <c r="H3355" s="307"/>
      <c r="I3355" s="276"/>
    </row>
    <row r="3356" spans="1:9" ht="18.75" customHeight="1">
      <c r="A3356" s="277"/>
      <c r="B3356" s="290"/>
      <c r="C3356" s="281"/>
      <c r="D3356" s="281"/>
      <c r="E3356" s="285"/>
      <c r="F3356" s="281"/>
      <c r="G3356" s="281"/>
      <c r="H3356" s="285"/>
      <c r="I3356" s="286"/>
    </row>
    <row r="3357" spans="1:9" ht="18.75" customHeight="1">
      <c r="A3357" s="269"/>
      <c r="B3357" s="274"/>
      <c r="C3357" s="271"/>
      <c r="D3357" s="271"/>
      <c r="E3357" s="272"/>
      <c r="F3357" s="282"/>
      <c r="G3357" s="282"/>
      <c r="H3357" s="272"/>
      <c r="I3357" s="276"/>
    </row>
    <row r="3358" spans="1:9" ht="18.75" customHeight="1">
      <c r="A3358" s="269"/>
      <c r="B3358" s="274"/>
      <c r="C3358" s="271"/>
      <c r="D3358" s="271"/>
      <c r="E3358" s="312"/>
      <c r="F3358" s="289"/>
      <c r="G3358" s="272"/>
      <c r="H3358" s="275"/>
      <c r="I3358" s="276"/>
    </row>
    <row r="3359" spans="1:9" ht="18.75" customHeight="1">
      <c r="A3359" s="277"/>
      <c r="B3359" s="290"/>
      <c r="C3359" s="281"/>
      <c r="D3359" s="281"/>
      <c r="E3359" s="285"/>
      <c r="F3359" s="281"/>
      <c r="G3359" s="281"/>
      <c r="H3359" s="285"/>
      <c r="I3359" s="286"/>
    </row>
    <row r="3360" spans="1:9" ht="18.75" customHeight="1">
      <c r="A3360" s="269"/>
      <c r="B3360" s="274"/>
      <c r="C3360" s="271"/>
      <c r="D3360" s="271"/>
      <c r="E3360" s="272"/>
      <c r="F3360" s="272"/>
      <c r="G3360" s="272"/>
      <c r="H3360" s="272"/>
      <c r="I3360" s="273"/>
    </row>
    <row r="3361" spans="1:9" ht="18.75" customHeight="1">
      <c r="A3361" s="269"/>
      <c r="B3361" s="274"/>
      <c r="C3361" s="271"/>
      <c r="D3361" s="271"/>
      <c r="E3361" s="275"/>
      <c r="F3361" s="272"/>
      <c r="G3361" s="272"/>
      <c r="H3361" s="275"/>
      <c r="I3361" s="276"/>
    </row>
    <row r="3362" spans="1:9" ht="18.75" customHeight="1">
      <c r="A3362" s="277"/>
      <c r="B3362" s="290"/>
      <c r="C3362" s="281"/>
      <c r="D3362" s="281"/>
      <c r="E3362" s="285"/>
      <c r="F3362" s="281"/>
      <c r="G3362" s="281"/>
      <c r="H3362" s="285"/>
      <c r="I3362" s="286"/>
    </row>
    <row r="3363" spans="1:9" ht="18.75" customHeight="1">
      <c r="A3363" s="269"/>
      <c r="B3363" s="274"/>
      <c r="C3363" s="271"/>
      <c r="D3363" s="271"/>
      <c r="E3363" s="272"/>
      <c r="F3363" s="272"/>
      <c r="G3363" s="272"/>
      <c r="H3363" s="272"/>
      <c r="I3363" s="273"/>
    </row>
    <row r="3364" spans="1:9" ht="18.75" customHeight="1">
      <c r="A3364" s="269"/>
      <c r="B3364" s="274"/>
      <c r="C3364" s="271"/>
      <c r="D3364" s="271"/>
      <c r="E3364" s="275"/>
      <c r="F3364" s="272"/>
      <c r="G3364" s="272"/>
      <c r="H3364" s="275"/>
      <c r="I3364" s="276"/>
    </row>
    <row r="3365" spans="1:9" ht="18.75" customHeight="1">
      <c r="A3365" s="277"/>
      <c r="B3365" s="290"/>
      <c r="C3365" s="281"/>
      <c r="D3365" s="281"/>
      <c r="E3365" s="285"/>
      <c r="F3365" s="281"/>
      <c r="G3365" s="281"/>
      <c r="H3365" s="285"/>
      <c r="I3365" s="286"/>
    </row>
    <row r="3366" spans="1:9" ht="18.75" customHeight="1">
      <c r="A3366" s="269"/>
      <c r="B3366" s="274"/>
      <c r="C3366" s="271"/>
      <c r="D3366" s="271"/>
      <c r="E3366" s="272"/>
      <c r="F3366" s="272"/>
      <c r="G3366" s="272"/>
      <c r="H3366" s="272"/>
      <c r="I3366" s="273"/>
    </row>
    <row r="3367" spans="1:9" ht="18.75" customHeight="1">
      <c r="A3367" s="269"/>
      <c r="B3367" s="274"/>
      <c r="C3367" s="271"/>
      <c r="D3367" s="271"/>
      <c r="E3367" s="275"/>
      <c r="F3367" s="272"/>
      <c r="G3367" s="272"/>
      <c r="H3367" s="275"/>
      <c r="I3367" s="276"/>
    </row>
    <row r="3368" spans="1:9" ht="18.75" customHeight="1">
      <c r="A3368" s="277"/>
      <c r="B3368" s="290"/>
      <c r="C3368" s="281"/>
      <c r="D3368" s="281"/>
      <c r="E3368" s="285"/>
      <c r="F3368" s="281"/>
      <c r="G3368" s="281"/>
      <c r="H3368" s="285"/>
      <c r="I3368" s="286"/>
    </row>
    <row r="3369" spans="1:9" ht="18.75" customHeight="1">
      <c r="A3369" s="269"/>
      <c r="B3369" s="274"/>
      <c r="C3369" s="271"/>
      <c r="D3369" s="271"/>
      <c r="E3369" s="272"/>
      <c r="F3369" s="272"/>
      <c r="G3369" s="272"/>
      <c r="H3369" s="272"/>
      <c r="I3369" s="273"/>
    </row>
    <row r="3370" spans="1:9" ht="18.75" customHeight="1">
      <c r="A3370" s="269"/>
      <c r="B3370" s="274"/>
      <c r="C3370" s="271"/>
      <c r="D3370" s="271"/>
      <c r="E3370" s="275"/>
      <c r="F3370" s="272"/>
      <c r="G3370" s="272"/>
      <c r="H3370" s="275"/>
      <c r="I3370" s="276"/>
    </row>
    <row r="3371" spans="1:9" ht="18.75" customHeight="1">
      <c r="A3371" s="277"/>
      <c r="B3371" s="290"/>
      <c r="C3371" s="281"/>
      <c r="D3371" s="281"/>
      <c r="E3371" s="285"/>
      <c r="F3371" s="281"/>
      <c r="G3371" s="281"/>
      <c r="H3371" s="285"/>
      <c r="I3371" s="286"/>
    </row>
    <row r="3372" spans="1:9" ht="18.75" customHeight="1">
      <c r="A3372" s="269"/>
      <c r="B3372" s="274"/>
      <c r="C3372" s="271"/>
      <c r="D3372" s="271"/>
      <c r="E3372" s="272"/>
      <c r="F3372" s="272"/>
      <c r="G3372" s="272"/>
      <c r="H3372" s="272"/>
      <c r="I3372" s="273"/>
    </row>
    <row r="3373" spans="1:9" ht="18.75" customHeight="1">
      <c r="A3373" s="269"/>
      <c r="B3373" s="274"/>
      <c r="C3373" s="271"/>
      <c r="D3373" s="271"/>
      <c r="E3373" s="275"/>
      <c r="F3373" s="272"/>
      <c r="G3373" s="272"/>
      <c r="H3373" s="275"/>
      <c r="I3373" s="276"/>
    </row>
    <row r="3374" spans="1:9" ht="18.75" customHeight="1">
      <c r="A3374" s="277"/>
      <c r="B3374" s="290"/>
      <c r="C3374" s="281"/>
      <c r="D3374" s="281"/>
      <c r="E3374" s="285"/>
      <c r="F3374" s="281"/>
      <c r="G3374" s="281"/>
      <c r="H3374" s="285"/>
      <c r="I3374" s="286"/>
    </row>
    <row r="3375" spans="1:9" ht="18.75" customHeight="1">
      <c r="A3375" s="269"/>
      <c r="B3375" s="274"/>
      <c r="C3375" s="271"/>
      <c r="D3375" s="271"/>
      <c r="E3375" s="272"/>
      <c r="F3375" s="271"/>
      <c r="G3375" s="271"/>
      <c r="H3375" s="272"/>
      <c r="I3375" s="276"/>
    </row>
    <row r="3376" spans="1:9" ht="18.75" customHeight="1">
      <c r="A3376" s="269"/>
      <c r="B3376" s="274"/>
      <c r="C3376" s="271"/>
      <c r="D3376" s="271"/>
      <c r="E3376" s="275"/>
      <c r="F3376" s="272"/>
      <c r="G3376" s="272"/>
      <c r="H3376" s="275"/>
      <c r="I3376" s="276"/>
    </row>
    <row r="3377" spans="1:9" ht="18.75" customHeight="1">
      <c r="A3377" s="277"/>
      <c r="B3377" s="290"/>
      <c r="C3377" s="281"/>
      <c r="D3377" s="281"/>
      <c r="E3377" s="285"/>
      <c r="F3377" s="281"/>
      <c r="G3377" s="281"/>
      <c r="H3377" s="285"/>
      <c r="I3377" s="286"/>
    </row>
    <row r="3378" spans="1:9" ht="18.75" customHeight="1">
      <c r="A3378" s="269"/>
      <c r="B3378" s="274"/>
      <c r="C3378" s="271"/>
      <c r="D3378" s="271"/>
      <c r="E3378" s="272"/>
      <c r="F3378" s="272"/>
      <c r="G3378" s="272"/>
      <c r="H3378" s="272"/>
      <c r="I3378" s="273"/>
    </row>
    <row r="3379" spans="1:9" ht="18.75" customHeight="1">
      <c r="A3379" s="269"/>
      <c r="B3379" s="274"/>
      <c r="C3379" s="271"/>
      <c r="D3379" s="271"/>
      <c r="E3379" s="275"/>
      <c r="F3379" s="272"/>
      <c r="G3379" s="272"/>
      <c r="H3379" s="275"/>
      <c r="I3379" s="276"/>
    </row>
    <row r="3380" spans="1:9" ht="18.75" customHeight="1">
      <c r="A3380" s="277"/>
      <c r="B3380" s="290"/>
      <c r="C3380" s="281"/>
      <c r="D3380" s="281"/>
      <c r="E3380" s="285"/>
      <c r="F3380" s="281"/>
      <c r="G3380" s="281"/>
      <c r="H3380" s="285"/>
      <c r="I3380" s="286"/>
    </row>
    <row r="3381" spans="1:9" ht="18.75" customHeight="1">
      <c r="A3381" s="269"/>
      <c r="B3381" s="274"/>
      <c r="C3381" s="271"/>
      <c r="D3381" s="271"/>
      <c r="E3381" s="272"/>
      <c r="F3381" s="272"/>
      <c r="G3381" s="272"/>
      <c r="H3381" s="272"/>
      <c r="I3381" s="273"/>
    </row>
    <row r="3382" spans="1:9" ht="18.75" customHeight="1">
      <c r="A3382" s="269"/>
      <c r="B3382" s="274"/>
      <c r="C3382" s="271"/>
      <c r="D3382" s="271"/>
      <c r="E3382" s="275"/>
      <c r="F3382" s="272"/>
      <c r="G3382" s="272"/>
      <c r="H3382" s="275"/>
      <c r="I3382" s="276"/>
    </row>
    <row r="3383" spans="1:9" ht="18.75" customHeight="1">
      <c r="A3383" s="277"/>
      <c r="B3383" s="290"/>
      <c r="C3383" s="281"/>
      <c r="D3383" s="281"/>
      <c r="E3383" s="285"/>
      <c r="F3383" s="281"/>
      <c r="G3383" s="281"/>
      <c r="H3383" s="285"/>
      <c r="I3383" s="286"/>
    </row>
    <row r="3384" spans="1:9" ht="18.75" customHeight="1">
      <c r="A3384" s="269"/>
      <c r="B3384" s="274"/>
      <c r="C3384" s="271"/>
      <c r="D3384" s="271"/>
      <c r="E3384" s="272"/>
      <c r="F3384" s="272"/>
      <c r="G3384" s="272"/>
      <c r="H3384" s="272"/>
      <c r="I3384" s="273"/>
    </row>
    <row r="3385" spans="1:9" ht="18.75" customHeight="1">
      <c r="A3385" s="269"/>
      <c r="B3385" s="274"/>
      <c r="C3385" s="271"/>
      <c r="D3385" s="271"/>
      <c r="E3385" s="275"/>
      <c r="F3385" s="272"/>
      <c r="G3385" s="272"/>
      <c r="H3385" s="275"/>
      <c r="I3385" s="276"/>
    </row>
    <row r="3386" spans="1:9" ht="18.75" customHeight="1">
      <c r="A3386" s="277"/>
      <c r="B3386" s="290"/>
      <c r="C3386" s="281"/>
      <c r="D3386" s="281"/>
      <c r="E3386" s="285"/>
      <c r="F3386" s="281"/>
      <c r="G3386" s="281"/>
      <c r="H3386" s="285"/>
      <c r="I3386" s="286"/>
    </row>
    <row r="3387" spans="1:9" ht="18.75" customHeight="1">
      <c r="A3387" s="269"/>
      <c r="B3387" s="274"/>
      <c r="C3387" s="271"/>
      <c r="D3387" s="271"/>
      <c r="E3387" s="272"/>
      <c r="F3387" s="271"/>
      <c r="G3387" s="271"/>
      <c r="H3387" s="272"/>
      <c r="I3387" s="276"/>
    </row>
    <row r="3388" spans="1:9" ht="18.75" customHeight="1">
      <c r="A3388" s="269"/>
      <c r="B3388" s="274"/>
      <c r="C3388" s="271"/>
      <c r="D3388" s="271"/>
      <c r="E3388" s="275"/>
      <c r="F3388" s="272"/>
      <c r="G3388" s="272"/>
      <c r="H3388" s="275"/>
      <c r="I3388" s="276"/>
    </row>
    <row r="3389" spans="1:9" ht="18.75" customHeight="1">
      <c r="A3389" s="277"/>
      <c r="B3389" s="290"/>
      <c r="C3389" s="281"/>
      <c r="D3389" s="281"/>
      <c r="E3389" s="285"/>
      <c r="F3389" s="281"/>
      <c r="G3389" s="281"/>
      <c r="H3389" s="285"/>
      <c r="I3389" s="286"/>
    </row>
    <row r="3390" spans="1:9" ht="18.75" customHeight="1">
      <c r="A3390" s="269"/>
      <c r="B3390" s="274"/>
      <c r="C3390" s="271"/>
      <c r="D3390" s="271"/>
      <c r="E3390" s="272"/>
      <c r="F3390" s="271"/>
      <c r="G3390" s="271"/>
      <c r="H3390" s="272"/>
      <c r="I3390" s="276"/>
    </row>
    <row r="3391" spans="1:9" ht="18.75" customHeight="1">
      <c r="A3391" s="269"/>
      <c r="B3391" s="274"/>
      <c r="C3391" s="271"/>
      <c r="D3391" s="271"/>
      <c r="E3391" s="275"/>
      <c r="F3391" s="272"/>
      <c r="G3391" s="272"/>
      <c r="H3391" s="275"/>
      <c r="I3391" s="276"/>
    </row>
    <row r="3392" spans="1:9" ht="18.75" customHeight="1">
      <c r="A3392" s="277"/>
      <c r="B3392" s="290"/>
      <c r="C3392" s="281"/>
      <c r="D3392" s="281"/>
      <c r="E3392" s="285"/>
      <c r="F3392" s="281"/>
      <c r="G3392" s="281"/>
      <c r="H3392" s="285"/>
      <c r="I3392" s="286"/>
    </row>
    <row r="3393" spans="1:9" ht="18.75" customHeight="1">
      <c r="A3393" s="269"/>
      <c r="B3393" s="274"/>
      <c r="C3393" s="271"/>
      <c r="D3393" s="271"/>
      <c r="E3393" s="272"/>
      <c r="F3393" s="272"/>
      <c r="G3393" s="272"/>
      <c r="H3393" s="272"/>
      <c r="I3393" s="273"/>
    </row>
    <row r="3394" spans="1:9" ht="18.75" customHeight="1">
      <c r="A3394" s="269"/>
      <c r="B3394" s="274"/>
      <c r="C3394" s="271"/>
      <c r="D3394" s="271"/>
      <c r="E3394" s="275"/>
      <c r="F3394" s="272"/>
      <c r="G3394" s="272"/>
      <c r="H3394" s="275"/>
      <c r="I3394" s="276"/>
    </row>
    <row r="3395" spans="1:9" ht="18.75" customHeight="1">
      <c r="A3395" s="277"/>
      <c r="B3395" s="290"/>
      <c r="C3395" s="281"/>
      <c r="D3395" s="281"/>
      <c r="E3395" s="285"/>
      <c r="F3395" s="281"/>
      <c r="G3395" s="281"/>
      <c r="H3395" s="285"/>
      <c r="I3395" s="286"/>
    </row>
    <row r="3396" spans="1:9" ht="18.75" customHeight="1">
      <c r="A3396" s="269"/>
      <c r="B3396" s="274"/>
      <c r="C3396" s="271"/>
      <c r="D3396" s="271"/>
      <c r="E3396" s="272"/>
      <c r="F3396" s="272"/>
      <c r="G3396" s="272"/>
      <c r="H3396" s="272"/>
      <c r="I3396" s="273"/>
    </row>
    <row r="3397" spans="1:9" ht="18.75" customHeight="1">
      <c r="A3397" s="269"/>
      <c r="B3397" s="274"/>
      <c r="C3397" s="271"/>
      <c r="D3397" s="271"/>
      <c r="E3397" s="275"/>
      <c r="F3397" s="272"/>
      <c r="G3397" s="272"/>
      <c r="H3397" s="275"/>
      <c r="I3397" s="276"/>
    </row>
    <row r="3398" spans="1:9" ht="18.75" customHeight="1">
      <c r="A3398" s="277"/>
      <c r="B3398" s="290"/>
      <c r="C3398" s="281"/>
      <c r="D3398" s="281"/>
      <c r="E3398" s="285"/>
      <c r="F3398" s="281"/>
      <c r="G3398" s="281"/>
      <c r="H3398" s="319"/>
      <c r="I3398" s="286"/>
    </row>
    <row r="3399" spans="1:9" ht="18.75" customHeight="1">
      <c r="A3399" s="269"/>
      <c r="B3399" s="274"/>
      <c r="C3399" s="271"/>
      <c r="D3399" s="271"/>
      <c r="E3399" s="272"/>
      <c r="F3399" s="271"/>
      <c r="G3399" s="271"/>
      <c r="H3399" s="272"/>
      <c r="I3399" s="276"/>
    </row>
    <row r="3400" spans="1:9" ht="18.75" customHeight="1">
      <c r="A3400" s="269"/>
      <c r="B3400" s="274"/>
      <c r="C3400" s="271"/>
      <c r="D3400" s="271"/>
      <c r="E3400" s="275"/>
      <c r="F3400" s="272"/>
      <c r="G3400" s="272"/>
      <c r="H3400" s="275"/>
      <c r="I3400" s="276"/>
    </row>
    <row r="3401" spans="1:9" ht="18.75" customHeight="1">
      <c r="A3401" s="277"/>
      <c r="B3401" s="290"/>
      <c r="C3401" s="281"/>
      <c r="D3401" s="281"/>
      <c r="E3401" s="285"/>
      <c r="F3401" s="281"/>
      <c r="G3401" s="281"/>
      <c r="H3401" s="285"/>
      <c r="I3401" s="286"/>
    </row>
    <row r="3402" spans="1:9" ht="18.75" customHeight="1">
      <c r="A3402" s="269"/>
      <c r="B3402" s="274"/>
      <c r="C3402" s="271"/>
      <c r="D3402" s="271"/>
      <c r="E3402" s="272"/>
      <c r="F3402" s="272"/>
      <c r="G3402" s="272"/>
      <c r="H3402" s="272"/>
      <c r="I3402" s="273"/>
    </row>
    <row r="3403" spans="1:9" ht="18.75" customHeight="1">
      <c r="A3403" s="269"/>
      <c r="B3403" s="274"/>
      <c r="C3403" s="271"/>
      <c r="D3403" s="271"/>
      <c r="E3403" s="275"/>
      <c r="F3403" s="272"/>
      <c r="G3403" s="272"/>
      <c r="H3403" s="275"/>
      <c r="I3403" s="276"/>
    </row>
    <row r="3404" spans="1:9" ht="18.75" customHeight="1">
      <c r="A3404" s="277"/>
      <c r="B3404" s="290"/>
      <c r="C3404" s="281"/>
      <c r="D3404" s="281"/>
      <c r="E3404" s="285"/>
      <c r="F3404" s="281"/>
      <c r="G3404" s="281"/>
      <c r="H3404" s="285"/>
      <c r="I3404" s="286"/>
    </row>
    <row r="3405" spans="1:9" ht="18.75" customHeight="1">
      <c r="A3405" s="269"/>
      <c r="B3405" s="274"/>
      <c r="C3405" s="271"/>
      <c r="D3405" s="271"/>
      <c r="E3405" s="272"/>
      <c r="F3405" s="271"/>
      <c r="G3405" s="271"/>
      <c r="H3405" s="272"/>
      <c r="I3405" s="276"/>
    </row>
    <row r="3406" spans="1:9" ht="18.75" customHeight="1">
      <c r="A3406" s="269"/>
      <c r="B3406" s="274"/>
      <c r="C3406" s="271"/>
      <c r="D3406" s="271"/>
      <c r="E3406" s="275"/>
      <c r="F3406" s="272"/>
      <c r="G3406" s="272"/>
      <c r="H3406" s="275"/>
      <c r="I3406" s="276"/>
    </row>
    <row r="3407" spans="1:9" ht="18.75" customHeight="1">
      <c r="A3407" s="277"/>
      <c r="B3407" s="290"/>
      <c r="C3407" s="281"/>
      <c r="D3407" s="281"/>
      <c r="E3407" s="285"/>
      <c r="F3407" s="281"/>
      <c r="G3407" s="281"/>
      <c r="H3407" s="285"/>
      <c r="I3407" s="286"/>
    </row>
    <row r="3408" spans="1:9" ht="18.75" customHeight="1">
      <c r="A3408" s="269"/>
      <c r="B3408" s="274"/>
      <c r="C3408" s="271"/>
      <c r="D3408" s="271"/>
      <c r="E3408" s="272"/>
      <c r="F3408" s="271"/>
      <c r="G3408" s="271"/>
      <c r="H3408" s="272"/>
      <c r="I3408" s="276"/>
    </row>
    <row r="3409" spans="1:9" ht="18.75" customHeight="1">
      <c r="A3409" s="269"/>
      <c r="B3409" s="274"/>
      <c r="C3409" s="271"/>
      <c r="D3409" s="271"/>
      <c r="E3409" s="275"/>
      <c r="F3409" s="272"/>
      <c r="G3409" s="272"/>
      <c r="H3409" s="275"/>
      <c r="I3409" s="276"/>
    </row>
    <row r="3410" spans="1:9" ht="18.75" customHeight="1">
      <c r="A3410" s="277"/>
      <c r="B3410" s="290"/>
      <c r="C3410" s="281"/>
      <c r="D3410" s="281"/>
      <c r="E3410" s="285"/>
      <c r="F3410" s="281"/>
      <c r="G3410" s="281"/>
      <c r="H3410" s="285"/>
      <c r="I3410" s="286"/>
    </row>
    <row r="3411" spans="1:9" ht="18.75" customHeight="1">
      <c r="A3411" s="269"/>
      <c r="B3411" s="274"/>
      <c r="C3411" s="271"/>
      <c r="D3411" s="271"/>
      <c r="E3411" s="272"/>
      <c r="F3411" s="271"/>
      <c r="G3411" s="271"/>
      <c r="H3411" s="272"/>
      <c r="I3411" s="276"/>
    </row>
    <row r="3412" spans="1:9" ht="18.75" customHeight="1">
      <c r="A3412" s="269"/>
      <c r="B3412" s="274"/>
      <c r="C3412" s="271"/>
      <c r="D3412" s="271"/>
      <c r="E3412" s="275"/>
      <c r="F3412" s="272"/>
      <c r="G3412" s="272"/>
      <c r="H3412" s="275"/>
      <c r="I3412" s="276"/>
    </row>
    <row r="3413" spans="1:9" ht="18.75" customHeight="1">
      <c r="A3413" s="277"/>
      <c r="B3413" s="290"/>
      <c r="C3413" s="281"/>
      <c r="D3413" s="281"/>
      <c r="E3413" s="285"/>
      <c r="F3413" s="281"/>
      <c r="G3413" s="281"/>
      <c r="H3413" s="285"/>
      <c r="I3413" s="286"/>
    </row>
    <row r="3414" spans="1:9" ht="18.75" customHeight="1">
      <c r="A3414" s="269"/>
      <c r="B3414" s="274"/>
      <c r="C3414" s="271"/>
      <c r="D3414" s="271"/>
      <c r="E3414" s="272"/>
      <c r="F3414" s="271"/>
      <c r="G3414" s="271"/>
      <c r="H3414" s="272"/>
      <c r="I3414" s="276"/>
    </row>
    <row r="3415" spans="1:9" ht="18.75" customHeight="1">
      <c r="A3415" s="269"/>
      <c r="B3415" s="274"/>
      <c r="C3415" s="271"/>
      <c r="D3415" s="271"/>
      <c r="E3415" s="275"/>
      <c r="F3415" s="272"/>
      <c r="G3415" s="272"/>
      <c r="H3415" s="275"/>
      <c r="I3415" s="276"/>
    </row>
    <row r="3416" spans="1:9" ht="18.75" customHeight="1">
      <c r="A3416" s="277"/>
      <c r="B3416" s="290"/>
      <c r="C3416" s="281"/>
      <c r="D3416" s="281"/>
      <c r="E3416" s="285"/>
      <c r="F3416" s="281"/>
      <c r="G3416" s="281"/>
      <c r="H3416" s="285"/>
      <c r="I3416" s="286"/>
    </row>
    <row r="3417" spans="1:9" ht="18.75" customHeight="1">
      <c r="A3417" s="269"/>
      <c r="B3417" s="274"/>
      <c r="C3417" s="271"/>
      <c r="D3417" s="271"/>
      <c r="E3417" s="272"/>
      <c r="F3417" s="271"/>
      <c r="G3417" s="271"/>
      <c r="H3417" s="272"/>
      <c r="I3417" s="276"/>
    </row>
    <row r="3418" spans="1:9" ht="18.75" customHeight="1">
      <c r="A3418" s="269"/>
      <c r="B3418" s="274"/>
      <c r="C3418" s="271"/>
      <c r="D3418" s="271"/>
      <c r="E3418" s="275"/>
      <c r="F3418" s="272"/>
      <c r="G3418" s="272"/>
      <c r="H3418" s="275"/>
      <c r="I3418" s="276"/>
    </row>
    <row r="3419" spans="1:9" ht="18.75" customHeight="1">
      <c r="A3419" s="277"/>
      <c r="B3419" s="290"/>
      <c r="C3419" s="281"/>
      <c r="D3419" s="281"/>
      <c r="E3419" s="285"/>
      <c r="F3419" s="281"/>
      <c r="G3419" s="281"/>
      <c r="H3419" s="285"/>
      <c r="I3419" s="286"/>
    </row>
    <row r="3420" spans="1:9" ht="18.75" customHeight="1">
      <c r="A3420" s="269"/>
      <c r="B3420" s="274"/>
      <c r="C3420" s="271"/>
      <c r="D3420" s="271"/>
      <c r="E3420" s="272"/>
      <c r="F3420" s="271"/>
      <c r="G3420" s="271"/>
      <c r="H3420" s="272"/>
      <c r="I3420" s="276"/>
    </row>
    <row r="3421" spans="1:9" ht="18.75" customHeight="1">
      <c r="A3421" s="269"/>
      <c r="B3421" s="274"/>
      <c r="C3421" s="271"/>
      <c r="D3421" s="271"/>
      <c r="E3421" s="275"/>
      <c r="F3421" s="272"/>
      <c r="G3421" s="272"/>
      <c r="H3421" s="275"/>
      <c r="I3421" s="276"/>
    </row>
    <row r="3422" spans="1:9" ht="18.75" customHeight="1">
      <c r="A3422" s="277"/>
      <c r="B3422" s="290"/>
      <c r="C3422" s="281"/>
      <c r="D3422" s="281"/>
      <c r="E3422" s="285"/>
      <c r="F3422" s="281"/>
      <c r="G3422" s="281"/>
      <c r="H3422" s="285"/>
      <c r="I3422" s="286"/>
    </row>
    <row r="3423" spans="1:9" ht="18.75" customHeight="1">
      <c r="A3423" s="269"/>
      <c r="B3423" s="274"/>
      <c r="C3423" s="271"/>
      <c r="D3423" s="271"/>
      <c r="E3423" s="272"/>
      <c r="F3423" s="272"/>
      <c r="G3423" s="272"/>
      <c r="H3423" s="272"/>
      <c r="I3423" s="273"/>
    </row>
    <row r="3424" spans="1:9" ht="18.75" customHeight="1">
      <c r="A3424" s="269"/>
      <c r="B3424" s="274"/>
      <c r="C3424" s="271"/>
      <c r="D3424" s="271"/>
      <c r="E3424" s="275"/>
      <c r="F3424" s="272"/>
      <c r="G3424" s="272"/>
      <c r="H3424" s="275"/>
      <c r="I3424" s="276"/>
    </row>
    <row r="3425" spans="1:9" ht="18.75" customHeight="1">
      <c r="A3425" s="277"/>
      <c r="B3425" s="290"/>
      <c r="C3425" s="281"/>
      <c r="D3425" s="281"/>
      <c r="E3425" s="285"/>
      <c r="F3425" s="281"/>
      <c r="G3425" s="281"/>
      <c r="H3425" s="285"/>
      <c r="I3425" s="286"/>
    </row>
    <row r="3426" spans="1:9" ht="18.75" customHeight="1">
      <c r="A3426" s="269"/>
      <c r="B3426" s="274"/>
      <c r="C3426" s="271"/>
      <c r="D3426" s="271"/>
      <c r="E3426" s="272"/>
      <c r="F3426" s="272"/>
      <c r="G3426" s="272"/>
      <c r="H3426" s="272"/>
      <c r="I3426" s="273"/>
    </row>
    <row r="3427" spans="1:9" ht="18.75" customHeight="1">
      <c r="A3427" s="269"/>
      <c r="B3427" s="274"/>
      <c r="C3427" s="271"/>
      <c r="D3427" s="271"/>
      <c r="E3427" s="275"/>
      <c r="F3427" s="272"/>
      <c r="G3427" s="272"/>
      <c r="H3427" s="275"/>
      <c r="I3427" s="276"/>
    </row>
    <row r="3428" spans="1:9" ht="18.75" customHeight="1">
      <c r="A3428" s="277"/>
      <c r="B3428" s="290"/>
      <c r="C3428" s="281"/>
      <c r="D3428" s="281"/>
      <c r="E3428" s="285"/>
      <c r="F3428" s="281"/>
      <c r="G3428" s="281"/>
      <c r="H3428" s="285"/>
      <c r="I3428" s="286"/>
    </row>
    <row r="3429" spans="1:9" ht="18.75" customHeight="1">
      <c r="A3429" s="269"/>
      <c r="B3429" s="274"/>
      <c r="C3429" s="271"/>
      <c r="D3429" s="271"/>
      <c r="E3429" s="272"/>
      <c r="F3429" s="271"/>
      <c r="G3429" s="271"/>
      <c r="H3429" s="272"/>
      <c r="I3429" s="276"/>
    </row>
    <row r="3430" spans="1:9" ht="18.75" customHeight="1">
      <c r="A3430" s="269"/>
      <c r="B3430" s="274"/>
      <c r="C3430" s="271"/>
      <c r="D3430" s="271"/>
      <c r="E3430" s="275"/>
      <c r="F3430" s="272"/>
      <c r="G3430" s="272"/>
      <c r="H3430" s="275"/>
      <c r="I3430" s="276"/>
    </row>
    <row r="3431" spans="1:9" ht="18.75" customHeight="1">
      <c r="A3431" s="277"/>
      <c r="B3431" s="290"/>
      <c r="C3431" s="281"/>
      <c r="D3431" s="281"/>
      <c r="E3431" s="285"/>
      <c r="F3431" s="281"/>
      <c r="G3431" s="281"/>
      <c r="H3431" s="285"/>
      <c r="I3431" s="286"/>
    </row>
    <row r="3432" spans="1:9" ht="18.75" customHeight="1">
      <c r="A3432" s="269"/>
      <c r="B3432" s="274"/>
      <c r="C3432" s="271"/>
      <c r="D3432" s="271"/>
      <c r="E3432" s="272"/>
      <c r="F3432" s="271"/>
      <c r="G3432" s="271"/>
      <c r="H3432" s="272"/>
      <c r="I3432" s="276"/>
    </row>
    <row r="3433" spans="1:9" ht="18.75" customHeight="1">
      <c r="A3433" s="269"/>
      <c r="B3433" s="274"/>
      <c r="C3433" s="271"/>
      <c r="D3433" s="271"/>
      <c r="E3433" s="275"/>
      <c r="F3433" s="272"/>
      <c r="G3433" s="272"/>
      <c r="H3433" s="275"/>
      <c r="I3433" s="276"/>
    </row>
    <row r="3434" spans="1:9" ht="18.75" customHeight="1">
      <c r="A3434" s="277"/>
      <c r="B3434" s="290"/>
      <c r="C3434" s="281"/>
      <c r="D3434" s="281"/>
      <c r="E3434" s="285"/>
      <c r="F3434" s="281"/>
      <c r="G3434" s="281"/>
      <c r="H3434" s="285"/>
      <c r="I3434" s="286"/>
    </row>
    <row r="3435" spans="1:9" ht="18.75" customHeight="1">
      <c r="A3435" s="269"/>
      <c r="B3435" s="274"/>
      <c r="C3435" s="271"/>
      <c r="D3435" s="271"/>
      <c r="E3435" s="272"/>
      <c r="F3435" s="271"/>
      <c r="G3435" s="271"/>
      <c r="H3435" s="272"/>
      <c r="I3435" s="276"/>
    </row>
    <row r="3436" spans="1:9" ht="18.75" customHeight="1">
      <c r="A3436" s="269"/>
      <c r="B3436" s="274"/>
      <c r="C3436" s="271"/>
      <c r="D3436" s="271"/>
      <c r="E3436" s="275"/>
      <c r="F3436" s="272"/>
      <c r="G3436" s="272"/>
      <c r="H3436" s="275"/>
      <c r="I3436" s="276"/>
    </row>
    <row r="3437" spans="1:9" ht="18.75" customHeight="1">
      <c r="A3437" s="277"/>
      <c r="B3437" s="290"/>
      <c r="C3437" s="281"/>
      <c r="D3437" s="281"/>
      <c r="E3437" s="285"/>
      <c r="F3437" s="281"/>
      <c r="G3437" s="281"/>
      <c r="H3437" s="285"/>
      <c r="I3437" s="286"/>
    </row>
    <row r="3438" spans="1:9" ht="18.75" customHeight="1">
      <c r="A3438" s="269"/>
      <c r="B3438" s="274"/>
      <c r="C3438" s="271"/>
      <c r="D3438" s="271"/>
      <c r="E3438" s="272"/>
      <c r="F3438" s="271"/>
      <c r="G3438" s="271"/>
      <c r="H3438" s="272"/>
      <c r="I3438" s="276"/>
    </row>
    <row r="3439" spans="1:9" ht="18.75" customHeight="1">
      <c r="A3439" s="269"/>
      <c r="B3439" s="274"/>
      <c r="C3439" s="271"/>
      <c r="D3439" s="271"/>
      <c r="E3439" s="275"/>
      <c r="F3439" s="272"/>
      <c r="G3439" s="272"/>
      <c r="H3439" s="275"/>
      <c r="I3439" s="276"/>
    </row>
    <row r="3440" spans="1:9" ht="18.75" customHeight="1">
      <c r="A3440" s="277"/>
      <c r="B3440" s="290"/>
      <c r="C3440" s="281"/>
      <c r="D3440" s="281"/>
      <c r="E3440" s="285"/>
      <c r="F3440" s="281"/>
      <c r="G3440" s="281"/>
      <c r="H3440" s="285"/>
      <c r="I3440" s="286"/>
    </row>
    <row r="3441" spans="1:9" ht="18.75" customHeight="1">
      <c r="A3441" s="269"/>
      <c r="B3441" s="274"/>
      <c r="C3441" s="271"/>
      <c r="D3441" s="271"/>
      <c r="E3441" s="272"/>
      <c r="F3441" s="271"/>
      <c r="G3441" s="271"/>
      <c r="H3441" s="272"/>
      <c r="I3441" s="276"/>
    </row>
    <row r="3442" spans="1:9" ht="18.75" customHeight="1">
      <c r="A3442" s="269"/>
      <c r="B3442" s="274"/>
      <c r="C3442" s="271"/>
      <c r="D3442" s="271"/>
      <c r="E3442" s="275"/>
      <c r="F3442" s="272"/>
      <c r="G3442" s="272"/>
      <c r="H3442" s="275"/>
      <c r="I3442" s="276"/>
    </row>
    <row r="3443" spans="1:9" ht="18.75" customHeight="1">
      <c r="A3443" s="277"/>
      <c r="B3443" s="290"/>
      <c r="C3443" s="281"/>
      <c r="D3443" s="281"/>
      <c r="E3443" s="285"/>
      <c r="F3443" s="281"/>
      <c r="G3443" s="281"/>
      <c r="H3443" s="285"/>
      <c r="I3443" s="286"/>
    </row>
    <row r="3444" spans="1:9" ht="18.75" customHeight="1">
      <c r="A3444" s="269"/>
      <c r="B3444" s="274"/>
      <c r="C3444" s="271"/>
      <c r="D3444" s="271"/>
      <c r="E3444" s="272"/>
      <c r="F3444" s="271"/>
      <c r="G3444" s="271"/>
      <c r="H3444" s="272"/>
      <c r="I3444" s="276"/>
    </row>
    <row r="3445" spans="1:9" ht="18.75" customHeight="1">
      <c r="A3445" s="269"/>
      <c r="B3445" s="274"/>
      <c r="C3445" s="271"/>
      <c r="D3445" s="271"/>
      <c r="E3445" s="275"/>
      <c r="F3445" s="272"/>
      <c r="G3445" s="272"/>
      <c r="H3445" s="275"/>
      <c r="I3445" s="276"/>
    </row>
    <row r="3446" spans="1:9" ht="18.75" customHeight="1">
      <c r="A3446" s="277"/>
      <c r="B3446" s="290"/>
      <c r="C3446" s="281"/>
      <c r="D3446" s="281"/>
      <c r="E3446" s="285"/>
      <c r="F3446" s="281"/>
      <c r="G3446" s="281"/>
      <c r="H3446" s="285"/>
      <c r="I3446" s="286"/>
    </row>
    <row r="3447" spans="1:9" ht="18.75" customHeight="1">
      <c r="A3447" s="269"/>
      <c r="B3447" s="274"/>
      <c r="C3447" s="271"/>
      <c r="D3447" s="271"/>
      <c r="E3447" s="272"/>
      <c r="F3447" s="272"/>
      <c r="G3447" s="272"/>
      <c r="H3447" s="272"/>
      <c r="I3447" s="273"/>
    </row>
    <row r="3448" spans="1:9" ht="18.75" customHeight="1">
      <c r="A3448" s="269"/>
      <c r="B3448" s="274"/>
      <c r="C3448" s="271"/>
      <c r="D3448" s="271"/>
      <c r="E3448" s="275"/>
      <c r="F3448" s="272"/>
      <c r="G3448" s="272"/>
      <c r="H3448" s="275"/>
      <c r="I3448" s="276"/>
    </row>
    <row r="3449" spans="1:9" ht="18.75" customHeight="1">
      <c r="A3449" s="277"/>
      <c r="B3449" s="290"/>
      <c r="C3449" s="281"/>
      <c r="D3449" s="281"/>
      <c r="E3449" s="285"/>
      <c r="F3449" s="281"/>
      <c r="G3449" s="281"/>
      <c r="H3449" s="285"/>
      <c r="I3449" s="286"/>
    </row>
    <row r="3450" spans="1:9" ht="18.75" customHeight="1">
      <c r="A3450" s="269"/>
      <c r="B3450" s="274"/>
      <c r="C3450" s="271"/>
      <c r="D3450" s="271"/>
      <c r="E3450" s="272"/>
      <c r="F3450" s="272"/>
      <c r="G3450" s="272"/>
      <c r="H3450" s="272"/>
      <c r="I3450" s="276"/>
    </row>
    <row r="3451" spans="1:9" ht="18.75" customHeight="1">
      <c r="A3451" s="269"/>
      <c r="B3451" s="274"/>
      <c r="C3451" s="271"/>
      <c r="D3451" s="271"/>
      <c r="E3451" s="275"/>
      <c r="F3451" s="272"/>
      <c r="G3451" s="272"/>
      <c r="H3451" s="275"/>
      <c r="I3451" s="276"/>
    </row>
    <row r="3452" spans="1:9" ht="18.75" customHeight="1">
      <c r="A3452" s="277"/>
      <c r="B3452" s="290"/>
      <c r="C3452" s="281"/>
      <c r="D3452" s="281"/>
      <c r="E3452" s="285"/>
      <c r="F3452" s="319"/>
      <c r="G3452" s="319"/>
      <c r="H3452" s="285"/>
      <c r="I3452" s="286"/>
    </row>
    <row r="3453" spans="1:9" ht="18.75" customHeight="1">
      <c r="A3453" s="269"/>
      <c r="B3453" s="274"/>
      <c r="C3453" s="271"/>
      <c r="D3453" s="271"/>
      <c r="E3453" s="272"/>
      <c r="F3453" s="272"/>
      <c r="G3453" s="272"/>
      <c r="H3453" s="272"/>
      <c r="I3453" s="276"/>
    </row>
    <row r="3454" spans="1:9" ht="18.75" customHeight="1">
      <c r="A3454" s="269"/>
      <c r="B3454" s="274"/>
      <c r="C3454" s="271"/>
      <c r="D3454" s="271"/>
      <c r="E3454" s="275"/>
      <c r="F3454" s="272"/>
      <c r="G3454" s="272"/>
      <c r="H3454" s="275"/>
      <c r="I3454" s="276"/>
    </row>
    <row r="3455" spans="1:9" ht="18.75" customHeight="1">
      <c r="A3455" s="277"/>
      <c r="B3455" s="290"/>
      <c r="C3455" s="281"/>
      <c r="D3455" s="281"/>
      <c r="E3455" s="285"/>
      <c r="F3455" s="281"/>
      <c r="G3455" s="281"/>
      <c r="H3455" s="285"/>
      <c r="I3455" s="286"/>
    </row>
    <row r="3456" spans="1:9" ht="18.75" customHeight="1">
      <c r="A3456" s="269"/>
      <c r="B3456" s="274"/>
      <c r="C3456" s="271"/>
      <c r="D3456" s="271"/>
      <c r="E3456" s="272"/>
      <c r="F3456" s="272"/>
      <c r="G3456" s="272"/>
      <c r="H3456" s="272"/>
      <c r="I3456" s="276"/>
    </row>
    <row r="3457" spans="1:9" ht="18.75" customHeight="1">
      <c r="A3457" s="269"/>
      <c r="B3457" s="274"/>
      <c r="C3457" s="271"/>
      <c r="D3457" s="271"/>
      <c r="E3457" s="275"/>
      <c r="F3457" s="272"/>
      <c r="G3457" s="272"/>
      <c r="H3457" s="275"/>
      <c r="I3457" s="276"/>
    </row>
    <row r="3458" spans="1:9" ht="18.75" customHeight="1">
      <c r="A3458" s="277"/>
      <c r="B3458" s="290"/>
      <c r="C3458" s="281"/>
      <c r="D3458" s="281"/>
      <c r="E3458" s="285"/>
      <c r="F3458" s="281"/>
      <c r="G3458" s="281"/>
      <c r="H3458" s="285"/>
      <c r="I3458" s="286"/>
    </row>
    <row r="3459" spans="1:9" ht="18.75" customHeight="1">
      <c r="A3459" s="269"/>
      <c r="B3459" s="274"/>
      <c r="C3459" s="271"/>
      <c r="D3459" s="271"/>
      <c r="E3459" s="272"/>
      <c r="F3459" s="272"/>
      <c r="G3459" s="272"/>
      <c r="H3459" s="272"/>
      <c r="I3459" s="276"/>
    </row>
    <row r="3460" spans="1:9" ht="18.75" customHeight="1">
      <c r="A3460" s="269"/>
      <c r="B3460" s="274"/>
      <c r="C3460" s="271"/>
      <c r="D3460" s="271"/>
      <c r="E3460" s="275"/>
      <c r="F3460" s="272"/>
      <c r="G3460" s="272"/>
      <c r="H3460" s="275"/>
      <c r="I3460" s="276"/>
    </row>
    <row r="3461" spans="1:9" ht="18.75" customHeight="1">
      <c r="A3461" s="277"/>
      <c r="B3461" s="290"/>
      <c r="C3461" s="281"/>
      <c r="D3461" s="281"/>
      <c r="E3461" s="285"/>
      <c r="F3461" s="281"/>
      <c r="G3461" s="281"/>
      <c r="H3461" s="285"/>
      <c r="I3461" s="286"/>
    </row>
    <row r="3462" spans="1:9" ht="18.75" customHeight="1">
      <c r="A3462" s="269"/>
      <c r="B3462" s="274"/>
      <c r="C3462" s="271"/>
      <c r="D3462" s="271"/>
      <c r="E3462" s="272"/>
      <c r="F3462" s="272"/>
      <c r="G3462" s="272"/>
      <c r="H3462" s="272"/>
      <c r="I3462" s="276"/>
    </row>
    <row r="3463" spans="1:9" ht="18.75" customHeight="1">
      <c r="A3463" s="269"/>
      <c r="B3463" s="274"/>
      <c r="C3463" s="271"/>
      <c r="D3463" s="271"/>
      <c r="E3463" s="275"/>
      <c r="F3463" s="272"/>
      <c r="G3463" s="272"/>
      <c r="H3463" s="275"/>
      <c r="I3463" s="276"/>
    </row>
    <row r="3464" spans="1:9" ht="18.75" customHeight="1">
      <c r="A3464" s="277"/>
      <c r="B3464" s="290"/>
      <c r="C3464" s="281"/>
      <c r="D3464" s="281"/>
      <c r="E3464" s="285"/>
      <c r="F3464" s="281"/>
      <c r="G3464" s="281"/>
      <c r="H3464" s="285"/>
      <c r="I3464" s="286"/>
    </row>
    <row r="3465" spans="1:9" ht="18.75" customHeight="1">
      <c r="A3465" s="269"/>
      <c r="B3465" s="274"/>
      <c r="C3465" s="271"/>
      <c r="D3465" s="271"/>
      <c r="E3465" s="272"/>
      <c r="F3465" s="272"/>
      <c r="G3465" s="272"/>
      <c r="H3465" s="272"/>
      <c r="I3465" s="276"/>
    </row>
    <row r="3466" spans="1:9" ht="18.75" customHeight="1">
      <c r="A3466" s="269"/>
      <c r="B3466" s="274"/>
      <c r="C3466" s="271"/>
      <c r="D3466" s="271"/>
      <c r="E3466" s="275"/>
      <c r="F3466" s="272"/>
      <c r="G3466" s="272"/>
      <c r="H3466" s="275"/>
      <c r="I3466" s="276"/>
    </row>
    <row r="3467" spans="1:9" ht="18.75" customHeight="1">
      <c r="A3467" s="277"/>
      <c r="B3467" s="290"/>
      <c r="C3467" s="281"/>
      <c r="D3467" s="281"/>
      <c r="E3467" s="285"/>
      <c r="F3467" s="281"/>
      <c r="G3467" s="281"/>
      <c r="H3467" s="285"/>
      <c r="I3467" s="286"/>
    </row>
    <row r="3468" spans="1:9" ht="18.75" customHeight="1">
      <c r="A3468" s="269"/>
      <c r="B3468" s="274"/>
      <c r="C3468" s="271"/>
      <c r="D3468" s="271"/>
      <c r="E3468" s="272"/>
      <c r="F3468" s="272"/>
      <c r="G3468" s="272"/>
      <c r="H3468" s="272"/>
      <c r="I3468" s="276"/>
    </row>
    <row r="3469" spans="1:9" ht="18.75" customHeight="1">
      <c r="A3469" s="269"/>
      <c r="B3469" s="274"/>
      <c r="C3469" s="271"/>
      <c r="D3469" s="271"/>
      <c r="E3469" s="275"/>
      <c r="F3469" s="272"/>
      <c r="G3469" s="272"/>
      <c r="H3469" s="275"/>
      <c r="I3469" s="276"/>
    </row>
    <row r="3470" spans="1:9" ht="18.75" customHeight="1">
      <c r="A3470" s="277"/>
      <c r="B3470" s="290"/>
      <c r="C3470" s="281"/>
      <c r="D3470" s="281"/>
      <c r="E3470" s="285"/>
      <c r="F3470" s="281"/>
      <c r="G3470" s="281"/>
      <c r="H3470" s="285"/>
      <c r="I3470" s="286"/>
    </row>
    <row r="3471" spans="1:9" ht="18.75" customHeight="1">
      <c r="A3471" s="269"/>
      <c r="B3471" s="274"/>
      <c r="C3471" s="271"/>
      <c r="D3471" s="271"/>
      <c r="E3471" s="272"/>
      <c r="F3471" s="272"/>
      <c r="G3471" s="272"/>
      <c r="H3471" s="272"/>
      <c r="I3471" s="276"/>
    </row>
    <row r="3472" spans="1:9" ht="18.75" customHeight="1">
      <c r="A3472" s="269"/>
      <c r="B3472" s="274"/>
      <c r="C3472" s="271"/>
      <c r="D3472" s="271"/>
      <c r="E3472" s="275"/>
      <c r="F3472" s="272"/>
      <c r="G3472" s="272"/>
      <c r="H3472" s="275"/>
      <c r="I3472" s="276"/>
    </row>
    <row r="3473" spans="1:9" ht="18.75" customHeight="1">
      <c r="A3473" s="277"/>
      <c r="B3473" s="290"/>
      <c r="C3473" s="281"/>
      <c r="D3473" s="281"/>
      <c r="E3473" s="285"/>
      <c r="F3473" s="281"/>
      <c r="G3473" s="281"/>
      <c r="H3473" s="285"/>
      <c r="I3473" s="286"/>
    </row>
    <row r="3474" spans="1:9" ht="18.75" customHeight="1">
      <c r="A3474" s="269"/>
      <c r="B3474" s="274"/>
      <c r="C3474" s="271"/>
      <c r="D3474" s="271"/>
      <c r="E3474" s="272"/>
      <c r="F3474" s="271"/>
      <c r="G3474" s="271"/>
      <c r="H3474" s="272"/>
      <c r="I3474" s="276"/>
    </row>
    <row r="3475" spans="1:9" ht="18.75" customHeight="1">
      <c r="A3475" s="269"/>
      <c r="B3475" s="274"/>
      <c r="C3475" s="271"/>
      <c r="D3475" s="271"/>
      <c r="E3475" s="275"/>
      <c r="F3475" s="272"/>
      <c r="G3475" s="272"/>
      <c r="H3475" s="275"/>
      <c r="I3475" s="276"/>
    </row>
    <row r="3476" spans="1:9" ht="18.75" customHeight="1">
      <c r="A3476" s="277"/>
      <c r="B3476" s="290"/>
      <c r="C3476" s="281"/>
      <c r="D3476" s="281"/>
      <c r="E3476" s="285"/>
      <c r="F3476" s="281"/>
      <c r="G3476" s="281"/>
      <c r="H3476" s="285"/>
      <c r="I3476" s="286"/>
    </row>
    <row r="3477" spans="1:9" ht="18.75" customHeight="1">
      <c r="A3477" s="269"/>
      <c r="B3477" s="274"/>
      <c r="C3477" s="271"/>
      <c r="D3477" s="271"/>
      <c r="E3477" s="272"/>
      <c r="F3477" s="272"/>
      <c r="G3477" s="272"/>
      <c r="H3477" s="272"/>
      <c r="I3477" s="276"/>
    </row>
    <row r="3478" spans="1:9" ht="18.75" customHeight="1">
      <c r="A3478" s="269"/>
      <c r="B3478" s="274"/>
      <c r="C3478" s="271"/>
      <c r="D3478" s="271"/>
      <c r="E3478" s="275"/>
      <c r="F3478" s="272"/>
      <c r="G3478" s="272"/>
      <c r="H3478" s="275"/>
      <c r="I3478" s="276"/>
    </row>
    <row r="3479" spans="1:9" ht="18.75" customHeight="1">
      <c r="A3479" s="277"/>
      <c r="B3479" s="290"/>
      <c r="C3479" s="281"/>
      <c r="D3479" s="281"/>
      <c r="E3479" s="285"/>
      <c r="F3479" s="281"/>
      <c r="G3479" s="281"/>
      <c r="H3479" s="285"/>
      <c r="I3479" s="286"/>
    </row>
    <row r="3480" spans="1:9" ht="18.75" customHeight="1">
      <c r="A3480" s="269"/>
      <c r="B3480" s="274"/>
      <c r="C3480" s="271"/>
      <c r="D3480" s="271"/>
      <c r="E3480" s="272"/>
      <c r="F3480" s="271"/>
      <c r="G3480" s="271"/>
      <c r="H3480" s="272"/>
      <c r="I3480" s="276"/>
    </row>
    <row r="3481" spans="1:9" ht="18.75" customHeight="1">
      <c r="A3481" s="269"/>
      <c r="B3481" s="274"/>
      <c r="C3481" s="271"/>
      <c r="D3481" s="271"/>
      <c r="E3481" s="275"/>
      <c r="F3481" s="272"/>
      <c r="G3481" s="272"/>
      <c r="H3481" s="275"/>
      <c r="I3481" s="276"/>
    </row>
    <row r="3482" spans="1:9" ht="18.75" customHeight="1">
      <c r="A3482" s="277"/>
      <c r="B3482" s="290"/>
      <c r="C3482" s="281"/>
      <c r="D3482" s="281"/>
      <c r="E3482" s="285"/>
      <c r="F3482" s="281"/>
      <c r="G3482" s="281"/>
      <c r="H3482" s="285"/>
      <c r="I3482" s="286"/>
    </row>
    <row r="3483" spans="1:9" ht="18.75" customHeight="1">
      <c r="A3483" s="269"/>
      <c r="B3483" s="274"/>
      <c r="C3483" s="271"/>
      <c r="D3483" s="271"/>
      <c r="E3483" s="272"/>
      <c r="F3483" s="272"/>
      <c r="G3483" s="272"/>
      <c r="H3483" s="272"/>
      <c r="I3483" s="276"/>
    </row>
    <row r="3484" spans="1:9" ht="18.75" customHeight="1">
      <c r="A3484" s="269"/>
      <c r="B3484" s="274"/>
      <c r="C3484" s="271"/>
      <c r="D3484" s="271"/>
      <c r="E3484" s="275"/>
      <c r="F3484" s="272"/>
      <c r="G3484" s="272"/>
      <c r="H3484" s="275"/>
      <c r="I3484" s="276"/>
    </row>
    <row r="3485" spans="1:9" ht="18.75" customHeight="1">
      <c r="A3485" s="277"/>
      <c r="B3485" s="290"/>
      <c r="C3485" s="281"/>
      <c r="D3485" s="281"/>
      <c r="E3485" s="285"/>
      <c r="F3485" s="281"/>
      <c r="G3485" s="281"/>
      <c r="H3485" s="285"/>
      <c r="I3485" s="286"/>
    </row>
    <row r="3486" spans="1:9" ht="18.75" customHeight="1">
      <c r="A3486" s="269"/>
      <c r="B3486" s="274"/>
      <c r="C3486" s="271"/>
      <c r="D3486" s="271"/>
      <c r="E3486" s="272"/>
      <c r="F3486" s="272"/>
      <c r="G3486" s="272"/>
      <c r="H3486" s="272"/>
      <c r="I3486" s="276"/>
    </row>
    <row r="3487" spans="1:9" ht="18.75" customHeight="1">
      <c r="A3487" s="269"/>
      <c r="B3487" s="274"/>
      <c r="C3487" s="271"/>
      <c r="D3487" s="271"/>
      <c r="E3487" s="275"/>
      <c r="F3487" s="272"/>
      <c r="G3487" s="272"/>
      <c r="H3487" s="275"/>
      <c r="I3487" s="276"/>
    </row>
    <row r="3488" spans="1:9" ht="18.75" customHeight="1">
      <c r="A3488" s="277"/>
      <c r="B3488" s="290"/>
      <c r="C3488" s="281"/>
      <c r="D3488" s="281"/>
      <c r="E3488" s="285"/>
      <c r="F3488" s="281"/>
      <c r="G3488" s="281"/>
      <c r="H3488" s="285"/>
      <c r="I3488" s="286"/>
    </row>
    <row r="3489" spans="1:9" ht="18.75" customHeight="1">
      <c r="A3489" s="269"/>
      <c r="B3489" s="274"/>
      <c r="C3489" s="271"/>
      <c r="D3489" s="271"/>
      <c r="E3489" s="272"/>
      <c r="F3489" s="272"/>
      <c r="G3489" s="272"/>
      <c r="H3489" s="272"/>
      <c r="I3489" s="276"/>
    </row>
    <row r="3490" spans="1:9" ht="18.75" customHeight="1">
      <c r="A3490" s="269"/>
      <c r="B3490" s="274"/>
      <c r="C3490" s="271"/>
      <c r="D3490" s="271"/>
      <c r="E3490" s="275"/>
      <c r="F3490" s="272"/>
      <c r="G3490" s="272"/>
      <c r="H3490" s="275"/>
      <c r="I3490" s="276"/>
    </row>
    <row r="3491" spans="1:9" ht="18.75" customHeight="1">
      <c r="A3491" s="277"/>
      <c r="B3491" s="290"/>
      <c r="C3491" s="281"/>
      <c r="D3491" s="281"/>
      <c r="E3491" s="285"/>
      <c r="F3491" s="281"/>
      <c r="G3491" s="281"/>
      <c r="H3491" s="285"/>
      <c r="I3491" s="286"/>
    </row>
    <row r="3492" spans="1:9" ht="18.75" customHeight="1">
      <c r="A3492" s="269"/>
      <c r="B3492" s="274"/>
      <c r="C3492" s="271"/>
      <c r="D3492" s="271"/>
      <c r="E3492" s="272"/>
      <c r="F3492" s="272"/>
      <c r="G3492" s="272"/>
      <c r="H3492" s="272"/>
      <c r="I3492" s="273"/>
    </row>
    <row r="3493" spans="1:9" ht="18.75" customHeight="1">
      <c r="A3493" s="269"/>
      <c r="B3493" s="274"/>
      <c r="C3493" s="271"/>
      <c r="D3493" s="271"/>
      <c r="E3493" s="275"/>
      <c r="F3493" s="272"/>
      <c r="G3493" s="272"/>
      <c r="H3493" s="275"/>
      <c r="I3493" s="276"/>
    </row>
    <row r="3494" spans="1:9" ht="18.75" customHeight="1">
      <c r="A3494" s="277"/>
      <c r="B3494" s="290"/>
      <c r="C3494" s="281"/>
      <c r="D3494" s="281"/>
      <c r="E3494" s="285"/>
      <c r="F3494" s="281"/>
      <c r="G3494" s="281"/>
      <c r="H3494" s="285"/>
      <c r="I3494" s="286"/>
    </row>
    <row r="3495" spans="1:9" ht="18.75" customHeight="1">
      <c r="A3495" s="269"/>
      <c r="B3495" s="274"/>
      <c r="C3495" s="271"/>
      <c r="D3495" s="271"/>
      <c r="E3495" s="272"/>
      <c r="F3495" s="272"/>
      <c r="G3495" s="272"/>
      <c r="H3495" s="272"/>
      <c r="I3495" s="276"/>
    </row>
    <row r="3496" spans="1:9" ht="18.75" customHeight="1">
      <c r="A3496" s="269"/>
      <c r="B3496" s="274"/>
      <c r="C3496" s="271"/>
      <c r="D3496" s="271"/>
      <c r="E3496" s="275"/>
      <c r="F3496" s="272"/>
      <c r="G3496" s="272"/>
      <c r="H3496" s="275"/>
      <c r="I3496" s="276"/>
    </row>
    <row r="3497" spans="1:9" ht="18.75" customHeight="1">
      <c r="A3497" s="277"/>
      <c r="B3497" s="290"/>
      <c r="C3497" s="281"/>
      <c r="D3497" s="281"/>
      <c r="E3497" s="285"/>
      <c r="F3497" s="281"/>
      <c r="G3497" s="281"/>
      <c r="H3497" s="285"/>
      <c r="I3497" s="286"/>
    </row>
    <row r="3498" spans="1:9" ht="18.75" customHeight="1">
      <c r="A3498" s="269"/>
      <c r="B3498" s="274"/>
      <c r="C3498" s="271"/>
      <c r="D3498" s="271"/>
      <c r="E3498" s="272"/>
      <c r="F3498" s="272"/>
      <c r="G3498" s="272"/>
      <c r="H3498" s="272"/>
      <c r="I3498" s="273"/>
    </row>
    <row r="3499" spans="1:9" ht="18.75" customHeight="1">
      <c r="A3499" s="269"/>
      <c r="B3499" s="274"/>
      <c r="C3499" s="271"/>
      <c r="D3499" s="271"/>
      <c r="E3499" s="275"/>
      <c r="F3499" s="272"/>
      <c r="G3499" s="272"/>
      <c r="H3499" s="275"/>
      <c r="I3499" s="276"/>
    </row>
    <row r="3500" spans="1:9" ht="18.75" customHeight="1">
      <c r="A3500" s="277"/>
      <c r="B3500" s="290"/>
      <c r="C3500" s="281"/>
      <c r="D3500" s="281"/>
      <c r="E3500" s="285"/>
      <c r="F3500" s="281"/>
      <c r="G3500" s="281"/>
      <c r="H3500" s="285"/>
      <c r="I3500" s="286"/>
    </row>
    <row r="3501" spans="1:9" ht="18.75" customHeight="1">
      <c r="A3501" s="269"/>
      <c r="B3501" s="274"/>
      <c r="C3501" s="271"/>
      <c r="D3501" s="271"/>
      <c r="E3501" s="272"/>
      <c r="F3501" s="272"/>
      <c r="G3501" s="272"/>
      <c r="H3501" s="272"/>
      <c r="I3501" s="273"/>
    </row>
    <row r="3502" spans="1:9" ht="18.75" customHeight="1">
      <c r="A3502" s="269"/>
      <c r="B3502" s="274"/>
      <c r="C3502" s="271"/>
      <c r="D3502" s="271"/>
      <c r="E3502" s="275"/>
      <c r="F3502" s="272"/>
      <c r="G3502" s="272"/>
      <c r="H3502" s="275"/>
      <c r="I3502" s="276"/>
    </row>
    <row r="3503" spans="1:9" ht="18.75" customHeight="1">
      <c r="A3503" s="277"/>
      <c r="B3503" s="290"/>
      <c r="C3503" s="281"/>
      <c r="D3503" s="281"/>
      <c r="E3503" s="285"/>
      <c r="F3503" s="281"/>
      <c r="G3503" s="281"/>
      <c r="H3503" s="285"/>
      <c r="I3503" s="286"/>
    </row>
    <row r="3504" spans="1:9" ht="18.75" customHeight="1">
      <c r="A3504" s="269"/>
      <c r="B3504" s="274"/>
      <c r="C3504" s="271"/>
      <c r="D3504" s="271"/>
      <c r="E3504" s="272"/>
      <c r="F3504" s="272"/>
      <c r="G3504" s="272"/>
      <c r="H3504" s="272"/>
      <c r="I3504" s="276"/>
    </row>
    <row r="3505" spans="1:9" ht="18.75" customHeight="1">
      <c r="A3505" s="269"/>
      <c r="B3505" s="274"/>
      <c r="C3505" s="271"/>
      <c r="D3505" s="271"/>
      <c r="E3505" s="275"/>
      <c r="F3505" s="272"/>
      <c r="G3505" s="272"/>
      <c r="H3505" s="275"/>
      <c r="I3505" s="276"/>
    </row>
    <row r="3506" spans="1:9" ht="18.75" customHeight="1">
      <c r="A3506" s="277"/>
      <c r="B3506" s="290"/>
      <c r="C3506" s="281"/>
      <c r="D3506" s="281"/>
      <c r="E3506" s="285"/>
      <c r="F3506" s="281"/>
      <c r="G3506" s="281"/>
      <c r="H3506" s="285"/>
      <c r="I3506" s="286"/>
    </row>
    <row r="3507" spans="1:9" ht="18.75" customHeight="1">
      <c r="A3507" s="269"/>
      <c r="B3507" s="274"/>
      <c r="C3507" s="271"/>
      <c r="D3507" s="271"/>
      <c r="E3507" s="272"/>
      <c r="F3507" s="271"/>
      <c r="G3507" s="271"/>
      <c r="H3507" s="272"/>
      <c r="I3507" s="276"/>
    </row>
    <row r="3508" spans="1:9" ht="18.75" customHeight="1">
      <c r="A3508" s="269"/>
      <c r="B3508" s="274"/>
      <c r="C3508" s="271"/>
      <c r="D3508" s="271"/>
      <c r="E3508" s="275"/>
      <c r="F3508" s="272"/>
      <c r="G3508" s="272"/>
      <c r="H3508" s="275"/>
      <c r="I3508" s="276"/>
    </row>
    <row r="3509" spans="1:9" ht="18.75" customHeight="1">
      <c r="A3509" s="277"/>
      <c r="B3509" s="290"/>
      <c r="C3509" s="281"/>
      <c r="D3509" s="281"/>
      <c r="E3509" s="285"/>
      <c r="F3509" s="281"/>
      <c r="G3509" s="281"/>
      <c r="H3509" s="285"/>
      <c r="I3509" s="286"/>
    </row>
    <row r="3510" spans="1:9" ht="18.75" customHeight="1">
      <c r="A3510" s="269"/>
      <c r="B3510" s="274"/>
      <c r="C3510" s="271"/>
      <c r="D3510" s="271"/>
      <c r="E3510" s="272"/>
      <c r="F3510" s="271"/>
      <c r="G3510" s="271"/>
      <c r="H3510" s="272"/>
      <c r="I3510" s="276"/>
    </row>
    <row r="3511" spans="1:9" ht="18.75" customHeight="1">
      <c r="A3511" s="269"/>
      <c r="B3511" s="274"/>
      <c r="C3511" s="271"/>
      <c r="D3511" s="271"/>
      <c r="E3511" s="275"/>
      <c r="F3511" s="272"/>
      <c r="G3511" s="272"/>
      <c r="H3511" s="275"/>
      <c r="I3511" s="276"/>
    </row>
    <row r="3512" spans="1:9" ht="18.75" customHeight="1">
      <c r="A3512" s="277"/>
      <c r="B3512" s="290"/>
      <c r="C3512" s="281"/>
      <c r="D3512" s="281"/>
      <c r="E3512" s="285"/>
      <c r="F3512" s="281"/>
      <c r="G3512" s="281"/>
      <c r="H3512" s="285"/>
      <c r="I3512" s="286"/>
    </row>
    <row r="3513" spans="1:9" ht="18.75" customHeight="1">
      <c r="A3513" s="269"/>
      <c r="B3513" s="274"/>
      <c r="C3513" s="271"/>
      <c r="D3513" s="271"/>
      <c r="E3513" s="272"/>
      <c r="F3513" s="271"/>
      <c r="G3513" s="271"/>
      <c r="H3513" s="272"/>
      <c r="I3513" s="276"/>
    </row>
    <row r="3514" spans="1:9" ht="18.75" customHeight="1">
      <c r="A3514" s="269"/>
      <c r="B3514" s="274"/>
      <c r="C3514" s="271"/>
      <c r="D3514" s="271"/>
      <c r="E3514" s="275"/>
      <c r="F3514" s="272"/>
      <c r="G3514" s="272"/>
      <c r="H3514" s="275"/>
      <c r="I3514" s="276"/>
    </row>
    <row r="3515" spans="1:9" ht="18.75" customHeight="1">
      <c r="A3515" s="277"/>
      <c r="B3515" s="290"/>
      <c r="C3515" s="281"/>
      <c r="D3515" s="281"/>
      <c r="E3515" s="285"/>
      <c r="F3515" s="281"/>
      <c r="G3515" s="281"/>
      <c r="H3515" s="285"/>
      <c r="I3515" s="286"/>
    </row>
    <row r="3516" spans="1:9" ht="18.75" customHeight="1">
      <c r="A3516" s="269"/>
      <c r="B3516" s="274"/>
      <c r="C3516" s="271"/>
      <c r="D3516" s="271"/>
      <c r="E3516" s="272"/>
      <c r="F3516" s="271"/>
      <c r="G3516" s="271"/>
      <c r="H3516" s="272"/>
      <c r="I3516" s="276"/>
    </row>
    <row r="3517" spans="1:9" ht="18.75" customHeight="1">
      <c r="A3517" s="269"/>
      <c r="B3517" s="274"/>
      <c r="C3517" s="271"/>
      <c r="D3517" s="271"/>
      <c r="E3517" s="275"/>
      <c r="F3517" s="272"/>
      <c r="G3517" s="272"/>
      <c r="H3517" s="275"/>
      <c r="I3517" s="276"/>
    </row>
    <row r="3518" spans="1:9" ht="18.75" customHeight="1">
      <c r="A3518" s="277"/>
      <c r="B3518" s="290"/>
      <c r="C3518" s="281"/>
      <c r="D3518" s="281"/>
      <c r="E3518" s="285"/>
      <c r="F3518" s="281"/>
      <c r="G3518" s="281"/>
      <c r="H3518" s="285"/>
      <c r="I3518" s="286"/>
    </row>
    <row r="3519" spans="1:9" ht="18.75" customHeight="1">
      <c r="A3519" s="269"/>
      <c r="B3519" s="274"/>
      <c r="C3519" s="271"/>
      <c r="D3519" s="271"/>
      <c r="E3519" s="272"/>
      <c r="F3519" s="272"/>
      <c r="G3519" s="272"/>
      <c r="H3519" s="272"/>
      <c r="I3519" s="273"/>
    </row>
    <row r="3520" spans="1:9" ht="18.75" customHeight="1">
      <c r="A3520" s="269"/>
      <c r="B3520" s="274"/>
      <c r="C3520" s="271"/>
      <c r="D3520" s="271"/>
      <c r="E3520" s="275"/>
      <c r="F3520" s="272"/>
      <c r="G3520" s="272"/>
      <c r="H3520" s="275"/>
      <c r="I3520" s="276"/>
    </row>
    <row r="3521" spans="1:9" ht="18.75" customHeight="1">
      <c r="A3521" s="277"/>
      <c r="B3521" s="290"/>
      <c r="C3521" s="281"/>
      <c r="D3521" s="281"/>
      <c r="E3521" s="285"/>
      <c r="F3521" s="281"/>
      <c r="G3521" s="281"/>
      <c r="H3521" s="285"/>
      <c r="I3521" s="286"/>
    </row>
    <row r="3522" spans="1:9" ht="18.75" customHeight="1">
      <c r="A3522" s="269"/>
      <c r="B3522" s="274"/>
      <c r="C3522" s="271"/>
      <c r="D3522" s="271"/>
      <c r="E3522" s="272"/>
      <c r="F3522" s="272"/>
      <c r="G3522" s="272"/>
      <c r="H3522" s="272"/>
      <c r="I3522" s="273"/>
    </row>
    <row r="3523" spans="1:9" ht="18.75" customHeight="1">
      <c r="A3523" s="269"/>
      <c r="B3523" s="274"/>
      <c r="C3523" s="271"/>
      <c r="D3523" s="271"/>
      <c r="E3523" s="275"/>
      <c r="F3523" s="272"/>
      <c r="G3523" s="272"/>
      <c r="H3523" s="275"/>
      <c r="I3523" s="276"/>
    </row>
    <row r="3524" spans="1:9" ht="18.75" customHeight="1">
      <c r="A3524" s="277"/>
      <c r="B3524" s="290"/>
      <c r="C3524" s="281"/>
      <c r="D3524" s="281"/>
      <c r="E3524" s="285"/>
      <c r="F3524" s="281"/>
      <c r="G3524" s="281"/>
      <c r="H3524" s="285"/>
      <c r="I3524" s="286"/>
    </row>
    <row r="3525" spans="1:9" ht="18.75" customHeight="1">
      <c r="A3525" s="269"/>
      <c r="B3525" s="274"/>
      <c r="C3525" s="271"/>
      <c r="D3525" s="271"/>
      <c r="E3525" s="272"/>
      <c r="F3525" s="272"/>
      <c r="G3525" s="272"/>
      <c r="H3525" s="272"/>
      <c r="I3525" s="273"/>
    </row>
    <row r="3526" spans="1:9" ht="18.75" customHeight="1">
      <c r="A3526" s="269"/>
      <c r="B3526" s="274"/>
      <c r="C3526" s="271"/>
      <c r="D3526" s="271"/>
      <c r="E3526" s="275"/>
      <c r="F3526" s="272"/>
      <c r="G3526" s="272"/>
      <c r="H3526" s="275"/>
      <c r="I3526" s="276"/>
    </row>
    <row r="3527" spans="1:9" ht="18.75" customHeight="1">
      <c r="A3527" s="277"/>
      <c r="B3527" s="290"/>
      <c r="C3527" s="281"/>
      <c r="D3527" s="281"/>
      <c r="E3527" s="285"/>
      <c r="F3527" s="281"/>
      <c r="G3527" s="281"/>
      <c r="H3527" s="285"/>
      <c r="I3527" s="286"/>
    </row>
    <row r="3528" spans="1:9" ht="18.75" customHeight="1">
      <c r="A3528" s="269"/>
      <c r="B3528" s="274"/>
      <c r="C3528" s="271"/>
      <c r="D3528" s="271"/>
      <c r="E3528" s="272"/>
      <c r="F3528" s="272"/>
      <c r="G3528" s="272"/>
      <c r="H3528" s="272"/>
      <c r="I3528" s="273"/>
    </row>
    <row r="3529" spans="1:9" ht="18.75" customHeight="1">
      <c r="A3529" s="269"/>
      <c r="B3529" s="274"/>
      <c r="C3529" s="271"/>
      <c r="D3529" s="271"/>
      <c r="E3529" s="275"/>
      <c r="F3529" s="272"/>
      <c r="G3529" s="272"/>
      <c r="H3529" s="275"/>
      <c r="I3529" s="276"/>
    </row>
    <row r="3530" spans="1:9" ht="18.75" customHeight="1">
      <c r="A3530" s="277"/>
      <c r="B3530" s="290"/>
      <c r="C3530" s="281"/>
      <c r="D3530" s="281"/>
      <c r="E3530" s="285"/>
      <c r="F3530" s="281"/>
      <c r="G3530" s="281"/>
      <c r="H3530" s="285"/>
      <c r="I3530" s="286"/>
    </row>
    <row r="3531" spans="1:9" ht="18.75" customHeight="1">
      <c r="A3531" s="269"/>
      <c r="B3531" s="274"/>
      <c r="C3531" s="271"/>
      <c r="D3531" s="271"/>
      <c r="E3531" s="272"/>
      <c r="F3531" s="271"/>
      <c r="G3531" s="271"/>
      <c r="H3531" s="272"/>
      <c r="I3531" s="276"/>
    </row>
    <row r="3532" spans="1:9" ht="18.75" customHeight="1">
      <c r="A3532" s="269"/>
      <c r="B3532" s="274"/>
      <c r="C3532" s="271"/>
      <c r="D3532" s="271"/>
      <c r="E3532" s="275"/>
      <c r="F3532" s="272"/>
      <c r="G3532" s="272"/>
      <c r="H3532" s="275"/>
      <c r="I3532" s="276"/>
    </row>
    <row r="3533" spans="1:9" ht="18.75" customHeight="1">
      <c r="A3533" s="277"/>
      <c r="B3533" s="290"/>
      <c r="C3533" s="281"/>
      <c r="D3533" s="281"/>
      <c r="E3533" s="285"/>
      <c r="F3533" s="281"/>
      <c r="G3533" s="281"/>
      <c r="H3533" s="285"/>
      <c r="I3533" s="286"/>
    </row>
    <row r="3534" spans="1:9" ht="18.75" customHeight="1">
      <c r="A3534" s="269"/>
      <c r="B3534" s="274"/>
      <c r="C3534" s="271"/>
      <c r="D3534" s="271"/>
      <c r="E3534" s="272"/>
      <c r="F3534" s="271"/>
      <c r="G3534" s="271"/>
      <c r="H3534" s="272"/>
      <c r="I3534" s="276"/>
    </row>
    <row r="3535" spans="1:9" ht="18.75" customHeight="1">
      <c r="A3535" s="269"/>
      <c r="B3535" s="274"/>
      <c r="C3535" s="271"/>
      <c r="D3535" s="271"/>
      <c r="E3535" s="275"/>
      <c r="F3535" s="272"/>
      <c r="G3535" s="272"/>
      <c r="H3535" s="275"/>
      <c r="I3535" s="276"/>
    </row>
    <row r="3536" spans="1:9" ht="18.75" customHeight="1">
      <c r="A3536" s="277"/>
      <c r="B3536" s="290"/>
      <c r="C3536" s="281"/>
      <c r="D3536" s="281"/>
      <c r="E3536" s="285"/>
      <c r="F3536" s="281"/>
      <c r="G3536" s="281"/>
      <c r="H3536" s="285"/>
      <c r="I3536" s="286"/>
    </row>
    <row r="3537" spans="1:9" ht="18.75" customHeight="1">
      <c r="A3537" s="269"/>
      <c r="B3537" s="274"/>
      <c r="C3537" s="271"/>
      <c r="D3537" s="271"/>
      <c r="E3537" s="272"/>
      <c r="F3537" s="271"/>
      <c r="G3537" s="271"/>
      <c r="H3537" s="272"/>
      <c r="I3537" s="276"/>
    </row>
    <row r="3538" spans="1:9" ht="18.75" customHeight="1">
      <c r="A3538" s="269"/>
      <c r="B3538" s="274"/>
      <c r="C3538" s="271"/>
      <c r="D3538" s="271"/>
      <c r="E3538" s="275"/>
      <c r="F3538" s="272"/>
      <c r="G3538" s="272"/>
      <c r="H3538" s="275"/>
      <c r="I3538" s="276"/>
    </row>
    <row r="3539" spans="1:9" ht="18.75" customHeight="1">
      <c r="A3539" s="277"/>
      <c r="B3539" s="290"/>
      <c r="C3539" s="281"/>
      <c r="D3539" s="281"/>
      <c r="E3539" s="285"/>
      <c r="F3539" s="281"/>
      <c r="G3539" s="281"/>
      <c r="H3539" s="285"/>
      <c r="I3539" s="286"/>
    </row>
    <row r="3540" spans="1:9" ht="18.75" customHeight="1">
      <c r="A3540" s="269"/>
      <c r="B3540" s="274"/>
      <c r="C3540" s="271"/>
      <c r="D3540" s="271"/>
      <c r="E3540" s="272"/>
      <c r="F3540" s="271"/>
      <c r="G3540" s="271"/>
      <c r="H3540" s="272"/>
      <c r="I3540" s="276"/>
    </row>
    <row r="3541" spans="1:9" ht="18.75" customHeight="1">
      <c r="A3541" s="269"/>
      <c r="B3541" s="274"/>
      <c r="C3541" s="271"/>
      <c r="D3541" s="271"/>
      <c r="E3541" s="275"/>
      <c r="F3541" s="272"/>
      <c r="G3541" s="272"/>
      <c r="H3541" s="275"/>
      <c r="I3541" s="276"/>
    </row>
    <row r="3542" spans="1:9" ht="18.75" customHeight="1">
      <c r="A3542" s="277"/>
      <c r="B3542" s="290"/>
      <c r="C3542" s="281"/>
      <c r="D3542" s="281"/>
      <c r="E3542" s="285"/>
      <c r="F3542" s="281"/>
      <c r="G3542" s="281"/>
      <c r="H3542" s="285"/>
      <c r="I3542" s="286"/>
    </row>
    <row r="3543" spans="1:9" ht="18.75" customHeight="1">
      <c r="A3543" s="269"/>
      <c r="B3543" s="274"/>
      <c r="C3543" s="271"/>
      <c r="D3543" s="271"/>
      <c r="E3543" s="272"/>
      <c r="F3543" s="271"/>
      <c r="G3543" s="271"/>
      <c r="H3543" s="272"/>
      <c r="I3543" s="276"/>
    </row>
    <row r="3544" spans="1:9" ht="18.75" customHeight="1">
      <c r="A3544" s="269"/>
      <c r="B3544" s="274"/>
      <c r="C3544" s="271"/>
      <c r="D3544" s="271"/>
      <c r="E3544" s="275"/>
      <c r="F3544" s="272"/>
      <c r="G3544" s="272"/>
      <c r="H3544" s="275"/>
      <c r="I3544" s="276"/>
    </row>
    <row r="3545" spans="1:9" ht="18.75" customHeight="1">
      <c r="A3545" s="277"/>
      <c r="B3545" s="290"/>
      <c r="C3545" s="281"/>
      <c r="D3545" s="281"/>
      <c r="E3545" s="285"/>
      <c r="F3545" s="281"/>
      <c r="G3545" s="281"/>
      <c r="H3545" s="285"/>
      <c r="I3545" s="286"/>
    </row>
    <row r="3546" spans="1:9" ht="18.75" customHeight="1">
      <c r="A3546" s="269"/>
      <c r="B3546" s="274"/>
      <c r="C3546" s="271"/>
      <c r="D3546" s="271"/>
      <c r="E3546" s="272"/>
      <c r="F3546" s="271"/>
      <c r="G3546" s="271"/>
      <c r="H3546" s="272"/>
      <c r="I3546" s="276"/>
    </row>
    <row r="3547" spans="1:9" ht="18.75" customHeight="1">
      <c r="A3547" s="269"/>
      <c r="B3547" s="274"/>
      <c r="C3547" s="271"/>
      <c r="D3547" s="271"/>
      <c r="E3547" s="275"/>
      <c r="F3547" s="272"/>
      <c r="G3547" s="272"/>
      <c r="H3547" s="275"/>
      <c r="I3547" s="276"/>
    </row>
    <row r="3548" spans="1:9" ht="18.75" customHeight="1">
      <c r="A3548" s="277"/>
      <c r="B3548" s="290"/>
      <c r="C3548" s="281"/>
      <c r="D3548" s="281"/>
      <c r="E3548" s="285"/>
      <c r="F3548" s="281"/>
      <c r="G3548" s="281"/>
      <c r="H3548" s="285"/>
      <c r="I3548" s="286"/>
    </row>
    <row r="3549" spans="1:9" ht="18.75" customHeight="1">
      <c r="A3549" s="269"/>
      <c r="B3549" s="274"/>
      <c r="C3549" s="271"/>
      <c r="D3549" s="271"/>
      <c r="E3549" s="272"/>
      <c r="F3549" s="272"/>
      <c r="G3549" s="272"/>
      <c r="H3549" s="272"/>
      <c r="I3549" s="273"/>
    </row>
    <row r="3550" spans="1:9" ht="18.75" customHeight="1">
      <c r="A3550" s="269"/>
      <c r="B3550" s="274"/>
      <c r="C3550" s="271"/>
      <c r="D3550" s="271"/>
      <c r="E3550" s="275"/>
      <c r="F3550" s="272"/>
      <c r="G3550" s="272"/>
      <c r="H3550" s="275"/>
      <c r="I3550" s="276"/>
    </row>
    <row r="3551" spans="1:9" ht="18.75" customHeight="1">
      <c r="A3551" s="277"/>
      <c r="B3551" s="290"/>
      <c r="C3551" s="281"/>
      <c r="D3551" s="281"/>
      <c r="E3551" s="285"/>
      <c r="F3551" s="281"/>
      <c r="G3551" s="281"/>
      <c r="H3551" s="285"/>
      <c r="I3551" s="286"/>
    </row>
    <row r="3552" spans="1:9" ht="18.75" customHeight="1">
      <c r="A3552" s="269"/>
      <c r="B3552" s="274"/>
      <c r="C3552" s="271"/>
      <c r="D3552" s="271"/>
      <c r="E3552" s="272"/>
      <c r="F3552" s="272"/>
      <c r="G3552" s="272"/>
      <c r="H3552" s="272"/>
      <c r="I3552" s="273"/>
    </row>
    <row r="3553" spans="1:9" ht="18.75" customHeight="1">
      <c r="A3553" s="269"/>
      <c r="B3553" s="274"/>
      <c r="C3553" s="271"/>
      <c r="D3553" s="271"/>
      <c r="E3553" s="275"/>
      <c r="F3553" s="272"/>
      <c r="G3553" s="272"/>
      <c r="H3553" s="275"/>
      <c r="I3553" s="276"/>
    </row>
    <row r="3554" spans="1:9" ht="18.75" customHeight="1">
      <c r="A3554" s="277"/>
      <c r="B3554" s="290"/>
      <c r="C3554" s="281"/>
      <c r="D3554" s="281"/>
      <c r="E3554" s="285"/>
      <c r="F3554" s="281"/>
      <c r="G3554" s="281"/>
      <c r="H3554" s="285"/>
      <c r="I3554" s="286"/>
    </row>
    <row r="3555" spans="1:9" ht="18.75" customHeight="1">
      <c r="A3555" s="269"/>
      <c r="B3555" s="274"/>
      <c r="C3555" s="271"/>
      <c r="D3555" s="271"/>
      <c r="E3555" s="272"/>
      <c r="F3555" s="271"/>
      <c r="G3555" s="271"/>
      <c r="H3555" s="272"/>
      <c r="I3555" s="276"/>
    </row>
    <row r="3556" spans="1:9" ht="18.75" customHeight="1">
      <c r="A3556" s="269"/>
      <c r="B3556" s="274"/>
      <c r="C3556" s="271"/>
      <c r="D3556" s="271"/>
      <c r="E3556" s="275"/>
      <c r="F3556" s="272"/>
      <c r="G3556" s="272"/>
      <c r="H3556" s="275"/>
      <c r="I3556" s="276"/>
    </row>
    <row r="3557" spans="1:9" ht="18.75" customHeight="1">
      <c r="A3557" s="277"/>
      <c r="B3557" s="290"/>
      <c r="C3557" s="281"/>
      <c r="D3557" s="281"/>
      <c r="E3557" s="285"/>
      <c r="F3557" s="281"/>
      <c r="G3557" s="281"/>
      <c r="H3557" s="285"/>
      <c r="I3557" s="286"/>
    </row>
    <row r="3558" spans="1:9" ht="18.75" customHeight="1">
      <c r="A3558" s="269"/>
      <c r="B3558" s="274"/>
      <c r="C3558" s="271"/>
      <c r="D3558" s="271"/>
      <c r="E3558" s="275"/>
      <c r="F3558" s="271"/>
      <c r="G3558" s="271"/>
      <c r="H3558" s="275"/>
      <c r="I3558" s="276"/>
    </row>
    <row r="3559" spans="1:9" ht="18.75" customHeight="1">
      <c r="A3559" s="269"/>
      <c r="B3559" s="274"/>
      <c r="C3559" s="271"/>
      <c r="D3559" s="271"/>
      <c r="E3559" s="275"/>
      <c r="F3559" s="271"/>
      <c r="G3559" s="271"/>
      <c r="H3559" s="275"/>
      <c r="I3559" s="276"/>
    </row>
    <row r="3560" spans="1:9" ht="18.75" customHeight="1">
      <c r="A3560" s="277"/>
      <c r="B3560" s="290"/>
      <c r="C3560" s="281"/>
      <c r="D3560" s="281"/>
      <c r="E3560" s="285"/>
      <c r="F3560" s="281"/>
      <c r="G3560" s="281"/>
      <c r="H3560" s="285"/>
      <c r="I3560" s="286"/>
    </row>
    <row r="3561" spans="1:9" ht="18.75" customHeight="1">
      <c r="A3561" s="269"/>
      <c r="B3561" s="274"/>
      <c r="C3561" s="271"/>
      <c r="D3561" s="271"/>
      <c r="E3561" s="272"/>
      <c r="F3561" s="271"/>
      <c r="G3561" s="271"/>
      <c r="H3561" s="272"/>
      <c r="I3561" s="276"/>
    </row>
    <row r="3562" spans="1:9" ht="18.75" customHeight="1">
      <c r="A3562" s="269"/>
      <c r="B3562" s="274"/>
      <c r="C3562" s="271"/>
      <c r="D3562" s="271"/>
      <c r="E3562" s="275"/>
      <c r="F3562" s="272"/>
      <c r="G3562" s="272"/>
      <c r="H3562" s="275"/>
      <c r="I3562" s="276"/>
    </row>
    <row r="3563" spans="1:9" ht="18.75" customHeight="1">
      <c r="A3563" s="277"/>
      <c r="B3563" s="290"/>
      <c r="C3563" s="281"/>
      <c r="D3563" s="281"/>
      <c r="E3563" s="285"/>
      <c r="F3563" s="281"/>
      <c r="G3563" s="281"/>
      <c r="H3563" s="285"/>
      <c r="I3563" s="286"/>
    </row>
    <row r="3564" spans="1:9" ht="18.75" customHeight="1">
      <c r="A3564" s="269"/>
      <c r="B3564" s="274"/>
      <c r="C3564" s="271"/>
      <c r="D3564" s="271"/>
      <c r="E3564" s="272"/>
      <c r="F3564" s="272"/>
      <c r="G3564" s="272"/>
      <c r="H3564" s="272"/>
      <c r="I3564" s="273"/>
    </row>
    <row r="3565" spans="1:9" ht="18.75" customHeight="1">
      <c r="A3565" s="269"/>
      <c r="B3565" s="274"/>
      <c r="C3565" s="271"/>
      <c r="D3565" s="271"/>
      <c r="E3565" s="275"/>
      <c r="F3565" s="272"/>
      <c r="G3565" s="272"/>
      <c r="H3565" s="275"/>
      <c r="I3565" s="276"/>
    </row>
    <row r="3566" spans="1:9" ht="18.75" customHeight="1">
      <c r="A3566" s="277"/>
      <c r="B3566" s="290"/>
      <c r="C3566" s="281"/>
      <c r="D3566" s="281"/>
      <c r="E3566" s="285"/>
      <c r="F3566" s="281"/>
      <c r="G3566" s="281"/>
      <c r="H3566" s="285"/>
      <c r="I3566" s="286"/>
    </row>
    <row r="3567" spans="1:9" ht="18.75" customHeight="1">
      <c r="A3567" s="269"/>
      <c r="B3567" s="274"/>
      <c r="C3567" s="271"/>
      <c r="D3567" s="271"/>
      <c r="E3567" s="272"/>
      <c r="F3567" s="271"/>
      <c r="G3567" s="271"/>
      <c r="H3567" s="272"/>
      <c r="I3567" s="276"/>
    </row>
    <row r="3568" spans="1:9" ht="18.75" customHeight="1">
      <c r="A3568" s="269"/>
      <c r="B3568" s="274"/>
      <c r="C3568" s="271"/>
      <c r="D3568" s="271"/>
      <c r="E3568" s="275"/>
      <c r="F3568" s="272"/>
      <c r="G3568" s="272"/>
      <c r="H3568" s="275"/>
      <c r="I3568" s="276"/>
    </row>
    <row r="3569" spans="1:9" ht="18.75" customHeight="1">
      <c r="A3569" s="277"/>
      <c r="B3569" s="290"/>
      <c r="C3569" s="281"/>
      <c r="D3569" s="281"/>
      <c r="E3569" s="285"/>
      <c r="F3569" s="281"/>
      <c r="G3569" s="281"/>
      <c r="H3569" s="285"/>
      <c r="I3569" s="286"/>
    </row>
    <row r="3570" spans="1:9" ht="18.75" customHeight="1">
      <c r="A3570" s="269"/>
      <c r="B3570" s="274"/>
      <c r="C3570" s="271"/>
      <c r="D3570" s="271"/>
      <c r="E3570" s="272"/>
      <c r="F3570" s="272"/>
      <c r="G3570" s="272"/>
      <c r="H3570" s="272"/>
      <c r="I3570" s="273"/>
    </row>
    <row r="3571" spans="1:9" ht="18.75" customHeight="1">
      <c r="A3571" s="269"/>
      <c r="B3571" s="274"/>
      <c r="C3571" s="271"/>
      <c r="D3571" s="271"/>
      <c r="E3571" s="275"/>
      <c r="F3571" s="272"/>
      <c r="G3571" s="272"/>
      <c r="H3571" s="275"/>
      <c r="I3571" s="276"/>
    </row>
    <row r="3572" spans="1:9" ht="18.75" customHeight="1">
      <c r="A3572" s="277"/>
      <c r="B3572" s="290"/>
      <c r="C3572" s="281"/>
      <c r="D3572" s="281"/>
      <c r="E3572" s="285"/>
      <c r="F3572" s="281"/>
      <c r="G3572" s="281"/>
      <c r="H3572" s="285"/>
      <c r="I3572" s="286"/>
    </row>
    <row r="3573" spans="1:9" ht="18.75" customHeight="1">
      <c r="A3573" s="269"/>
      <c r="B3573" s="274"/>
      <c r="C3573" s="271"/>
      <c r="D3573" s="271"/>
      <c r="E3573" s="272"/>
      <c r="F3573" s="272"/>
      <c r="G3573" s="272"/>
      <c r="H3573" s="272"/>
      <c r="I3573" s="273"/>
    </row>
    <row r="3574" spans="1:9" ht="18.75" customHeight="1">
      <c r="A3574" s="269"/>
      <c r="B3574" s="274"/>
      <c r="C3574" s="271"/>
      <c r="D3574" s="271"/>
      <c r="E3574" s="275"/>
      <c r="F3574" s="272"/>
      <c r="G3574" s="272"/>
      <c r="H3574" s="275"/>
      <c r="I3574" s="276"/>
    </row>
    <row r="3575" spans="1:9" ht="18.75" customHeight="1">
      <c r="A3575" s="277"/>
      <c r="B3575" s="290"/>
      <c r="C3575" s="281"/>
      <c r="D3575" s="281"/>
      <c r="E3575" s="285"/>
      <c r="F3575" s="281"/>
      <c r="G3575" s="281"/>
      <c r="H3575" s="285"/>
      <c r="I3575" s="286"/>
    </row>
    <row r="3576" spans="1:9" ht="18.75" customHeight="1">
      <c r="A3576" s="269">
        <v>82</v>
      </c>
      <c r="B3576" s="274"/>
      <c r="C3576" s="271"/>
      <c r="D3576" s="271"/>
      <c r="E3576" s="272"/>
      <c r="F3576" s="272"/>
      <c r="G3576" s="272"/>
      <c r="H3576" s="272"/>
      <c r="I3576" s="273"/>
    </row>
    <row r="3577" spans="1:9" ht="18.75" customHeight="1">
      <c r="A3577" s="269"/>
      <c r="B3577" s="274"/>
      <c r="C3577" s="271"/>
      <c r="D3577" s="271"/>
      <c r="E3577" s="275"/>
      <c r="F3577" s="272"/>
      <c r="G3577" s="272"/>
      <c r="H3577" s="275"/>
      <c r="I3577" s="276"/>
    </row>
    <row r="3578" spans="1:9" ht="18.75" customHeight="1">
      <c r="A3578" s="277"/>
      <c r="B3578" s="290"/>
      <c r="C3578" s="281"/>
      <c r="D3578" s="281"/>
      <c r="E3578" s="285"/>
      <c r="F3578" s="281"/>
      <c r="G3578" s="281"/>
      <c r="H3578" s="285"/>
      <c r="I3578" s="286"/>
    </row>
    <row r="3579" spans="1:9" ht="18.75" customHeight="1">
      <c r="A3579" s="269">
        <v>83</v>
      </c>
      <c r="B3579" s="274"/>
      <c r="C3579" s="271"/>
      <c r="D3579" s="271"/>
      <c r="E3579" s="272"/>
      <c r="F3579" s="271"/>
      <c r="G3579" s="271"/>
      <c r="H3579" s="272"/>
      <c r="I3579" s="276"/>
    </row>
    <row r="3580" spans="1:9" ht="18.75" customHeight="1">
      <c r="A3580" s="269"/>
      <c r="B3580" s="274"/>
      <c r="C3580" s="271"/>
      <c r="D3580" s="271"/>
      <c r="E3580" s="275"/>
      <c r="F3580" s="272"/>
      <c r="G3580" s="272"/>
      <c r="H3580" s="275"/>
      <c r="I3580" s="276"/>
    </row>
    <row r="3581" spans="1:9" ht="18.75" customHeight="1">
      <c r="A3581" s="277"/>
      <c r="B3581" s="290"/>
      <c r="C3581" s="281"/>
      <c r="D3581" s="281"/>
      <c r="E3581" s="285"/>
      <c r="F3581" s="281"/>
      <c r="G3581" s="281"/>
      <c r="H3581" s="285"/>
      <c r="I3581" s="286"/>
    </row>
    <row r="3582" spans="1:9" ht="18.75" customHeight="1">
      <c r="A3582" s="269">
        <v>84</v>
      </c>
      <c r="B3582" s="274"/>
      <c r="C3582" s="271"/>
      <c r="D3582" s="271"/>
      <c r="E3582" s="272"/>
      <c r="F3582" s="271"/>
      <c r="G3582" s="271"/>
      <c r="H3582" s="272"/>
      <c r="I3582" s="276"/>
    </row>
    <row r="3583" spans="1:9" ht="18.75" customHeight="1">
      <c r="A3583" s="269"/>
      <c r="B3583" s="274"/>
      <c r="C3583" s="271"/>
      <c r="D3583" s="271"/>
      <c r="E3583" s="275"/>
      <c r="F3583" s="272"/>
      <c r="G3583" s="272"/>
      <c r="H3583" s="275"/>
      <c r="I3583" s="276"/>
    </row>
    <row r="3584" spans="1:9" ht="18.75" customHeight="1">
      <c r="A3584" s="277"/>
      <c r="B3584" s="290"/>
      <c r="C3584" s="281"/>
      <c r="D3584" s="281"/>
      <c r="E3584" s="285"/>
      <c r="F3584" s="281"/>
      <c r="G3584" s="281"/>
      <c r="H3584" s="285"/>
      <c r="I3584" s="286"/>
    </row>
    <row r="3585" spans="1:9" ht="18.75" customHeight="1">
      <c r="A3585" s="269">
        <v>85</v>
      </c>
      <c r="B3585" s="274"/>
      <c r="C3585" s="271"/>
      <c r="D3585" s="271"/>
      <c r="E3585" s="272"/>
      <c r="F3585" s="272"/>
      <c r="G3585" s="272"/>
      <c r="H3585" s="272"/>
      <c r="I3585" s="273"/>
    </row>
    <row r="3586" spans="1:9" ht="18.75" customHeight="1">
      <c r="A3586" s="269"/>
      <c r="B3586" s="274"/>
      <c r="C3586" s="271"/>
      <c r="D3586" s="271"/>
      <c r="E3586" s="275"/>
      <c r="F3586" s="272"/>
      <c r="G3586" s="272"/>
      <c r="H3586" s="275"/>
      <c r="I3586" s="276"/>
    </row>
    <row r="3587" spans="1:9" ht="18.75" customHeight="1">
      <c r="A3587" s="277"/>
      <c r="B3587" s="290"/>
      <c r="C3587" s="281"/>
      <c r="D3587" s="281"/>
      <c r="E3587" s="285"/>
      <c r="F3587" s="281"/>
      <c r="G3587" s="281"/>
      <c r="H3587" s="285"/>
      <c r="I3587" s="286"/>
    </row>
    <row r="3588" spans="1:9" ht="18.75" customHeight="1">
      <c r="A3588" s="269">
        <v>86</v>
      </c>
      <c r="B3588" s="274"/>
      <c r="C3588" s="271"/>
      <c r="D3588" s="271"/>
      <c r="E3588" s="272"/>
      <c r="F3588" s="271"/>
      <c r="G3588" s="271"/>
      <c r="H3588" s="272"/>
      <c r="I3588" s="276"/>
    </row>
    <row r="3589" spans="1:9" ht="18.75" customHeight="1">
      <c r="A3589" s="269"/>
      <c r="B3589" s="274"/>
      <c r="C3589" s="271"/>
      <c r="D3589" s="271"/>
      <c r="E3589" s="275"/>
      <c r="F3589" s="272"/>
      <c r="G3589" s="272"/>
      <c r="H3589" s="275"/>
      <c r="I3589" s="276"/>
    </row>
    <row r="3590" spans="1:9" ht="18.75" customHeight="1">
      <c r="A3590" s="277"/>
      <c r="B3590" s="290"/>
      <c r="C3590" s="281"/>
      <c r="D3590" s="281"/>
      <c r="E3590" s="285"/>
      <c r="F3590" s="281"/>
      <c r="G3590" s="281"/>
      <c r="H3590" s="285"/>
      <c r="I3590" s="286"/>
    </row>
    <row r="3591" spans="1:9" ht="18.75" customHeight="1">
      <c r="A3591" s="269">
        <v>87</v>
      </c>
      <c r="B3591" s="274"/>
      <c r="C3591" s="271"/>
      <c r="D3591" s="271"/>
      <c r="E3591" s="272"/>
      <c r="F3591" s="271"/>
      <c r="G3591" s="271"/>
      <c r="H3591" s="272"/>
      <c r="I3591" s="276"/>
    </row>
    <row r="3592" spans="1:9" ht="18.75" customHeight="1">
      <c r="A3592" s="269"/>
      <c r="B3592" s="274"/>
      <c r="C3592" s="271"/>
      <c r="D3592" s="271"/>
      <c r="E3592" s="275"/>
      <c r="F3592" s="272"/>
      <c r="G3592" s="272"/>
      <c r="H3592" s="275"/>
      <c r="I3592" s="276"/>
    </row>
    <row r="3593" spans="1:9" ht="18.75" customHeight="1">
      <c r="A3593" s="277"/>
      <c r="B3593" s="290"/>
      <c r="C3593" s="281"/>
      <c r="D3593" s="281"/>
      <c r="E3593" s="285"/>
      <c r="F3593" s="281"/>
      <c r="G3593" s="281"/>
      <c r="H3593" s="285"/>
      <c r="I3593" s="286"/>
    </row>
    <row r="3594" spans="1:9" ht="18.75" customHeight="1">
      <c r="A3594" s="269">
        <v>88</v>
      </c>
      <c r="B3594" s="274"/>
      <c r="C3594" s="271"/>
      <c r="D3594" s="271"/>
      <c r="E3594" s="272"/>
      <c r="F3594" s="272"/>
      <c r="G3594" s="272"/>
      <c r="H3594" s="272"/>
      <c r="I3594" s="276"/>
    </row>
    <row r="3595" spans="1:9" ht="18.75" customHeight="1">
      <c r="A3595" s="269"/>
      <c r="B3595" s="274"/>
      <c r="C3595" s="271"/>
      <c r="D3595" s="271"/>
      <c r="E3595" s="275"/>
      <c r="F3595" s="272"/>
      <c r="G3595" s="272"/>
      <c r="H3595" s="275"/>
      <c r="I3595" s="276"/>
    </row>
    <row r="3596" spans="1:9" ht="18.75" customHeight="1">
      <c r="A3596" s="277"/>
      <c r="B3596" s="290"/>
      <c r="C3596" s="281"/>
      <c r="D3596" s="281"/>
      <c r="E3596" s="285"/>
      <c r="F3596" s="281"/>
      <c r="G3596" s="281"/>
      <c r="H3596" s="285"/>
      <c r="I3596" s="286"/>
    </row>
    <row r="3597" spans="1:9" ht="18.75" customHeight="1">
      <c r="A3597" s="269">
        <v>89</v>
      </c>
      <c r="B3597" s="274"/>
      <c r="C3597" s="271"/>
      <c r="D3597" s="271"/>
      <c r="E3597" s="272"/>
      <c r="F3597" s="271"/>
      <c r="G3597" s="271"/>
      <c r="H3597" s="272"/>
      <c r="I3597" s="276"/>
    </row>
    <row r="3598" spans="1:9" ht="18.75" customHeight="1">
      <c r="A3598" s="269"/>
      <c r="B3598" s="274"/>
      <c r="C3598" s="271"/>
      <c r="D3598" s="271"/>
      <c r="E3598" s="275"/>
      <c r="F3598" s="272"/>
      <c r="G3598" s="272"/>
      <c r="H3598" s="275"/>
      <c r="I3598" s="276"/>
    </row>
    <row r="3599" spans="1:9" ht="18.75" customHeight="1">
      <c r="A3599" s="277"/>
      <c r="B3599" s="290"/>
      <c r="C3599" s="281"/>
      <c r="D3599" s="281"/>
      <c r="E3599" s="285"/>
      <c r="F3599" s="281"/>
      <c r="G3599" s="281"/>
      <c r="H3599" s="285"/>
      <c r="I3599" s="286"/>
    </row>
    <row r="3600" spans="1:9" ht="18.75" customHeight="1">
      <c r="A3600" s="269">
        <v>90</v>
      </c>
      <c r="B3600" s="274"/>
      <c r="C3600" s="271"/>
      <c r="D3600" s="271"/>
      <c r="E3600" s="272"/>
      <c r="F3600" s="271"/>
      <c r="G3600" s="271"/>
      <c r="H3600" s="272"/>
      <c r="I3600" s="276"/>
    </row>
    <row r="3601" spans="1:9" ht="18.75" customHeight="1">
      <c r="A3601" s="269"/>
      <c r="B3601" s="274"/>
      <c r="C3601" s="271"/>
      <c r="D3601" s="271"/>
      <c r="E3601" s="275"/>
      <c r="F3601" s="272"/>
      <c r="G3601" s="272"/>
      <c r="H3601" s="275"/>
      <c r="I3601" s="276"/>
    </row>
    <row r="3602" spans="1:9" ht="18.75" customHeight="1">
      <c r="A3602" s="277"/>
      <c r="B3602" s="290"/>
      <c r="C3602" s="281"/>
      <c r="D3602" s="281"/>
      <c r="E3602" s="285"/>
      <c r="F3602" s="281"/>
      <c r="G3602" s="281"/>
      <c r="H3602" s="285"/>
      <c r="I3602" s="286"/>
    </row>
    <row r="3603" spans="1:9" ht="18.75" customHeight="1">
      <c r="A3603" s="269">
        <v>91</v>
      </c>
      <c r="B3603" s="274"/>
      <c r="C3603" s="271"/>
      <c r="D3603" s="271"/>
      <c r="E3603" s="272"/>
      <c r="F3603" s="272"/>
      <c r="G3603" s="272"/>
      <c r="H3603" s="272"/>
      <c r="I3603" s="273"/>
    </row>
    <row r="3604" spans="1:9" ht="18.75" customHeight="1">
      <c r="A3604" s="269"/>
      <c r="B3604" s="274"/>
      <c r="C3604" s="271"/>
      <c r="D3604" s="271"/>
      <c r="E3604" s="275"/>
      <c r="F3604" s="272"/>
      <c r="G3604" s="272"/>
      <c r="H3604" s="275"/>
      <c r="I3604" s="276"/>
    </row>
    <row r="3605" spans="1:9" ht="18.75" customHeight="1">
      <c r="A3605" s="277"/>
      <c r="B3605" s="290"/>
      <c r="C3605" s="281"/>
      <c r="D3605" s="281"/>
      <c r="E3605" s="285"/>
      <c r="F3605" s="281"/>
      <c r="G3605" s="281"/>
      <c r="H3605" s="285"/>
      <c r="I3605" s="286"/>
    </row>
    <row r="3606" spans="1:9" ht="18.75" customHeight="1">
      <c r="A3606" s="269">
        <v>92</v>
      </c>
      <c r="B3606" s="274"/>
      <c r="C3606" s="271"/>
      <c r="D3606" s="271"/>
      <c r="E3606" s="272"/>
      <c r="F3606" s="272"/>
      <c r="G3606" s="272"/>
      <c r="H3606" s="272"/>
      <c r="I3606" s="273"/>
    </row>
    <row r="3607" spans="1:9" ht="18.75" customHeight="1">
      <c r="A3607" s="269"/>
      <c r="B3607" s="274"/>
      <c r="C3607" s="271"/>
      <c r="D3607" s="271"/>
      <c r="E3607" s="275"/>
      <c r="F3607" s="272"/>
      <c r="G3607" s="272"/>
      <c r="H3607" s="275"/>
      <c r="I3607" s="276"/>
    </row>
    <row r="3608" spans="1:9" ht="18.75" customHeight="1">
      <c r="A3608" s="277"/>
      <c r="B3608" s="290"/>
      <c r="C3608" s="281"/>
      <c r="D3608" s="281"/>
      <c r="E3608" s="285"/>
      <c r="F3608" s="281"/>
      <c r="G3608" s="281"/>
      <c r="H3608" s="285"/>
      <c r="I3608" s="286"/>
    </row>
    <row r="3609" spans="1:9" ht="18.75" customHeight="1">
      <c r="A3609" s="269">
        <v>93</v>
      </c>
      <c r="B3609" s="274"/>
      <c r="C3609" s="271"/>
      <c r="D3609" s="271"/>
      <c r="E3609" s="272"/>
      <c r="F3609" s="271"/>
      <c r="G3609" s="271"/>
      <c r="H3609" s="272"/>
      <c r="I3609" s="276"/>
    </row>
    <row r="3610" spans="1:9" ht="18.75" customHeight="1">
      <c r="A3610" s="269"/>
      <c r="B3610" s="274"/>
      <c r="C3610" s="271"/>
      <c r="D3610" s="271"/>
      <c r="E3610" s="275"/>
      <c r="F3610" s="272"/>
      <c r="G3610" s="272"/>
      <c r="H3610" s="275"/>
      <c r="I3610" s="276"/>
    </row>
    <row r="3611" spans="1:9" ht="18.75" customHeight="1">
      <c r="A3611" s="277"/>
      <c r="B3611" s="290"/>
      <c r="C3611" s="281"/>
      <c r="D3611" s="281"/>
      <c r="E3611" s="285"/>
      <c r="F3611" s="281"/>
      <c r="G3611" s="281"/>
      <c r="H3611" s="285"/>
      <c r="I3611" s="286"/>
    </row>
    <row r="3612" spans="1:9" ht="18.75" customHeight="1">
      <c r="A3612" s="269">
        <v>94</v>
      </c>
      <c r="B3612" s="274"/>
      <c r="C3612" s="271"/>
      <c r="D3612" s="271"/>
      <c r="E3612" s="272"/>
      <c r="F3612" s="271"/>
      <c r="G3612" s="271"/>
      <c r="H3612" s="272"/>
      <c r="I3612" s="276"/>
    </row>
    <row r="3613" spans="1:9" ht="18.75" customHeight="1">
      <c r="A3613" s="269"/>
      <c r="B3613" s="274"/>
      <c r="C3613" s="271"/>
      <c r="D3613" s="271"/>
      <c r="E3613" s="275"/>
      <c r="F3613" s="272"/>
      <c r="G3613" s="272"/>
      <c r="H3613" s="275"/>
      <c r="I3613" s="276"/>
    </row>
    <row r="3614" spans="1:9" ht="18.75" customHeight="1">
      <c r="A3614" s="277"/>
      <c r="B3614" s="290"/>
      <c r="C3614" s="281"/>
      <c r="D3614" s="281"/>
      <c r="E3614" s="285"/>
      <c r="F3614" s="281"/>
      <c r="G3614" s="281"/>
      <c r="H3614" s="285"/>
      <c r="I3614" s="286"/>
    </row>
    <row r="3615" spans="1:9" ht="18.75" customHeight="1">
      <c r="A3615" s="269">
        <v>95</v>
      </c>
      <c r="B3615" s="274"/>
      <c r="C3615" s="271"/>
      <c r="D3615" s="271"/>
      <c r="E3615" s="272"/>
      <c r="F3615" s="272"/>
      <c r="G3615" s="272"/>
      <c r="H3615" s="272"/>
      <c r="I3615" s="273"/>
    </row>
    <row r="3616" spans="1:9" ht="18.75" customHeight="1">
      <c r="A3616" s="269"/>
      <c r="B3616" s="274"/>
      <c r="C3616" s="271"/>
      <c r="D3616" s="271"/>
      <c r="E3616" s="275"/>
      <c r="F3616" s="272"/>
      <c r="G3616" s="272"/>
      <c r="H3616" s="275"/>
      <c r="I3616" s="276"/>
    </row>
    <row r="3617" spans="1:9" ht="18.75" customHeight="1">
      <c r="A3617" s="277"/>
      <c r="B3617" s="290"/>
      <c r="C3617" s="281"/>
      <c r="D3617" s="281"/>
      <c r="E3617" s="285"/>
      <c r="F3617" s="281"/>
      <c r="G3617" s="281"/>
      <c r="H3617" s="285"/>
      <c r="I3617" s="286"/>
    </row>
    <row r="3618" spans="1:9" ht="18.75" customHeight="1">
      <c r="A3618" s="269">
        <v>96</v>
      </c>
      <c r="B3618" s="274"/>
      <c r="C3618" s="271"/>
      <c r="D3618" s="271"/>
      <c r="E3618" s="272"/>
      <c r="F3618" s="272"/>
      <c r="G3618" s="272"/>
      <c r="H3618" s="272"/>
      <c r="I3618" s="273"/>
    </row>
    <row r="3619" spans="1:9" ht="18.75" customHeight="1">
      <c r="A3619" s="269"/>
      <c r="B3619" s="274"/>
      <c r="C3619" s="271"/>
      <c r="D3619" s="271"/>
      <c r="E3619" s="275"/>
      <c r="F3619" s="272"/>
      <c r="G3619" s="272"/>
      <c r="H3619" s="275"/>
      <c r="I3619" s="276"/>
    </row>
    <row r="3620" spans="1:9" ht="18.75" customHeight="1">
      <c r="A3620" s="277"/>
      <c r="B3620" s="290"/>
      <c r="C3620" s="281"/>
      <c r="D3620" s="281"/>
      <c r="E3620" s="285"/>
      <c r="F3620" s="281"/>
      <c r="G3620" s="281"/>
      <c r="H3620" s="285"/>
      <c r="I3620" s="286"/>
    </row>
    <row r="3621" spans="1:9" ht="18.75" customHeight="1">
      <c r="A3621" s="269">
        <v>97</v>
      </c>
      <c r="B3621" s="274"/>
      <c r="C3621" s="271"/>
      <c r="D3621" s="271"/>
      <c r="E3621" s="272"/>
      <c r="F3621" s="271"/>
      <c r="G3621" s="271"/>
      <c r="H3621" s="272"/>
      <c r="I3621" s="276"/>
    </row>
    <row r="3622" spans="1:9" ht="18.75" customHeight="1">
      <c r="A3622" s="269"/>
      <c r="B3622" s="274"/>
      <c r="C3622" s="271"/>
      <c r="D3622" s="271"/>
      <c r="E3622" s="275"/>
      <c r="F3622" s="272"/>
      <c r="G3622" s="272"/>
      <c r="H3622" s="275"/>
      <c r="I3622" s="276"/>
    </row>
    <row r="3623" spans="1:9" ht="18.75" customHeight="1">
      <c r="A3623" s="277"/>
      <c r="B3623" s="290"/>
      <c r="C3623" s="281"/>
      <c r="D3623" s="281"/>
      <c r="E3623" s="285"/>
      <c r="F3623" s="281"/>
      <c r="G3623" s="281"/>
      <c r="H3623" s="285"/>
      <c r="I3623" s="286"/>
    </row>
    <row r="3624" spans="1:9" ht="18.75" customHeight="1">
      <c r="A3624" s="269">
        <v>98</v>
      </c>
      <c r="B3624" s="274"/>
      <c r="C3624" s="271"/>
      <c r="D3624" s="271"/>
      <c r="E3624" s="272"/>
      <c r="F3624" s="271"/>
      <c r="G3624" s="271"/>
      <c r="H3624" s="272"/>
      <c r="I3624" s="276"/>
    </row>
    <row r="3625" spans="1:9" ht="18.75" customHeight="1">
      <c r="A3625" s="269"/>
      <c r="B3625" s="274"/>
      <c r="C3625" s="271"/>
      <c r="D3625" s="271"/>
      <c r="E3625" s="275"/>
      <c r="F3625" s="272"/>
      <c r="G3625" s="272"/>
      <c r="H3625" s="275"/>
      <c r="I3625" s="276"/>
    </row>
    <row r="3626" spans="1:9" ht="18.75" customHeight="1">
      <c r="A3626" s="277"/>
      <c r="B3626" s="290"/>
      <c r="C3626" s="281"/>
      <c r="D3626" s="281"/>
      <c r="E3626" s="285"/>
      <c r="F3626" s="281"/>
      <c r="G3626" s="281"/>
      <c r="H3626" s="285"/>
      <c r="I3626" s="286"/>
    </row>
    <row r="3627" spans="1:9" ht="18.75" customHeight="1">
      <c r="A3627" s="269">
        <v>99</v>
      </c>
      <c r="B3627" s="274"/>
      <c r="C3627" s="271"/>
      <c r="D3627" s="271"/>
      <c r="E3627" s="272"/>
      <c r="F3627" s="271"/>
      <c r="G3627" s="271"/>
      <c r="H3627" s="272"/>
      <c r="I3627" s="276"/>
    </row>
    <row r="3628" spans="1:9" ht="18.75" customHeight="1">
      <c r="A3628" s="269"/>
      <c r="B3628" s="274"/>
      <c r="C3628" s="271"/>
      <c r="D3628" s="271"/>
      <c r="E3628" s="275"/>
      <c r="F3628" s="272"/>
      <c r="G3628" s="272"/>
      <c r="H3628" s="275"/>
      <c r="I3628" s="276"/>
    </row>
    <row r="3629" spans="1:9" ht="18.75" customHeight="1">
      <c r="A3629" s="277"/>
      <c r="B3629" s="290"/>
      <c r="C3629" s="281"/>
      <c r="D3629" s="281"/>
      <c r="E3629" s="285"/>
      <c r="F3629" s="281"/>
      <c r="G3629" s="281"/>
      <c r="H3629" s="285"/>
      <c r="I3629" s="286"/>
    </row>
    <row r="3630" spans="1:9" ht="18.75" customHeight="1">
      <c r="A3630" s="269">
        <v>100</v>
      </c>
      <c r="B3630" s="274"/>
      <c r="C3630" s="271"/>
      <c r="D3630" s="271"/>
      <c r="E3630" s="272"/>
      <c r="F3630" s="271"/>
      <c r="G3630" s="271"/>
      <c r="H3630" s="272"/>
      <c r="I3630" s="276"/>
    </row>
    <row r="3631" spans="1:9" ht="18.75" customHeight="1">
      <c r="A3631" s="269"/>
      <c r="B3631" s="274"/>
      <c r="C3631" s="271"/>
      <c r="D3631" s="271"/>
      <c r="E3631" s="275"/>
      <c r="F3631" s="272"/>
      <c r="G3631" s="272"/>
      <c r="H3631" s="275"/>
      <c r="I3631" s="276"/>
    </row>
    <row r="3632" spans="1:9" ht="18.75" customHeight="1">
      <c r="A3632" s="277"/>
      <c r="B3632" s="290"/>
      <c r="C3632" s="281"/>
      <c r="D3632" s="281"/>
      <c r="E3632" s="285"/>
      <c r="F3632" s="281"/>
      <c r="G3632" s="281"/>
      <c r="H3632" s="285"/>
      <c r="I3632" s="286"/>
    </row>
    <row r="3633" spans="1:9" ht="18.75" customHeight="1">
      <c r="A3633" s="269">
        <v>101</v>
      </c>
      <c r="B3633" s="274"/>
      <c r="C3633" s="271"/>
      <c r="D3633" s="271"/>
      <c r="E3633" s="272"/>
      <c r="F3633" s="271"/>
      <c r="G3633" s="271"/>
      <c r="H3633" s="272"/>
      <c r="I3633" s="276"/>
    </row>
    <row r="3634" spans="1:9" ht="18.75" customHeight="1">
      <c r="A3634" s="269"/>
      <c r="B3634" s="274"/>
      <c r="C3634" s="271"/>
      <c r="D3634" s="271"/>
      <c r="E3634" s="275"/>
      <c r="F3634" s="272"/>
      <c r="G3634" s="272"/>
      <c r="H3634" s="275"/>
      <c r="I3634" s="276"/>
    </row>
    <row r="3635" spans="1:9" ht="18.75" customHeight="1">
      <c r="A3635" s="277"/>
      <c r="B3635" s="290"/>
      <c r="C3635" s="281"/>
      <c r="D3635" s="281"/>
      <c r="E3635" s="285"/>
      <c r="F3635" s="281"/>
      <c r="G3635" s="281"/>
      <c r="H3635" s="285"/>
      <c r="I3635" s="286"/>
    </row>
    <row r="3636" spans="1:9" ht="18.75" customHeight="1">
      <c r="A3636" s="269"/>
      <c r="B3636" s="274"/>
      <c r="C3636" s="271"/>
      <c r="D3636" s="271"/>
      <c r="E3636" s="272"/>
      <c r="F3636" s="271"/>
      <c r="G3636" s="271"/>
      <c r="H3636" s="272"/>
      <c r="I3636" s="276"/>
    </row>
    <row r="3637" spans="1:9" ht="18.75" customHeight="1">
      <c r="A3637" s="269"/>
      <c r="B3637" s="274"/>
      <c r="C3637" s="271"/>
      <c r="D3637" s="271"/>
      <c r="E3637" s="275"/>
      <c r="F3637" s="272"/>
      <c r="G3637" s="272"/>
      <c r="H3637" s="275"/>
      <c r="I3637" s="276"/>
    </row>
    <row r="3638" spans="1:9" ht="18.75" customHeight="1">
      <c r="A3638" s="277"/>
      <c r="B3638" s="290"/>
      <c r="C3638" s="281"/>
      <c r="D3638" s="281"/>
      <c r="E3638" s="285"/>
      <c r="F3638" s="281"/>
      <c r="G3638" s="281"/>
      <c r="H3638" s="285"/>
      <c r="I3638" s="286"/>
    </row>
    <row r="3639" spans="1:9" ht="18.75" customHeight="1">
      <c r="A3639" s="269"/>
      <c r="B3639" s="274"/>
      <c r="C3639" s="271"/>
      <c r="D3639" s="271"/>
      <c r="E3639" s="272"/>
      <c r="F3639" s="329"/>
      <c r="G3639" s="329"/>
      <c r="H3639" s="272"/>
      <c r="I3639" s="276"/>
    </row>
    <row r="3640" spans="1:9" ht="18.75" customHeight="1">
      <c r="A3640" s="269"/>
      <c r="B3640" s="274"/>
      <c r="C3640" s="271"/>
      <c r="D3640" s="271"/>
      <c r="E3640" s="275"/>
      <c r="F3640" s="272"/>
      <c r="G3640" s="272"/>
      <c r="H3640" s="275"/>
      <c r="I3640" s="276"/>
    </row>
    <row r="3641" spans="1:9" ht="18.75" customHeight="1">
      <c r="A3641" s="277"/>
      <c r="B3641" s="290"/>
      <c r="C3641" s="281"/>
      <c r="D3641" s="281"/>
      <c r="E3641" s="285"/>
      <c r="F3641" s="281"/>
      <c r="G3641" s="281"/>
      <c r="H3641" s="285"/>
      <c r="I3641" s="286"/>
    </row>
    <row r="3642" spans="1:9" ht="18.75" customHeight="1">
      <c r="A3642" s="269"/>
      <c r="B3642" s="274"/>
      <c r="C3642" s="271"/>
      <c r="D3642" s="271"/>
      <c r="E3642" s="272"/>
      <c r="F3642" s="271"/>
      <c r="G3642" s="271"/>
      <c r="H3642" s="272"/>
      <c r="I3642" s="276"/>
    </row>
    <row r="3643" spans="1:9" ht="18.75" customHeight="1">
      <c r="A3643" s="269"/>
      <c r="B3643" s="274"/>
      <c r="C3643" s="271"/>
      <c r="D3643" s="271"/>
      <c r="E3643" s="275"/>
      <c r="F3643" s="272"/>
      <c r="G3643" s="272"/>
      <c r="H3643" s="275"/>
      <c r="I3643" s="276"/>
    </row>
    <row r="3644" spans="1:9" ht="18.75" customHeight="1">
      <c r="A3644" s="277"/>
      <c r="B3644" s="290"/>
      <c r="C3644" s="281"/>
      <c r="D3644" s="281"/>
      <c r="E3644" s="285"/>
      <c r="F3644" s="281"/>
      <c r="G3644" s="281"/>
      <c r="H3644" s="285"/>
      <c r="I3644" s="286"/>
    </row>
    <row r="3645" spans="1:9" ht="18.75" customHeight="1">
      <c r="A3645" s="269"/>
      <c r="B3645" s="274"/>
      <c r="C3645" s="271"/>
      <c r="D3645" s="271"/>
      <c r="E3645" s="272"/>
      <c r="F3645" s="272"/>
      <c r="G3645" s="272"/>
      <c r="H3645" s="272"/>
      <c r="I3645" s="273"/>
    </row>
    <row r="3646" spans="1:9" ht="18.75" customHeight="1">
      <c r="A3646" s="269"/>
      <c r="B3646" s="274"/>
      <c r="C3646" s="271"/>
      <c r="D3646" s="271"/>
      <c r="E3646" s="275"/>
      <c r="F3646" s="272"/>
      <c r="G3646" s="272"/>
      <c r="H3646" s="275"/>
      <c r="I3646" s="276"/>
    </row>
    <row r="3647" spans="1:9" ht="18.75" customHeight="1">
      <c r="A3647" s="277"/>
      <c r="B3647" s="290"/>
      <c r="C3647" s="281"/>
      <c r="D3647" s="281"/>
      <c r="E3647" s="285"/>
      <c r="F3647" s="281"/>
      <c r="G3647" s="281"/>
      <c r="H3647" s="285"/>
      <c r="I3647" s="286"/>
    </row>
    <row r="3648" spans="1:9" ht="18.75" customHeight="1">
      <c r="A3648" s="269"/>
      <c r="B3648" s="274"/>
      <c r="C3648" s="271"/>
      <c r="D3648" s="271"/>
      <c r="E3648" s="272"/>
      <c r="F3648" s="271"/>
      <c r="G3648" s="271"/>
      <c r="H3648" s="272"/>
      <c r="I3648" s="276"/>
    </row>
    <row r="3649" spans="1:9" ht="18.75" customHeight="1">
      <c r="A3649" s="269"/>
      <c r="B3649" s="274"/>
      <c r="C3649" s="271"/>
      <c r="D3649" s="271"/>
      <c r="E3649" s="275"/>
      <c r="F3649" s="272"/>
      <c r="G3649" s="272"/>
      <c r="H3649" s="275"/>
      <c r="I3649" s="276"/>
    </row>
    <row r="3650" spans="1:9" ht="18.75" customHeight="1">
      <c r="A3650" s="277"/>
      <c r="B3650" s="290"/>
      <c r="C3650" s="281"/>
      <c r="D3650" s="281"/>
      <c r="E3650" s="285"/>
      <c r="F3650" s="281"/>
      <c r="G3650" s="281"/>
      <c r="H3650" s="285"/>
      <c r="I3650" s="286"/>
    </row>
    <row r="3651" spans="1:9" ht="18.75" customHeight="1">
      <c r="A3651" s="269"/>
      <c r="B3651" s="274"/>
      <c r="C3651" s="271"/>
      <c r="D3651" s="271"/>
      <c r="E3651" s="272"/>
      <c r="F3651" s="335"/>
      <c r="G3651" s="335"/>
      <c r="H3651" s="272"/>
      <c r="I3651" s="276"/>
    </row>
    <row r="3652" spans="1:9" ht="18.75" customHeight="1">
      <c r="A3652" s="269"/>
      <c r="B3652" s="274"/>
      <c r="C3652" s="271"/>
      <c r="D3652" s="271"/>
      <c r="E3652" s="275"/>
      <c r="F3652" s="272"/>
      <c r="G3652" s="272"/>
      <c r="H3652" s="275"/>
      <c r="I3652" s="276"/>
    </row>
    <row r="3653" spans="1:9" ht="18.75" customHeight="1">
      <c r="A3653" s="277"/>
      <c r="B3653" s="290"/>
      <c r="C3653" s="281"/>
      <c r="D3653" s="281"/>
      <c r="E3653" s="285"/>
      <c r="F3653" s="281"/>
      <c r="G3653" s="281"/>
      <c r="H3653" s="285"/>
      <c r="I3653" s="286"/>
    </row>
    <row r="3654" spans="1:9" ht="18.75" customHeight="1">
      <c r="A3654" s="269"/>
      <c r="B3654" s="274"/>
      <c r="C3654" s="271"/>
      <c r="D3654" s="271"/>
      <c r="E3654" s="272"/>
      <c r="F3654" s="271"/>
      <c r="G3654" s="271"/>
      <c r="H3654" s="272"/>
      <c r="I3654" s="276"/>
    </row>
    <row r="3655" spans="1:9" ht="18.75" customHeight="1">
      <c r="A3655" s="269"/>
      <c r="B3655" s="274"/>
      <c r="C3655" s="271"/>
      <c r="D3655" s="271"/>
      <c r="E3655" s="275"/>
      <c r="F3655" s="272"/>
      <c r="G3655" s="272"/>
      <c r="H3655" s="275"/>
      <c r="I3655" s="276"/>
    </row>
    <row r="3656" spans="1:9" ht="18.75" customHeight="1">
      <c r="A3656" s="277"/>
      <c r="B3656" s="290"/>
      <c r="C3656" s="281"/>
      <c r="D3656" s="281"/>
      <c r="E3656" s="285"/>
      <c r="F3656" s="281"/>
      <c r="G3656" s="281"/>
      <c r="H3656" s="285"/>
      <c r="I3656" s="286"/>
    </row>
    <row r="3657" spans="1:9" ht="18.75" customHeight="1">
      <c r="A3657" s="269"/>
      <c r="B3657" s="274"/>
      <c r="C3657" s="271"/>
      <c r="D3657" s="271"/>
      <c r="E3657" s="272"/>
      <c r="F3657" s="272"/>
      <c r="G3657" s="272"/>
      <c r="H3657" s="272"/>
      <c r="I3657" s="273"/>
    </row>
    <row r="3658" spans="1:9" ht="18.75" customHeight="1">
      <c r="A3658" s="269"/>
      <c r="B3658" s="274"/>
      <c r="C3658" s="271"/>
      <c r="D3658" s="271"/>
      <c r="E3658" s="275"/>
      <c r="F3658" s="272"/>
      <c r="G3658" s="272"/>
      <c r="H3658" s="275"/>
      <c r="I3658" s="276"/>
    </row>
    <row r="3659" spans="1:9" ht="18.75" customHeight="1">
      <c r="A3659" s="277"/>
      <c r="B3659" s="290"/>
      <c r="C3659" s="281"/>
      <c r="D3659" s="281"/>
      <c r="E3659" s="285"/>
      <c r="F3659" s="281"/>
      <c r="G3659" s="281"/>
      <c r="H3659" s="285"/>
      <c r="I3659" s="286"/>
    </row>
    <row r="3660" spans="1:9" ht="18.75" customHeight="1">
      <c r="A3660" s="269"/>
      <c r="B3660" s="274"/>
      <c r="C3660" s="271"/>
      <c r="D3660" s="271"/>
      <c r="E3660" s="272"/>
      <c r="F3660" s="272"/>
      <c r="G3660" s="272"/>
      <c r="H3660" s="272"/>
      <c r="I3660" s="273"/>
    </row>
    <row r="3661" spans="1:9" ht="18.75" customHeight="1">
      <c r="A3661" s="269"/>
      <c r="B3661" s="274"/>
      <c r="C3661" s="271"/>
      <c r="D3661" s="271"/>
      <c r="E3661" s="275"/>
      <c r="F3661" s="272"/>
      <c r="G3661" s="272"/>
      <c r="H3661" s="275"/>
      <c r="I3661" s="276"/>
    </row>
    <row r="3662" spans="1:9" ht="18.75" customHeight="1">
      <c r="A3662" s="277"/>
      <c r="B3662" s="290"/>
      <c r="C3662" s="281"/>
      <c r="D3662" s="281"/>
      <c r="E3662" s="285"/>
      <c r="F3662" s="281"/>
      <c r="G3662" s="281"/>
      <c r="H3662" s="285"/>
      <c r="I3662" s="286"/>
    </row>
    <row r="3663" spans="1:9" ht="18.75" customHeight="1">
      <c r="A3663" s="269"/>
      <c r="B3663" s="274"/>
      <c r="C3663" s="271"/>
      <c r="D3663" s="271"/>
      <c r="E3663" s="272"/>
      <c r="F3663" s="272"/>
      <c r="G3663" s="272"/>
      <c r="H3663" s="272"/>
      <c r="I3663" s="273"/>
    </row>
    <row r="3664" spans="1:9" ht="18.75" customHeight="1">
      <c r="A3664" s="269"/>
      <c r="B3664" s="274"/>
      <c r="C3664" s="271"/>
      <c r="D3664" s="271"/>
      <c r="E3664" s="275"/>
      <c r="F3664" s="272"/>
      <c r="G3664" s="272"/>
      <c r="H3664" s="275"/>
      <c r="I3664" s="276"/>
    </row>
    <row r="3665" spans="1:9" ht="18.75" customHeight="1">
      <c r="A3665" s="277"/>
      <c r="B3665" s="290"/>
      <c r="C3665" s="281"/>
      <c r="D3665" s="281"/>
      <c r="E3665" s="285"/>
      <c r="F3665" s="281"/>
      <c r="G3665" s="281"/>
      <c r="H3665" s="285"/>
      <c r="I3665" s="286"/>
    </row>
    <row r="3666" spans="1:9" ht="18.75" customHeight="1">
      <c r="A3666" s="269"/>
      <c r="B3666" s="274"/>
      <c r="C3666" s="271"/>
      <c r="D3666" s="271"/>
      <c r="E3666" s="272"/>
      <c r="F3666" s="272"/>
      <c r="G3666" s="272"/>
      <c r="H3666" s="272"/>
      <c r="I3666" s="273"/>
    </row>
    <row r="3667" spans="1:9" ht="18.75" customHeight="1">
      <c r="A3667" s="269"/>
      <c r="B3667" s="274"/>
      <c r="C3667" s="271"/>
      <c r="D3667" s="271"/>
      <c r="E3667" s="275"/>
      <c r="F3667" s="272"/>
      <c r="G3667" s="272"/>
      <c r="H3667" s="275"/>
      <c r="I3667" s="276"/>
    </row>
    <row r="3668" spans="1:9" ht="18.75" customHeight="1">
      <c r="A3668" s="277"/>
      <c r="B3668" s="290"/>
      <c r="C3668" s="281"/>
      <c r="D3668" s="281"/>
      <c r="E3668" s="285"/>
      <c r="F3668" s="281"/>
      <c r="G3668" s="281"/>
      <c r="H3668" s="285"/>
      <c r="I3668" s="286"/>
    </row>
    <row r="3669" spans="1:9" ht="18.75" customHeight="1">
      <c r="A3669" s="269"/>
      <c r="B3669" s="274"/>
      <c r="C3669" s="271"/>
      <c r="D3669" s="271"/>
      <c r="E3669" s="272"/>
      <c r="F3669" s="272"/>
      <c r="G3669" s="272"/>
      <c r="H3669" s="272"/>
      <c r="I3669" s="276"/>
    </row>
    <row r="3670" spans="1:9" ht="18.75" customHeight="1">
      <c r="A3670" s="269"/>
      <c r="B3670" s="274"/>
      <c r="C3670" s="271"/>
      <c r="D3670" s="271"/>
      <c r="E3670" s="275"/>
      <c r="F3670" s="272"/>
      <c r="G3670" s="272"/>
      <c r="H3670" s="275"/>
      <c r="I3670" s="276"/>
    </row>
    <row r="3671" spans="1:9" ht="18.75" customHeight="1">
      <c r="A3671" s="277"/>
      <c r="B3671" s="290"/>
      <c r="C3671" s="281"/>
      <c r="D3671" s="281"/>
      <c r="E3671" s="285"/>
      <c r="F3671" s="281"/>
      <c r="G3671" s="281"/>
      <c r="H3671" s="285"/>
      <c r="I3671" s="286"/>
    </row>
    <row r="3672" spans="1:9" ht="18.75" customHeight="1">
      <c r="A3672" s="269"/>
      <c r="B3672" s="274"/>
      <c r="C3672" s="271"/>
      <c r="D3672" s="271"/>
      <c r="E3672" s="272"/>
      <c r="F3672" s="272"/>
      <c r="G3672" s="272"/>
      <c r="H3672" s="272"/>
      <c r="I3672" s="273"/>
    </row>
    <row r="3673" spans="1:9" ht="18.75" customHeight="1">
      <c r="A3673" s="269"/>
      <c r="B3673" s="274"/>
      <c r="C3673" s="271"/>
      <c r="D3673" s="271"/>
      <c r="E3673" s="275"/>
      <c r="F3673" s="272"/>
      <c r="G3673" s="272"/>
      <c r="H3673" s="275"/>
      <c r="I3673" s="276"/>
    </row>
    <row r="3674" spans="1:9" ht="18.75" customHeight="1">
      <c r="A3674" s="277"/>
      <c r="B3674" s="290"/>
      <c r="C3674" s="281"/>
      <c r="D3674" s="281"/>
      <c r="E3674" s="285"/>
      <c r="F3674" s="281"/>
      <c r="G3674" s="281"/>
      <c r="H3674" s="285"/>
      <c r="I3674" s="286"/>
    </row>
    <row r="3675" spans="1:9" ht="18.75" customHeight="1">
      <c r="A3675" s="269"/>
      <c r="B3675" s="274"/>
      <c r="C3675" s="271"/>
      <c r="D3675" s="271"/>
      <c r="E3675" s="272"/>
      <c r="F3675" s="271"/>
      <c r="G3675" s="271"/>
      <c r="H3675" s="272"/>
      <c r="I3675" s="276"/>
    </row>
    <row r="3676" spans="1:9" ht="18.75" customHeight="1">
      <c r="A3676" s="269"/>
      <c r="B3676" s="274"/>
      <c r="C3676" s="271"/>
      <c r="D3676" s="271"/>
      <c r="E3676" s="275"/>
      <c r="F3676" s="272"/>
      <c r="G3676" s="272"/>
      <c r="H3676" s="275"/>
      <c r="I3676" s="276"/>
    </row>
    <row r="3677" spans="1:9" ht="18.75" customHeight="1">
      <c r="A3677" s="277"/>
      <c r="B3677" s="290"/>
      <c r="C3677" s="281"/>
      <c r="D3677" s="281"/>
      <c r="E3677" s="285"/>
      <c r="F3677" s="281"/>
      <c r="G3677" s="281"/>
      <c r="H3677" s="285"/>
      <c r="I3677" s="286"/>
    </row>
    <row r="3678" spans="1:9" ht="18.75" customHeight="1">
      <c r="A3678" s="269"/>
      <c r="B3678" s="274"/>
      <c r="C3678" s="271"/>
      <c r="D3678" s="271"/>
      <c r="E3678" s="272"/>
      <c r="F3678" s="271"/>
      <c r="G3678" s="271"/>
      <c r="H3678" s="272"/>
      <c r="I3678" s="276"/>
    </row>
    <row r="3679" spans="1:9" ht="18.75" customHeight="1">
      <c r="A3679" s="269"/>
      <c r="B3679" s="274"/>
      <c r="C3679" s="271"/>
      <c r="D3679" s="271"/>
      <c r="E3679" s="275"/>
      <c r="F3679" s="272"/>
      <c r="G3679" s="272"/>
      <c r="H3679" s="275"/>
      <c r="I3679" s="276"/>
    </row>
    <row r="3680" spans="1:9" ht="18.75" customHeight="1">
      <c r="A3680" s="277"/>
      <c r="B3680" s="290"/>
      <c r="C3680" s="281"/>
      <c r="D3680" s="281"/>
      <c r="E3680" s="285"/>
      <c r="F3680" s="281"/>
      <c r="G3680" s="281"/>
      <c r="H3680" s="285"/>
      <c r="I3680" s="286"/>
    </row>
    <row r="3681" spans="1:9" ht="18.75" customHeight="1">
      <c r="A3681" s="269"/>
      <c r="B3681" s="274"/>
      <c r="C3681" s="271"/>
      <c r="D3681" s="271"/>
      <c r="E3681" s="272"/>
      <c r="F3681" s="272"/>
      <c r="G3681" s="272"/>
      <c r="H3681" s="272"/>
      <c r="I3681" s="276"/>
    </row>
    <row r="3682" spans="1:9" ht="18.75" customHeight="1">
      <c r="A3682" s="269"/>
      <c r="B3682" s="274"/>
      <c r="C3682" s="271"/>
      <c r="D3682" s="271"/>
      <c r="E3682" s="275"/>
      <c r="F3682" s="272"/>
      <c r="G3682" s="272"/>
      <c r="H3682" s="275"/>
      <c r="I3682" s="276"/>
    </row>
    <row r="3683" spans="1:9" ht="18.75" customHeight="1">
      <c r="A3683" s="277"/>
      <c r="B3683" s="290"/>
      <c r="C3683" s="281"/>
      <c r="D3683" s="281"/>
      <c r="E3683" s="285"/>
      <c r="F3683" s="281"/>
      <c r="G3683" s="281"/>
      <c r="H3683" s="285"/>
      <c r="I3683" s="286"/>
    </row>
    <row r="3684" spans="1:9" ht="18.75" customHeight="1">
      <c r="A3684" s="269"/>
      <c r="B3684" s="274"/>
      <c r="C3684" s="271"/>
      <c r="D3684" s="271"/>
      <c r="E3684" s="272"/>
      <c r="F3684" s="272"/>
      <c r="G3684" s="272"/>
      <c r="H3684" s="272"/>
      <c r="I3684" s="273"/>
    </row>
    <row r="3685" spans="1:9" ht="18.75" customHeight="1">
      <c r="A3685" s="269"/>
      <c r="B3685" s="274"/>
      <c r="C3685" s="271"/>
      <c r="D3685" s="271"/>
      <c r="E3685" s="275"/>
      <c r="F3685" s="272"/>
      <c r="G3685" s="272"/>
      <c r="H3685" s="275"/>
      <c r="I3685" s="276"/>
    </row>
    <row r="3686" spans="1:9" ht="18.75" customHeight="1">
      <c r="A3686" s="277"/>
      <c r="B3686" s="290"/>
      <c r="C3686" s="281"/>
      <c r="D3686" s="281"/>
      <c r="E3686" s="285"/>
      <c r="F3686" s="281"/>
      <c r="G3686" s="281"/>
      <c r="H3686" s="285"/>
      <c r="I3686" s="286"/>
    </row>
    <row r="3687" spans="1:9" ht="18.75" customHeight="1">
      <c r="A3687" s="269"/>
      <c r="B3687" s="274"/>
      <c r="C3687" s="271"/>
      <c r="D3687" s="271"/>
      <c r="E3687" s="272"/>
      <c r="F3687" s="272"/>
      <c r="G3687" s="272"/>
      <c r="H3687" s="272"/>
      <c r="I3687" s="273"/>
    </row>
    <row r="3688" spans="1:9" ht="18.75" customHeight="1">
      <c r="A3688" s="269"/>
      <c r="B3688" s="274"/>
      <c r="C3688" s="271"/>
      <c r="D3688" s="271"/>
      <c r="E3688" s="275"/>
      <c r="F3688" s="272"/>
      <c r="G3688" s="272"/>
      <c r="H3688" s="275"/>
      <c r="I3688" s="276"/>
    </row>
    <row r="3689" spans="1:9" ht="18.75" customHeight="1">
      <c r="A3689" s="277"/>
      <c r="B3689" s="290"/>
      <c r="C3689" s="281"/>
      <c r="D3689" s="281"/>
      <c r="E3689" s="285"/>
      <c r="F3689" s="281"/>
      <c r="G3689" s="281"/>
      <c r="H3689" s="285"/>
      <c r="I3689" s="286"/>
    </row>
    <row r="3690" spans="1:9" ht="18.75" customHeight="1">
      <c r="A3690" s="269"/>
      <c r="B3690" s="274"/>
      <c r="C3690" s="271"/>
      <c r="D3690" s="271"/>
      <c r="E3690" s="272"/>
      <c r="F3690" s="272"/>
      <c r="G3690" s="272"/>
      <c r="H3690" s="272"/>
      <c r="I3690" s="273"/>
    </row>
    <row r="3691" spans="1:9" ht="18.75" customHeight="1">
      <c r="A3691" s="269"/>
      <c r="B3691" s="274"/>
      <c r="C3691" s="271"/>
      <c r="D3691" s="271"/>
      <c r="E3691" s="275"/>
      <c r="F3691" s="272"/>
      <c r="G3691" s="272"/>
      <c r="H3691" s="275"/>
      <c r="I3691" s="276"/>
    </row>
    <row r="3692" spans="1:9" ht="18.75" customHeight="1">
      <c r="A3692" s="277"/>
      <c r="B3692" s="290"/>
      <c r="C3692" s="281"/>
      <c r="D3692" s="281"/>
      <c r="E3692" s="285"/>
      <c r="F3692" s="281"/>
      <c r="G3692" s="281"/>
      <c r="H3692" s="285"/>
      <c r="I3692" s="286"/>
    </row>
    <row r="3693" spans="1:9" ht="18.75" customHeight="1">
      <c r="A3693" s="269"/>
      <c r="B3693" s="274"/>
      <c r="C3693" s="271"/>
      <c r="D3693" s="271"/>
      <c r="E3693" s="272"/>
      <c r="F3693" s="272"/>
      <c r="G3693" s="272"/>
      <c r="H3693" s="272"/>
      <c r="I3693" s="273"/>
    </row>
    <row r="3694" spans="1:9" ht="18.75" customHeight="1">
      <c r="A3694" s="269"/>
      <c r="B3694" s="274"/>
      <c r="C3694" s="271"/>
      <c r="D3694" s="271"/>
      <c r="E3694" s="275"/>
      <c r="F3694" s="272"/>
      <c r="G3694" s="272"/>
      <c r="H3694" s="275"/>
      <c r="I3694" s="276"/>
    </row>
    <row r="3695" spans="1:9" ht="18.75" customHeight="1">
      <c r="A3695" s="277"/>
      <c r="B3695" s="290"/>
      <c r="C3695" s="281"/>
      <c r="D3695" s="281"/>
      <c r="E3695" s="285"/>
      <c r="F3695" s="281"/>
      <c r="G3695" s="281"/>
      <c r="H3695" s="285"/>
      <c r="I3695" s="286"/>
    </row>
    <row r="3696" spans="1:9" ht="18.75" customHeight="1">
      <c r="A3696" s="269"/>
      <c r="B3696" s="274"/>
      <c r="C3696" s="271"/>
      <c r="D3696" s="271"/>
      <c r="E3696" s="272"/>
      <c r="F3696" s="272"/>
      <c r="G3696" s="272"/>
      <c r="H3696" s="272"/>
      <c r="I3696" s="273"/>
    </row>
    <row r="3697" spans="1:9" ht="18.75" customHeight="1">
      <c r="A3697" s="269"/>
      <c r="B3697" s="274"/>
      <c r="C3697" s="271"/>
      <c r="D3697" s="271"/>
      <c r="E3697" s="275"/>
      <c r="F3697" s="272"/>
      <c r="G3697" s="272"/>
      <c r="H3697" s="275"/>
      <c r="I3697" s="276"/>
    </row>
    <row r="3698" spans="1:9" ht="18.75" customHeight="1">
      <c r="A3698" s="277"/>
      <c r="B3698" s="290"/>
      <c r="C3698" s="281"/>
      <c r="D3698" s="281"/>
      <c r="E3698" s="285"/>
      <c r="F3698" s="281"/>
      <c r="G3698" s="281"/>
      <c r="H3698" s="285"/>
      <c r="I3698" s="286"/>
    </row>
    <row r="3699" spans="1:9" ht="18.75" customHeight="1">
      <c r="A3699" s="269"/>
      <c r="B3699" s="274"/>
      <c r="C3699" s="271"/>
      <c r="D3699" s="271"/>
      <c r="E3699" s="272"/>
      <c r="F3699" s="272"/>
      <c r="G3699" s="272"/>
      <c r="H3699" s="272"/>
      <c r="I3699" s="276"/>
    </row>
    <row r="3700" spans="1:9" ht="18.75" customHeight="1">
      <c r="A3700" s="269"/>
      <c r="B3700" s="274"/>
      <c r="C3700" s="271"/>
      <c r="D3700" s="271"/>
      <c r="E3700" s="275"/>
      <c r="F3700" s="272"/>
      <c r="G3700" s="272"/>
      <c r="H3700" s="275"/>
      <c r="I3700" s="276"/>
    </row>
    <row r="3701" spans="1:9" ht="18.75" customHeight="1">
      <c r="A3701" s="277"/>
      <c r="B3701" s="290"/>
      <c r="C3701" s="281"/>
      <c r="D3701" s="281"/>
      <c r="E3701" s="285"/>
      <c r="F3701" s="281"/>
      <c r="G3701" s="281"/>
      <c r="H3701" s="285"/>
      <c r="I3701" s="286"/>
    </row>
    <row r="3702" spans="1:9" ht="18.75" customHeight="1">
      <c r="A3702" s="269"/>
      <c r="B3702" s="274"/>
      <c r="C3702" s="271"/>
      <c r="D3702" s="271"/>
      <c r="E3702" s="272"/>
      <c r="F3702" s="272"/>
      <c r="G3702" s="272"/>
      <c r="H3702" s="272"/>
      <c r="I3702" s="276"/>
    </row>
    <row r="3703" spans="1:9" ht="18.75" customHeight="1">
      <c r="A3703" s="269"/>
      <c r="B3703" s="274"/>
      <c r="C3703" s="271"/>
      <c r="D3703" s="271"/>
      <c r="E3703" s="275"/>
      <c r="F3703" s="272"/>
      <c r="G3703" s="272"/>
      <c r="H3703" s="275"/>
      <c r="I3703" s="276"/>
    </row>
    <row r="3704" spans="1:9" ht="18.75" customHeight="1">
      <c r="A3704" s="277"/>
      <c r="B3704" s="290"/>
      <c r="C3704" s="281"/>
      <c r="D3704" s="281"/>
      <c r="E3704" s="285"/>
      <c r="F3704" s="281"/>
      <c r="G3704" s="281"/>
      <c r="H3704" s="285"/>
      <c r="I3704" s="286"/>
    </row>
    <row r="3705" spans="1:9" ht="18.75" customHeight="1">
      <c r="A3705" s="269"/>
      <c r="B3705" s="274"/>
      <c r="C3705" s="271"/>
      <c r="D3705" s="271"/>
      <c r="E3705" s="272"/>
      <c r="F3705" s="272"/>
      <c r="G3705" s="272"/>
      <c r="H3705" s="272"/>
      <c r="I3705" s="273"/>
    </row>
    <row r="3706" spans="1:9" ht="18.75" customHeight="1">
      <c r="A3706" s="269"/>
      <c r="B3706" s="274"/>
      <c r="C3706" s="271"/>
      <c r="D3706" s="271"/>
      <c r="E3706" s="275"/>
      <c r="F3706" s="272"/>
      <c r="G3706" s="272"/>
      <c r="H3706" s="275"/>
      <c r="I3706" s="276"/>
    </row>
    <row r="3707" spans="1:9" ht="18.75" customHeight="1">
      <c r="A3707" s="277"/>
      <c r="B3707" s="290"/>
      <c r="C3707" s="281"/>
      <c r="D3707" s="281"/>
      <c r="E3707" s="285"/>
      <c r="F3707" s="281"/>
      <c r="G3707" s="281"/>
      <c r="H3707" s="285"/>
      <c r="I3707" s="286"/>
    </row>
    <row r="3708" spans="1:9" ht="18.75" customHeight="1">
      <c r="A3708" s="269"/>
      <c r="B3708" s="274"/>
      <c r="C3708" s="271"/>
      <c r="D3708" s="271"/>
      <c r="E3708" s="272"/>
      <c r="F3708" s="272"/>
      <c r="G3708" s="272"/>
      <c r="H3708" s="272"/>
      <c r="I3708" s="273"/>
    </row>
    <row r="3709" spans="1:9" ht="18.75" customHeight="1">
      <c r="A3709" s="269"/>
      <c r="B3709" s="274"/>
      <c r="C3709" s="271"/>
      <c r="D3709" s="271"/>
      <c r="E3709" s="275"/>
      <c r="F3709" s="272"/>
      <c r="G3709" s="272"/>
      <c r="H3709" s="275"/>
      <c r="I3709" s="276"/>
    </row>
    <row r="3710" spans="1:9" ht="18.75" customHeight="1">
      <c r="A3710" s="277"/>
      <c r="B3710" s="290"/>
      <c r="C3710" s="281"/>
      <c r="D3710" s="281"/>
      <c r="E3710" s="285"/>
      <c r="F3710" s="281"/>
      <c r="G3710" s="281"/>
      <c r="H3710" s="285"/>
      <c r="I3710" s="286"/>
    </row>
    <row r="3711" spans="1:9" ht="18.75" customHeight="1">
      <c r="A3711" s="269"/>
      <c r="B3711" s="274"/>
      <c r="C3711" s="271"/>
      <c r="D3711" s="271"/>
      <c r="E3711" s="272"/>
      <c r="F3711" s="335"/>
      <c r="G3711" s="335"/>
      <c r="H3711" s="272"/>
      <c r="I3711" s="273"/>
    </row>
    <row r="3712" spans="1:9" ht="18.75" customHeight="1">
      <c r="A3712" s="269"/>
      <c r="B3712" s="274"/>
      <c r="C3712" s="271"/>
      <c r="D3712" s="271"/>
      <c r="E3712" s="275"/>
      <c r="F3712" s="272"/>
      <c r="G3712" s="272"/>
      <c r="H3712" s="275"/>
      <c r="I3712" s="336"/>
    </row>
    <row r="3713" spans="1:9" ht="18.75" customHeight="1">
      <c r="A3713" s="277"/>
      <c r="B3713" s="290"/>
      <c r="C3713" s="281"/>
      <c r="D3713" s="281"/>
      <c r="E3713" s="285"/>
      <c r="F3713" s="281"/>
      <c r="G3713" s="281"/>
      <c r="H3713" s="285"/>
      <c r="I3713" s="328"/>
    </row>
    <row r="3714" spans="1:9" ht="18.75" customHeight="1">
      <c r="A3714" s="269"/>
      <c r="B3714" s="274"/>
      <c r="C3714" s="271"/>
      <c r="D3714" s="271"/>
      <c r="E3714" s="272"/>
      <c r="F3714" s="272"/>
      <c r="G3714" s="272"/>
      <c r="H3714" s="272"/>
      <c r="I3714" s="273"/>
    </row>
    <row r="3715" spans="1:9" ht="18.75" customHeight="1">
      <c r="A3715" s="269"/>
      <c r="B3715" s="274"/>
      <c r="C3715" s="271"/>
      <c r="D3715" s="271"/>
      <c r="E3715" s="275"/>
      <c r="F3715" s="272"/>
      <c r="G3715" s="272"/>
      <c r="H3715" s="275"/>
      <c r="I3715" s="276"/>
    </row>
    <row r="3716" spans="1:9" ht="18.75" customHeight="1">
      <c r="A3716" s="277"/>
      <c r="B3716" s="290"/>
      <c r="C3716" s="281"/>
      <c r="D3716" s="281"/>
      <c r="E3716" s="285"/>
      <c r="F3716" s="281"/>
      <c r="G3716" s="281"/>
      <c r="H3716" s="285"/>
      <c r="I3716" s="286"/>
    </row>
    <row r="3717" spans="1:9" ht="18.75" customHeight="1">
      <c r="A3717" s="269"/>
      <c r="B3717" s="274"/>
      <c r="C3717" s="271"/>
      <c r="D3717" s="271"/>
      <c r="E3717" s="272"/>
      <c r="F3717" s="272"/>
      <c r="G3717" s="272"/>
      <c r="H3717" s="272"/>
      <c r="I3717" s="273"/>
    </row>
    <row r="3718" spans="1:9" ht="18.75" customHeight="1">
      <c r="A3718" s="269"/>
      <c r="B3718" s="274"/>
      <c r="C3718" s="271"/>
      <c r="D3718" s="271"/>
      <c r="E3718" s="275"/>
      <c r="F3718" s="272"/>
      <c r="G3718" s="272"/>
      <c r="H3718" s="275"/>
      <c r="I3718" s="276"/>
    </row>
    <row r="3719" spans="1:9" ht="18.75" customHeight="1">
      <c r="A3719" s="277"/>
      <c r="B3719" s="290"/>
      <c r="C3719" s="281"/>
      <c r="D3719" s="281"/>
      <c r="E3719" s="285"/>
      <c r="F3719" s="281"/>
      <c r="G3719" s="281"/>
      <c r="H3719" s="285"/>
      <c r="I3719" s="286"/>
    </row>
    <row r="3720" spans="1:9" ht="18.75" customHeight="1">
      <c r="A3720" s="269"/>
      <c r="B3720" s="274"/>
      <c r="C3720" s="271"/>
      <c r="D3720" s="271"/>
      <c r="E3720" s="272"/>
      <c r="F3720" s="272"/>
      <c r="G3720" s="272"/>
      <c r="H3720" s="272"/>
      <c r="I3720" s="273"/>
    </row>
    <row r="3721" spans="1:9" ht="18.75" customHeight="1">
      <c r="A3721" s="269"/>
      <c r="B3721" s="274"/>
      <c r="C3721" s="271"/>
      <c r="D3721" s="271"/>
      <c r="E3721" s="275"/>
      <c r="F3721" s="272"/>
      <c r="G3721" s="272"/>
      <c r="H3721" s="275"/>
      <c r="I3721" s="276"/>
    </row>
    <row r="3722" spans="1:9" ht="18.75" customHeight="1">
      <c r="A3722" s="277"/>
      <c r="B3722" s="290"/>
      <c r="C3722" s="281"/>
      <c r="D3722" s="281"/>
      <c r="E3722" s="285"/>
      <c r="F3722" s="281"/>
      <c r="G3722" s="281"/>
      <c r="H3722" s="285"/>
      <c r="I3722" s="286"/>
    </row>
    <row r="3723" spans="1:9" ht="18.75" customHeight="1">
      <c r="A3723" s="269"/>
      <c r="B3723" s="274"/>
      <c r="C3723" s="271"/>
      <c r="D3723" s="271"/>
      <c r="E3723" s="272"/>
      <c r="F3723" s="272"/>
      <c r="G3723" s="272"/>
      <c r="H3723" s="272"/>
      <c r="I3723" s="273"/>
    </row>
    <row r="3724" spans="1:9" ht="18.75" customHeight="1">
      <c r="A3724" s="269"/>
      <c r="B3724" s="274"/>
      <c r="C3724" s="271"/>
      <c r="D3724" s="271"/>
      <c r="E3724" s="275"/>
      <c r="F3724" s="272"/>
      <c r="G3724" s="272"/>
      <c r="H3724" s="275"/>
      <c r="I3724" s="276"/>
    </row>
    <row r="3725" spans="1:9" ht="18.75" customHeight="1">
      <c r="A3725" s="277"/>
      <c r="B3725" s="290"/>
      <c r="C3725" s="281"/>
      <c r="D3725" s="281"/>
      <c r="E3725" s="285"/>
      <c r="F3725" s="281"/>
      <c r="G3725" s="281"/>
      <c r="H3725" s="285"/>
      <c r="I3725" s="286"/>
    </row>
    <row r="3726" spans="1:9" ht="18.75" customHeight="1">
      <c r="A3726" s="269"/>
      <c r="B3726" s="274"/>
      <c r="C3726" s="271"/>
      <c r="D3726" s="271"/>
      <c r="E3726" s="272"/>
      <c r="F3726" s="272"/>
      <c r="G3726" s="272"/>
      <c r="H3726" s="272"/>
      <c r="I3726" s="273"/>
    </row>
    <row r="3727" spans="1:9" ht="18.75" customHeight="1">
      <c r="A3727" s="269"/>
      <c r="B3727" s="274"/>
      <c r="C3727" s="271"/>
      <c r="D3727" s="271"/>
      <c r="E3727" s="275"/>
      <c r="F3727" s="272"/>
      <c r="G3727" s="272"/>
      <c r="H3727" s="275"/>
      <c r="I3727" s="276"/>
    </row>
    <row r="3728" spans="1:9" ht="18.75" customHeight="1">
      <c r="A3728" s="277"/>
      <c r="B3728" s="290"/>
      <c r="C3728" s="281"/>
      <c r="D3728" s="281"/>
      <c r="E3728" s="285"/>
      <c r="F3728" s="281"/>
      <c r="G3728" s="281"/>
      <c r="H3728" s="285"/>
      <c r="I3728" s="286"/>
    </row>
    <row r="3729" spans="1:9" ht="18.75" customHeight="1">
      <c r="A3729" s="269"/>
      <c r="B3729" s="274"/>
      <c r="C3729" s="271"/>
      <c r="D3729" s="271"/>
      <c r="E3729" s="272"/>
      <c r="F3729" s="272"/>
      <c r="G3729" s="272"/>
      <c r="H3729" s="272"/>
      <c r="I3729" s="307"/>
    </row>
    <row r="3730" spans="1:9" ht="18.75" customHeight="1">
      <c r="A3730" s="269"/>
      <c r="B3730" s="274"/>
      <c r="C3730" s="271"/>
      <c r="D3730" s="271"/>
      <c r="E3730" s="275"/>
      <c r="F3730" s="272"/>
      <c r="G3730" s="272"/>
      <c r="H3730" s="275"/>
      <c r="I3730" s="276"/>
    </row>
    <row r="3731" spans="1:9" ht="18.75" customHeight="1">
      <c r="A3731" s="277"/>
      <c r="B3731" s="290"/>
      <c r="C3731" s="281"/>
      <c r="D3731" s="281"/>
      <c r="E3731" s="285"/>
      <c r="F3731" s="281"/>
      <c r="G3731" s="281"/>
      <c r="H3731" s="285"/>
      <c r="I3731" s="286"/>
    </row>
    <row r="3732" spans="1:9" ht="18.75" customHeight="1">
      <c r="A3732" s="269"/>
      <c r="B3732" s="274"/>
      <c r="C3732" s="271"/>
      <c r="D3732" s="271"/>
      <c r="E3732" s="272"/>
      <c r="F3732" s="271"/>
      <c r="G3732" s="271"/>
      <c r="H3732" s="272"/>
      <c r="I3732" s="276"/>
    </row>
    <row r="3733" spans="1:9" ht="18.75" customHeight="1">
      <c r="A3733" s="269"/>
      <c r="B3733" s="274"/>
      <c r="C3733" s="271"/>
      <c r="D3733" s="271"/>
      <c r="E3733" s="275"/>
      <c r="F3733" s="272"/>
      <c r="G3733" s="272"/>
      <c r="H3733" s="275"/>
      <c r="I3733" s="276"/>
    </row>
    <row r="3734" spans="1:9" ht="18.75" customHeight="1">
      <c r="A3734" s="277"/>
      <c r="B3734" s="290"/>
      <c r="C3734" s="281"/>
      <c r="D3734" s="281"/>
      <c r="E3734" s="285"/>
      <c r="F3734" s="281"/>
      <c r="G3734" s="281"/>
      <c r="H3734" s="285"/>
      <c r="I3734" s="286"/>
    </row>
    <row r="3735" spans="1:9" ht="18.75" customHeight="1">
      <c r="A3735" s="269"/>
      <c r="B3735" s="274"/>
      <c r="C3735" s="271"/>
      <c r="D3735" s="271"/>
      <c r="E3735" s="272"/>
      <c r="F3735" s="271"/>
      <c r="G3735" s="271"/>
      <c r="H3735" s="272"/>
      <c r="I3735" s="276"/>
    </row>
    <row r="3736" spans="1:9" ht="18.75" customHeight="1">
      <c r="A3736" s="269"/>
      <c r="B3736" s="274"/>
      <c r="C3736" s="271"/>
      <c r="D3736" s="271"/>
      <c r="E3736" s="275"/>
      <c r="F3736" s="272"/>
      <c r="G3736" s="272"/>
      <c r="H3736" s="275"/>
      <c r="I3736" s="276"/>
    </row>
    <row r="3737" spans="1:9" ht="18.75" customHeight="1">
      <c r="A3737" s="277"/>
      <c r="B3737" s="290"/>
      <c r="C3737" s="281"/>
      <c r="D3737" s="281"/>
      <c r="E3737" s="285"/>
      <c r="F3737" s="281"/>
      <c r="G3737" s="281"/>
      <c r="H3737" s="285"/>
      <c r="I3737" s="286"/>
    </row>
    <row r="3738" spans="1:9" ht="18.75" customHeight="1">
      <c r="A3738" s="269"/>
      <c r="B3738" s="274"/>
      <c r="C3738" s="271"/>
      <c r="D3738" s="271"/>
      <c r="E3738" s="272"/>
      <c r="F3738" s="272"/>
      <c r="G3738" s="272"/>
      <c r="H3738" s="272"/>
      <c r="I3738" s="273"/>
    </row>
    <row r="3739" spans="1:9" ht="18.75" customHeight="1">
      <c r="A3739" s="269"/>
      <c r="B3739" s="274"/>
      <c r="C3739" s="271"/>
      <c r="D3739" s="271"/>
      <c r="E3739" s="275"/>
      <c r="F3739" s="272"/>
      <c r="G3739" s="272"/>
      <c r="H3739" s="275"/>
      <c r="I3739" s="276"/>
    </row>
    <row r="3740" spans="1:9" ht="18.75" customHeight="1">
      <c r="A3740" s="277"/>
      <c r="B3740" s="290"/>
      <c r="C3740" s="281"/>
      <c r="D3740" s="281"/>
      <c r="E3740" s="285"/>
      <c r="F3740" s="281"/>
      <c r="G3740" s="281"/>
      <c r="H3740" s="285"/>
      <c r="I3740" s="286"/>
    </row>
    <row r="3741" spans="1:9" ht="18.75" customHeight="1">
      <c r="A3741" s="269"/>
      <c r="B3741" s="274"/>
      <c r="C3741" s="271"/>
      <c r="D3741" s="271"/>
      <c r="E3741" s="272"/>
      <c r="F3741" s="272"/>
      <c r="G3741" s="272"/>
      <c r="H3741" s="272"/>
      <c r="I3741" s="273"/>
    </row>
    <row r="3742" spans="1:9" ht="18.75" customHeight="1">
      <c r="A3742" s="269"/>
      <c r="B3742" s="274"/>
      <c r="C3742" s="271"/>
      <c r="D3742" s="271"/>
      <c r="E3742" s="275"/>
      <c r="F3742" s="272"/>
      <c r="G3742" s="272"/>
      <c r="H3742" s="275"/>
      <c r="I3742" s="276"/>
    </row>
    <row r="3743" spans="1:9" ht="18.75" customHeight="1">
      <c r="A3743" s="277"/>
      <c r="B3743" s="290"/>
      <c r="C3743" s="281"/>
      <c r="D3743" s="281"/>
      <c r="E3743" s="285"/>
      <c r="F3743" s="281"/>
      <c r="G3743" s="281"/>
      <c r="H3743" s="285"/>
      <c r="I3743" s="286"/>
    </row>
    <row r="3744" spans="1:9" ht="18.75" customHeight="1">
      <c r="A3744" s="269"/>
      <c r="B3744" s="274"/>
      <c r="C3744" s="271"/>
      <c r="D3744" s="271"/>
      <c r="E3744" s="272"/>
      <c r="F3744" s="272"/>
      <c r="G3744" s="272"/>
      <c r="H3744" s="272"/>
      <c r="I3744" s="273"/>
    </row>
    <row r="3745" spans="1:9" ht="18.75" customHeight="1">
      <c r="A3745" s="269"/>
      <c r="B3745" s="274"/>
      <c r="C3745" s="271"/>
      <c r="D3745" s="271"/>
      <c r="E3745" s="275"/>
      <c r="F3745" s="272"/>
      <c r="G3745" s="272"/>
      <c r="H3745" s="275"/>
      <c r="I3745" s="276"/>
    </row>
    <row r="3746" spans="1:9" ht="18.75" customHeight="1">
      <c r="A3746" s="277"/>
      <c r="B3746" s="290"/>
      <c r="C3746" s="281"/>
      <c r="D3746" s="281"/>
      <c r="E3746" s="285"/>
      <c r="F3746" s="281"/>
      <c r="G3746" s="281"/>
      <c r="H3746" s="285"/>
      <c r="I3746" s="286"/>
    </row>
    <row r="3747" spans="1:9" ht="18.75" customHeight="1">
      <c r="A3747" s="269"/>
      <c r="B3747" s="274"/>
      <c r="C3747" s="271"/>
      <c r="D3747" s="271"/>
      <c r="E3747" s="272"/>
      <c r="F3747" s="272"/>
      <c r="G3747" s="272"/>
      <c r="H3747" s="272"/>
      <c r="I3747" s="276"/>
    </row>
    <row r="3748" spans="1:9" ht="18.75" customHeight="1">
      <c r="A3748" s="269"/>
      <c r="B3748" s="274"/>
      <c r="C3748" s="271"/>
      <c r="D3748" s="271"/>
      <c r="E3748" s="275"/>
      <c r="F3748" s="272"/>
      <c r="G3748" s="272"/>
      <c r="H3748" s="275"/>
      <c r="I3748" s="276"/>
    </row>
    <row r="3749" spans="1:9" ht="18.75" customHeight="1">
      <c r="A3749" s="277"/>
      <c r="B3749" s="290"/>
      <c r="C3749" s="281"/>
      <c r="D3749" s="281"/>
      <c r="E3749" s="285"/>
      <c r="F3749" s="281"/>
      <c r="G3749" s="281"/>
      <c r="H3749" s="285"/>
      <c r="I3749" s="286"/>
    </row>
    <row r="3750" spans="1:9" ht="18.75" customHeight="1">
      <c r="A3750" s="269"/>
      <c r="B3750" s="274"/>
      <c r="C3750" s="271"/>
      <c r="D3750" s="271"/>
      <c r="E3750" s="272"/>
      <c r="F3750" s="272"/>
      <c r="G3750" s="272"/>
      <c r="H3750" s="272"/>
      <c r="I3750" s="276"/>
    </row>
    <row r="3751" spans="1:9" ht="18.75" customHeight="1">
      <c r="A3751" s="269"/>
      <c r="B3751" s="274"/>
      <c r="C3751" s="271"/>
      <c r="D3751" s="271"/>
      <c r="E3751" s="275"/>
      <c r="F3751" s="272"/>
      <c r="G3751" s="272"/>
      <c r="H3751" s="275"/>
      <c r="I3751" s="276"/>
    </row>
    <row r="3752" spans="1:9" ht="18.75" customHeight="1">
      <c r="A3752" s="277"/>
      <c r="B3752" s="290"/>
      <c r="C3752" s="281"/>
      <c r="D3752" s="281"/>
      <c r="E3752" s="285"/>
      <c r="F3752" s="281"/>
      <c r="G3752" s="281"/>
      <c r="H3752" s="285"/>
      <c r="I3752" s="286"/>
    </row>
    <row r="3753" spans="1:9" ht="18.75" customHeight="1">
      <c r="A3753" s="269"/>
      <c r="B3753" s="274"/>
      <c r="C3753" s="271"/>
      <c r="D3753" s="271"/>
      <c r="E3753" s="272"/>
      <c r="F3753" s="272"/>
      <c r="G3753" s="272"/>
      <c r="H3753" s="272"/>
      <c r="I3753" s="276"/>
    </row>
    <row r="3754" spans="1:9" ht="18.75" customHeight="1">
      <c r="A3754" s="269"/>
      <c r="B3754" s="274"/>
      <c r="C3754" s="271"/>
      <c r="D3754" s="271"/>
      <c r="E3754" s="275"/>
      <c r="F3754" s="272"/>
      <c r="G3754" s="272"/>
      <c r="H3754" s="275"/>
      <c r="I3754" s="276"/>
    </row>
    <row r="3755" spans="1:9" ht="18.75" customHeight="1">
      <c r="A3755" s="277"/>
      <c r="B3755" s="290"/>
      <c r="C3755" s="281"/>
      <c r="D3755" s="281"/>
      <c r="E3755" s="285"/>
      <c r="F3755" s="281"/>
      <c r="G3755" s="281"/>
      <c r="H3755" s="285"/>
      <c r="I3755" s="286"/>
    </row>
    <row r="3756" spans="1:9" ht="18.75" customHeight="1">
      <c r="A3756" s="269"/>
      <c r="B3756" s="274"/>
      <c r="C3756" s="271"/>
      <c r="D3756" s="271"/>
      <c r="E3756" s="272"/>
      <c r="F3756" s="272"/>
      <c r="G3756" s="272"/>
      <c r="H3756" s="272"/>
      <c r="I3756" s="276"/>
    </row>
    <row r="3757" spans="1:9" ht="18.75" customHeight="1">
      <c r="A3757" s="269"/>
      <c r="B3757" s="274"/>
      <c r="C3757" s="271"/>
      <c r="D3757" s="271"/>
      <c r="E3757" s="275"/>
      <c r="F3757" s="272"/>
      <c r="G3757" s="272"/>
      <c r="H3757" s="275"/>
      <c r="I3757" s="276"/>
    </row>
    <row r="3758" spans="1:9" ht="18.75" customHeight="1">
      <c r="A3758" s="277"/>
      <c r="B3758" s="290"/>
      <c r="C3758" s="281"/>
      <c r="D3758" s="281"/>
      <c r="E3758" s="285"/>
      <c r="F3758" s="281"/>
      <c r="G3758" s="281"/>
      <c r="H3758" s="285"/>
      <c r="I3758" s="286"/>
    </row>
    <row r="3759" spans="1:9" ht="18.75" customHeight="1">
      <c r="A3759" s="269"/>
      <c r="B3759" s="274"/>
      <c r="C3759" s="271"/>
      <c r="D3759" s="271"/>
      <c r="E3759" s="272"/>
      <c r="F3759" s="272"/>
      <c r="G3759" s="272"/>
      <c r="H3759" s="272"/>
      <c r="I3759" s="276"/>
    </row>
    <row r="3760" spans="1:9" ht="18.75" customHeight="1">
      <c r="A3760" s="269"/>
      <c r="B3760" s="274"/>
      <c r="C3760" s="271"/>
      <c r="D3760" s="271"/>
      <c r="E3760" s="275"/>
      <c r="F3760" s="272"/>
      <c r="G3760" s="272"/>
      <c r="H3760" s="275"/>
      <c r="I3760" s="276"/>
    </row>
    <row r="3761" spans="1:9" ht="18.75" customHeight="1">
      <c r="A3761" s="277"/>
      <c r="B3761" s="290"/>
      <c r="C3761" s="281"/>
      <c r="D3761" s="281"/>
      <c r="E3761" s="285"/>
      <c r="F3761" s="281"/>
      <c r="G3761" s="281"/>
      <c r="H3761" s="285"/>
      <c r="I3761" s="286"/>
    </row>
    <row r="3762" spans="1:9" ht="18.75" customHeight="1">
      <c r="A3762" s="269"/>
      <c r="B3762" s="274"/>
      <c r="C3762" s="271"/>
      <c r="D3762" s="271"/>
      <c r="E3762" s="272"/>
      <c r="F3762" s="271"/>
      <c r="G3762" s="271"/>
      <c r="H3762" s="272"/>
      <c r="I3762" s="276"/>
    </row>
    <row r="3763" spans="1:9" ht="18.75" customHeight="1">
      <c r="A3763" s="269"/>
      <c r="B3763" s="274"/>
      <c r="C3763" s="271"/>
      <c r="D3763" s="271"/>
      <c r="E3763" s="275"/>
      <c r="F3763" s="272"/>
      <c r="G3763" s="272"/>
      <c r="H3763" s="275"/>
      <c r="I3763" s="276"/>
    </row>
    <row r="3764" spans="1:9" ht="18.75" customHeight="1">
      <c r="A3764" s="277"/>
      <c r="B3764" s="290"/>
      <c r="C3764" s="281"/>
      <c r="D3764" s="281"/>
      <c r="E3764" s="285"/>
      <c r="F3764" s="281"/>
      <c r="G3764" s="281"/>
      <c r="H3764" s="285"/>
      <c r="I3764" s="286"/>
    </row>
    <row r="3765" spans="1:9" ht="27" customHeight="1">
      <c r="A3765" s="269"/>
      <c r="B3765" s="274"/>
      <c r="C3765" s="271"/>
      <c r="D3765" s="271"/>
      <c r="E3765" s="272"/>
      <c r="F3765" s="271"/>
      <c r="G3765" s="271"/>
      <c r="H3765" s="272"/>
      <c r="I3765" s="276"/>
    </row>
    <row r="3766" spans="1:9" ht="18.75" customHeight="1">
      <c r="A3766" s="269"/>
      <c r="B3766" s="274"/>
      <c r="C3766" s="271"/>
      <c r="D3766" s="271"/>
      <c r="E3766" s="275"/>
      <c r="F3766" s="272"/>
      <c r="G3766" s="272"/>
      <c r="H3766" s="275"/>
      <c r="I3766" s="276"/>
    </row>
    <row r="3767" spans="1:9" ht="18.75" customHeight="1">
      <c r="A3767" s="277"/>
      <c r="B3767" s="290"/>
      <c r="C3767" s="281"/>
      <c r="D3767" s="281"/>
      <c r="E3767" s="285"/>
      <c r="F3767" s="281"/>
      <c r="G3767" s="281"/>
      <c r="H3767" s="285"/>
      <c r="I3767" s="286"/>
    </row>
    <row r="3768" spans="1:9" ht="26.25" customHeight="1">
      <c r="A3768" s="269"/>
      <c r="B3768" s="274"/>
      <c r="C3768" s="271"/>
      <c r="D3768" s="271"/>
      <c r="E3768" s="272"/>
      <c r="F3768" s="271"/>
      <c r="G3768" s="271"/>
      <c r="H3768" s="272"/>
      <c r="I3768" s="276"/>
    </row>
    <row r="3769" spans="1:9" ht="18.75" customHeight="1">
      <c r="A3769" s="269"/>
      <c r="B3769" s="274"/>
      <c r="C3769" s="271"/>
      <c r="D3769" s="271"/>
      <c r="E3769" s="275"/>
      <c r="F3769" s="272"/>
      <c r="G3769" s="272"/>
      <c r="H3769" s="275"/>
      <c r="I3769" s="276"/>
    </row>
    <row r="3770" spans="1:9" ht="18.75" customHeight="1">
      <c r="A3770" s="277"/>
      <c r="B3770" s="290"/>
      <c r="C3770" s="281"/>
      <c r="D3770" s="281"/>
      <c r="E3770" s="285"/>
      <c r="F3770" s="281"/>
      <c r="G3770" s="281"/>
      <c r="H3770" s="285"/>
      <c r="I3770" s="286"/>
    </row>
    <row r="3771" spans="1:9" ht="18.75" customHeight="1">
      <c r="A3771" s="269"/>
      <c r="B3771" s="274"/>
      <c r="C3771" s="271"/>
      <c r="D3771" s="271"/>
      <c r="E3771" s="272"/>
      <c r="F3771" s="271"/>
      <c r="G3771" s="271"/>
      <c r="H3771" s="272"/>
      <c r="I3771" s="276"/>
    </row>
    <row r="3772" spans="1:9" ht="18.75" customHeight="1">
      <c r="A3772" s="269"/>
      <c r="B3772" s="274"/>
      <c r="C3772" s="271"/>
      <c r="D3772" s="271"/>
      <c r="E3772" s="275"/>
      <c r="F3772" s="272"/>
      <c r="G3772" s="272"/>
      <c r="H3772" s="275"/>
      <c r="I3772" s="276"/>
    </row>
    <row r="3773" spans="1:9" ht="18.75" customHeight="1">
      <c r="A3773" s="277"/>
      <c r="B3773" s="290"/>
      <c r="C3773" s="281"/>
      <c r="D3773" s="281"/>
      <c r="E3773" s="285"/>
      <c r="F3773" s="281"/>
      <c r="G3773" s="281"/>
      <c r="H3773" s="285"/>
      <c r="I3773" s="286"/>
    </row>
    <row r="3774" spans="1:9" ht="18.75" customHeight="1">
      <c r="A3774" s="269"/>
      <c r="B3774" s="274"/>
      <c r="C3774" s="271"/>
      <c r="D3774" s="271"/>
      <c r="E3774" s="272"/>
      <c r="F3774" s="272"/>
      <c r="G3774" s="272"/>
      <c r="H3774" s="272"/>
      <c r="I3774" s="273"/>
    </row>
    <row r="3775" spans="1:9" ht="18.75" customHeight="1">
      <c r="A3775" s="269"/>
      <c r="B3775" s="274"/>
      <c r="C3775" s="271"/>
      <c r="D3775" s="271"/>
      <c r="E3775" s="275"/>
      <c r="F3775" s="272"/>
      <c r="G3775" s="272"/>
      <c r="H3775" s="275"/>
      <c r="I3775" s="276"/>
    </row>
    <row r="3776" spans="1:9" ht="18.75" customHeight="1">
      <c r="A3776" s="277"/>
      <c r="B3776" s="290"/>
      <c r="C3776" s="281"/>
      <c r="D3776" s="281"/>
      <c r="E3776" s="285"/>
      <c r="F3776" s="281"/>
      <c r="G3776" s="281"/>
      <c r="H3776" s="285"/>
      <c r="I3776" s="286"/>
    </row>
    <row r="3777" spans="1:9" ht="18.75" customHeight="1">
      <c r="A3777" s="269"/>
      <c r="B3777" s="274"/>
      <c r="C3777" s="271"/>
      <c r="D3777" s="271"/>
      <c r="E3777" s="272"/>
      <c r="F3777" s="272"/>
      <c r="G3777" s="272"/>
      <c r="H3777" s="272"/>
      <c r="I3777" s="273"/>
    </row>
    <row r="3778" spans="1:9" ht="18.75" customHeight="1">
      <c r="A3778" s="269"/>
      <c r="B3778" s="274"/>
      <c r="C3778" s="271"/>
      <c r="D3778" s="271"/>
      <c r="E3778" s="275"/>
      <c r="F3778" s="272"/>
      <c r="G3778" s="272"/>
      <c r="H3778" s="275"/>
      <c r="I3778" s="276"/>
    </row>
    <row r="3779" spans="1:9" ht="18.75" customHeight="1">
      <c r="A3779" s="277"/>
      <c r="B3779" s="290"/>
      <c r="C3779" s="281"/>
      <c r="D3779" s="281"/>
      <c r="E3779" s="285"/>
      <c r="F3779" s="281"/>
      <c r="G3779" s="281"/>
      <c r="H3779" s="285"/>
      <c r="I3779" s="286"/>
    </row>
    <row r="3780" spans="1:9" ht="18.75" customHeight="1">
      <c r="A3780" s="269"/>
      <c r="B3780" s="274"/>
      <c r="C3780" s="271"/>
      <c r="D3780" s="271"/>
      <c r="E3780" s="272"/>
      <c r="F3780" s="272"/>
      <c r="G3780" s="272"/>
      <c r="H3780" s="272"/>
      <c r="I3780" s="276"/>
    </row>
    <row r="3781" spans="1:9" ht="18.75" customHeight="1">
      <c r="A3781" s="269"/>
      <c r="B3781" s="274"/>
      <c r="C3781" s="271"/>
      <c r="D3781" s="271"/>
      <c r="E3781" s="275"/>
      <c r="F3781" s="272"/>
      <c r="G3781" s="272"/>
      <c r="H3781" s="275"/>
      <c r="I3781" s="276"/>
    </row>
    <row r="3782" spans="1:9" ht="18.75" customHeight="1">
      <c r="A3782" s="277"/>
      <c r="B3782" s="290"/>
      <c r="C3782" s="281"/>
      <c r="D3782" s="281"/>
      <c r="E3782" s="285"/>
      <c r="F3782" s="281"/>
      <c r="G3782" s="281"/>
      <c r="H3782" s="285"/>
      <c r="I3782" s="286"/>
    </row>
    <row r="3783" spans="1:9" ht="18.75" customHeight="1">
      <c r="A3783" s="269"/>
      <c r="B3783" s="274"/>
      <c r="C3783" s="271"/>
      <c r="D3783" s="271"/>
      <c r="E3783" s="272"/>
      <c r="F3783" s="272"/>
      <c r="G3783" s="272"/>
      <c r="H3783" s="272"/>
      <c r="I3783" s="273"/>
    </row>
    <row r="3784" spans="1:9" ht="18.75" customHeight="1">
      <c r="A3784" s="269"/>
      <c r="B3784" s="274"/>
      <c r="C3784" s="271"/>
      <c r="D3784" s="271"/>
      <c r="E3784" s="275"/>
      <c r="F3784" s="272"/>
      <c r="G3784" s="272"/>
      <c r="H3784" s="275"/>
      <c r="I3784" s="336"/>
    </row>
    <row r="3785" spans="1:9" ht="18.75" customHeight="1">
      <c r="A3785" s="277"/>
      <c r="B3785" s="290"/>
      <c r="C3785" s="281"/>
      <c r="D3785" s="281"/>
      <c r="E3785" s="285"/>
      <c r="F3785" s="281"/>
      <c r="G3785" s="281"/>
      <c r="H3785" s="285"/>
      <c r="I3785" s="328"/>
    </row>
    <row r="3786" spans="1:9" ht="18.75" customHeight="1">
      <c r="A3786" s="269"/>
      <c r="B3786" s="274"/>
      <c r="C3786" s="271"/>
      <c r="D3786" s="271"/>
      <c r="E3786" s="272"/>
      <c r="F3786" s="272"/>
      <c r="G3786" s="272"/>
      <c r="H3786" s="272"/>
      <c r="I3786" s="273"/>
    </row>
    <row r="3787" spans="1:9" ht="18.75" customHeight="1">
      <c r="A3787" s="269"/>
      <c r="B3787" s="274"/>
      <c r="C3787" s="271"/>
      <c r="D3787" s="271"/>
      <c r="E3787" s="275"/>
      <c r="F3787" s="272"/>
      <c r="G3787" s="272"/>
      <c r="H3787" s="275"/>
      <c r="I3787" s="276"/>
    </row>
    <row r="3788" spans="1:9" ht="18.75" customHeight="1">
      <c r="A3788" s="277"/>
      <c r="B3788" s="290"/>
      <c r="C3788" s="281"/>
      <c r="D3788" s="281"/>
      <c r="E3788" s="285"/>
      <c r="F3788" s="281"/>
      <c r="G3788" s="281"/>
      <c r="H3788" s="285"/>
      <c r="I3788" s="286"/>
    </row>
    <row r="3789" spans="1:9" ht="18.75" customHeight="1">
      <c r="A3789" s="269"/>
      <c r="B3789" s="274"/>
      <c r="C3789" s="271"/>
      <c r="D3789" s="271"/>
      <c r="E3789" s="272"/>
      <c r="F3789" s="271"/>
      <c r="G3789" s="271"/>
      <c r="H3789" s="272"/>
      <c r="I3789" s="276"/>
    </row>
    <row r="3790" spans="1:9" ht="18.75" customHeight="1">
      <c r="A3790" s="269"/>
      <c r="B3790" s="274"/>
      <c r="C3790" s="271"/>
      <c r="D3790" s="271"/>
      <c r="E3790" s="275"/>
      <c r="F3790" s="272"/>
      <c r="G3790" s="272"/>
      <c r="H3790" s="275"/>
      <c r="I3790" s="276"/>
    </row>
    <row r="3791" spans="1:9" ht="18.75" customHeight="1">
      <c r="A3791" s="277"/>
      <c r="B3791" s="290"/>
      <c r="C3791" s="281"/>
      <c r="D3791" s="281"/>
      <c r="E3791" s="285"/>
      <c r="F3791" s="281"/>
      <c r="G3791" s="281"/>
      <c r="H3791" s="285"/>
      <c r="I3791" s="286"/>
    </row>
    <row r="3792" spans="1:9" ht="18.75" customHeight="1">
      <c r="A3792" s="269"/>
      <c r="B3792" s="274"/>
      <c r="C3792" s="271"/>
      <c r="D3792" s="271"/>
      <c r="E3792" s="272"/>
      <c r="F3792" s="271"/>
      <c r="G3792" s="271"/>
      <c r="H3792" s="272"/>
      <c r="I3792" s="276"/>
    </row>
    <row r="3793" spans="1:9" ht="18.75" customHeight="1">
      <c r="A3793" s="269"/>
      <c r="B3793" s="274"/>
      <c r="C3793" s="271"/>
      <c r="D3793" s="271"/>
      <c r="E3793" s="275"/>
      <c r="F3793" s="272"/>
      <c r="G3793" s="272"/>
      <c r="H3793" s="275"/>
      <c r="I3793" s="276"/>
    </row>
    <row r="3794" spans="1:9" ht="18.75" customHeight="1">
      <c r="A3794" s="277"/>
      <c r="B3794" s="290"/>
      <c r="C3794" s="281"/>
      <c r="D3794" s="281"/>
      <c r="E3794" s="285"/>
      <c r="F3794" s="281"/>
      <c r="G3794" s="281"/>
      <c r="H3794" s="285"/>
      <c r="I3794" s="286"/>
    </row>
    <row r="3795" spans="1:9" ht="18.75" customHeight="1">
      <c r="A3795" s="269"/>
      <c r="B3795" s="274"/>
      <c r="C3795" s="271"/>
      <c r="D3795" s="271"/>
      <c r="E3795" s="272"/>
      <c r="F3795" s="272"/>
      <c r="G3795" s="272"/>
      <c r="H3795" s="272"/>
      <c r="I3795" s="273"/>
    </row>
    <row r="3796" spans="1:9" ht="18.75" customHeight="1">
      <c r="A3796" s="269"/>
      <c r="B3796" s="274"/>
      <c r="C3796" s="271"/>
      <c r="D3796" s="271"/>
      <c r="E3796" s="275"/>
      <c r="F3796" s="272"/>
      <c r="G3796" s="272"/>
      <c r="H3796" s="275"/>
      <c r="I3796" s="336"/>
    </row>
    <row r="3797" spans="1:9" ht="18.75" customHeight="1">
      <c r="A3797" s="277"/>
      <c r="B3797" s="290"/>
      <c r="C3797" s="281"/>
      <c r="D3797" s="281"/>
      <c r="E3797" s="285"/>
      <c r="F3797" s="281"/>
      <c r="G3797" s="281"/>
      <c r="H3797" s="285"/>
      <c r="I3797" s="328"/>
    </row>
    <row r="3798" spans="1:9" ht="18.75" customHeight="1">
      <c r="A3798" s="269"/>
      <c r="B3798" s="274"/>
      <c r="C3798" s="271"/>
      <c r="D3798" s="271"/>
      <c r="E3798" s="272"/>
      <c r="F3798" s="272"/>
      <c r="G3798" s="272"/>
      <c r="H3798" s="272"/>
      <c r="I3798" s="273"/>
    </row>
    <row r="3799" spans="1:9" ht="18.75" customHeight="1">
      <c r="A3799" s="269"/>
      <c r="B3799" s="274"/>
      <c r="C3799" s="271"/>
      <c r="D3799" s="271"/>
      <c r="E3799" s="275"/>
      <c r="F3799" s="272"/>
      <c r="G3799" s="272"/>
      <c r="H3799" s="275"/>
      <c r="I3799" s="276"/>
    </row>
    <row r="3800" spans="1:9" ht="18.75" customHeight="1">
      <c r="A3800" s="277"/>
      <c r="B3800" s="290"/>
      <c r="C3800" s="281"/>
      <c r="D3800" s="281"/>
      <c r="E3800" s="285"/>
      <c r="F3800" s="281"/>
      <c r="G3800" s="281"/>
      <c r="H3800" s="285"/>
      <c r="I3800" s="306"/>
    </row>
    <row r="3801" spans="1:9" ht="21.75" customHeight="1">
      <c r="A3801" s="269"/>
      <c r="B3801" s="274"/>
      <c r="C3801" s="271"/>
      <c r="D3801" s="271"/>
      <c r="E3801" s="272"/>
      <c r="F3801" s="337"/>
      <c r="G3801" s="337"/>
      <c r="H3801" s="272"/>
      <c r="I3801" s="307"/>
    </row>
    <row r="3802" spans="1:9" ht="18.75" customHeight="1">
      <c r="A3802" s="269"/>
      <c r="B3802" s="274"/>
      <c r="C3802" s="271"/>
      <c r="D3802" s="271"/>
      <c r="E3802" s="275"/>
      <c r="F3802" s="272"/>
      <c r="G3802" s="272"/>
      <c r="H3802" s="275"/>
      <c r="I3802" s="276"/>
    </row>
    <row r="3803" spans="1:9" ht="18.75" customHeight="1">
      <c r="A3803" s="277"/>
      <c r="B3803" s="290"/>
      <c r="C3803" s="281"/>
      <c r="D3803" s="281"/>
      <c r="E3803" s="285"/>
      <c r="F3803" s="281"/>
      <c r="G3803" s="281"/>
      <c r="H3803" s="285"/>
      <c r="I3803" s="306"/>
    </row>
    <row r="3804" spans="1:9" ht="18.75" customHeight="1">
      <c r="A3804" s="269"/>
      <c r="B3804" s="274"/>
      <c r="C3804" s="271"/>
      <c r="D3804" s="271"/>
      <c r="E3804" s="272"/>
      <c r="F3804" s="271"/>
      <c r="G3804" s="271"/>
      <c r="H3804" s="272"/>
      <c r="I3804" s="307"/>
    </row>
    <row r="3805" spans="1:9" ht="18.75" customHeight="1">
      <c r="A3805" s="269"/>
      <c r="B3805" s="274"/>
      <c r="C3805" s="271"/>
      <c r="D3805" s="271"/>
      <c r="E3805" s="275"/>
      <c r="F3805" s="272"/>
      <c r="G3805" s="272"/>
      <c r="H3805" s="275"/>
      <c r="I3805" s="276"/>
    </row>
    <row r="3806" spans="1:9" ht="18.75" customHeight="1">
      <c r="A3806" s="277"/>
      <c r="B3806" s="290"/>
      <c r="C3806" s="281"/>
      <c r="D3806" s="281"/>
      <c r="E3806" s="285"/>
      <c r="F3806" s="281"/>
      <c r="G3806" s="281"/>
      <c r="H3806" s="285"/>
      <c r="I3806" s="306"/>
    </row>
    <row r="3807" spans="1:9" ht="18.75" customHeight="1">
      <c r="A3807" s="269"/>
      <c r="B3807" s="274"/>
      <c r="C3807" s="271"/>
      <c r="D3807" s="271"/>
      <c r="E3807" s="272"/>
      <c r="F3807" s="272"/>
      <c r="G3807" s="272"/>
      <c r="H3807" s="272"/>
      <c r="I3807" s="273"/>
    </row>
    <row r="3808" spans="1:9" ht="18.75" customHeight="1">
      <c r="A3808" s="269"/>
      <c r="B3808" s="274"/>
      <c r="C3808" s="271"/>
      <c r="D3808" s="271"/>
      <c r="E3808" s="275"/>
      <c r="F3808" s="272"/>
      <c r="G3808" s="272"/>
      <c r="H3808" s="275"/>
      <c r="I3808" s="276"/>
    </row>
    <row r="3809" spans="1:9" ht="18.75" customHeight="1">
      <c r="A3809" s="277"/>
      <c r="B3809" s="290"/>
      <c r="C3809" s="281"/>
      <c r="D3809" s="281"/>
      <c r="E3809" s="285"/>
      <c r="F3809" s="281"/>
      <c r="G3809" s="281"/>
      <c r="H3809" s="285"/>
      <c r="I3809" s="306"/>
    </row>
    <row r="3810" spans="1:9" ht="18.75" customHeight="1">
      <c r="A3810" s="269"/>
      <c r="B3810" s="274"/>
      <c r="C3810" s="271"/>
      <c r="D3810" s="271"/>
      <c r="E3810" s="272"/>
      <c r="F3810" s="271"/>
      <c r="G3810" s="271"/>
      <c r="H3810" s="272"/>
      <c r="I3810" s="307"/>
    </row>
    <row r="3811" spans="1:9" ht="18.75" customHeight="1">
      <c r="A3811" s="269"/>
      <c r="B3811" s="274"/>
      <c r="C3811" s="271"/>
      <c r="D3811" s="271"/>
      <c r="E3811" s="275"/>
      <c r="F3811" s="272"/>
      <c r="G3811" s="272"/>
      <c r="H3811" s="275"/>
      <c r="I3811" s="276"/>
    </row>
    <row r="3812" spans="1:9" ht="18.75" customHeight="1">
      <c r="A3812" s="277"/>
      <c r="B3812" s="290"/>
      <c r="C3812" s="281"/>
      <c r="D3812" s="281"/>
      <c r="E3812" s="285"/>
      <c r="F3812" s="281"/>
      <c r="G3812" s="281"/>
      <c r="H3812" s="285"/>
      <c r="I3812" s="306"/>
    </row>
    <row r="3813" spans="1:9" ht="18.75" customHeight="1">
      <c r="A3813" s="269"/>
      <c r="B3813" s="274"/>
      <c r="C3813" s="271"/>
      <c r="D3813" s="271"/>
      <c r="E3813" s="272"/>
      <c r="F3813" s="272"/>
      <c r="G3813" s="272"/>
      <c r="H3813" s="272"/>
      <c r="I3813" s="307"/>
    </row>
    <row r="3814" spans="1:9" ht="18.75" customHeight="1">
      <c r="A3814" s="269"/>
      <c r="B3814" s="274"/>
      <c r="C3814" s="271"/>
      <c r="D3814" s="271"/>
      <c r="E3814" s="275"/>
      <c r="F3814" s="272"/>
      <c r="G3814" s="272"/>
      <c r="H3814" s="275"/>
      <c r="I3814" s="276"/>
    </row>
    <row r="3815" spans="1:9" ht="18.75" customHeight="1">
      <c r="A3815" s="277"/>
      <c r="B3815" s="290"/>
      <c r="C3815" s="281"/>
      <c r="D3815" s="281"/>
      <c r="E3815" s="285"/>
      <c r="F3815" s="281"/>
      <c r="G3815" s="281"/>
      <c r="H3815" s="285"/>
      <c r="I3815" s="306"/>
    </row>
    <row r="3816" spans="1:9" ht="18.75" customHeight="1">
      <c r="A3816" s="269"/>
      <c r="B3816" s="274"/>
      <c r="C3816" s="271"/>
      <c r="D3816" s="271"/>
      <c r="E3816" s="272"/>
      <c r="F3816" s="272"/>
      <c r="G3816" s="272"/>
      <c r="H3816" s="272"/>
      <c r="I3816" s="273"/>
    </row>
    <row r="3817" spans="1:9" ht="18.75" customHeight="1">
      <c r="A3817" s="269"/>
      <c r="B3817" s="274"/>
      <c r="C3817" s="271"/>
      <c r="D3817" s="271"/>
      <c r="E3817" s="275"/>
      <c r="F3817" s="272"/>
      <c r="G3817" s="272"/>
      <c r="H3817" s="275"/>
      <c r="I3817" s="276"/>
    </row>
    <row r="3818" spans="1:9" ht="18.75" customHeight="1">
      <c r="A3818" s="277"/>
      <c r="B3818" s="290"/>
      <c r="C3818" s="281"/>
      <c r="D3818" s="281"/>
      <c r="E3818" s="285"/>
      <c r="F3818" s="281"/>
      <c r="G3818" s="281"/>
      <c r="H3818" s="285"/>
      <c r="I3818" s="306"/>
    </row>
    <row r="3819" spans="1:9" ht="18.75" customHeight="1">
      <c r="A3819" s="269"/>
      <c r="B3819" s="274"/>
      <c r="C3819" s="271"/>
      <c r="D3819" s="271"/>
      <c r="E3819" s="272"/>
      <c r="F3819" s="271"/>
      <c r="G3819" s="271"/>
      <c r="H3819" s="272"/>
      <c r="I3819" s="307"/>
    </row>
    <row r="3820" spans="1:9" ht="18.75" customHeight="1">
      <c r="A3820" s="269"/>
      <c r="B3820" s="274"/>
      <c r="C3820" s="271"/>
      <c r="D3820" s="271"/>
      <c r="E3820" s="275"/>
      <c r="F3820" s="272"/>
      <c r="G3820" s="272"/>
      <c r="H3820" s="275"/>
      <c r="I3820" s="276"/>
    </row>
    <row r="3821" spans="1:9" ht="18.75" customHeight="1">
      <c r="A3821" s="277"/>
      <c r="B3821" s="290"/>
      <c r="C3821" s="281"/>
      <c r="D3821" s="281"/>
      <c r="E3821" s="285"/>
      <c r="F3821" s="281"/>
      <c r="G3821" s="281"/>
      <c r="H3821" s="285"/>
      <c r="I3821" s="306"/>
    </row>
    <row r="3822" spans="1:9" ht="18.75" customHeight="1">
      <c r="A3822" s="269"/>
      <c r="B3822" s="274"/>
      <c r="C3822" s="271"/>
      <c r="D3822" s="271"/>
      <c r="E3822" s="272"/>
      <c r="F3822" s="271"/>
      <c r="G3822" s="271"/>
      <c r="H3822" s="272"/>
      <c r="I3822" s="276"/>
    </row>
    <row r="3823" spans="1:9" ht="18.75" customHeight="1">
      <c r="A3823" s="269"/>
      <c r="B3823" s="274"/>
      <c r="C3823" s="271"/>
      <c r="D3823" s="271"/>
      <c r="E3823" s="275"/>
      <c r="F3823" s="272"/>
      <c r="G3823" s="272"/>
      <c r="H3823" s="275"/>
      <c r="I3823" s="276"/>
    </row>
    <row r="3824" spans="1:9" ht="18.75" customHeight="1">
      <c r="A3824" s="277"/>
      <c r="B3824" s="290"/>
      <c r="C3824" s="281"/>
      <c r="D3824" s="281"/>
      <c r="E3824" s="285"/>
      <c r="F3824" s="281"/>
      <c r="G3824" s="281"/>
      <c r="H3824" s="285"/>
      <c r="I3824" s="286"/>
    </row>
    <row r="3825" spans="1:9" ht="18.75" customHeight="1">
      <c r="A3825" s="269"/>
      <c r="B3825" s="274"/>
      <c r="C3825" s="271"/>
      <c r="D3825" s="271"/>
      <c r="E3825" s="272"/>
      <c r="F3825" s="271"/>
      <c r="G3825" s="271"/>
      <c r="H3825" s="272"/>
      <c r="I3825" s="273"/>
    </row>
    <row r="3826" spans="1:9" ht="18.75" customHeight="1">
      <c r="A3826" s="269"/>
      <c r="B3826" s="274"/>
      <c r="C3826" s="271"/>
      <c r="D3826" s="271"/>
      <c r="E3826" s="275"/>
      <c r="F3826" s="272"/>
      <c r="G3826" s="272"/>
      <c r="H3826" s="275"/>
      <c r="I3826" s="276"/>
    </row>
    <row r="3827" spans="1:9" ht="18.75" customHeight="1">
      <c r="A3827" s="277"/>
      <c r="B3827" s="290"/>
      <c r="C3827" s="281"/>
      <c r="D3827" s="281"/>
      <c r="E3827" s="285"/>
      <c r="F3827" s="281"/>
      <c r="G3827" s="281"/>
      <c r="H3827" s="285"/>
      <c r="I3827" s="286"/>
    </row>
    <row r="3828" spans="1:9" ht="18.75" customHeight="1">
      <c r="A3828" s="269"/>
      <c r="B3828" s="274"/>
      <c r="C3828" s="271"/>
      <c r="D3828" s="271"/>
      <c r="E3828" s="272"/>
      <c r="F3828" s="329"/>
      <c r="G3828" s="329"/>
      <c r="H3828" s="272"/>
      <c r="I3828" s="307"/>
    </row>
    <row r="3829" spans="1:9" ht="18.75" customHeight="1">
      <c r="A3829" s="269"/>
      <c r="B3829" s="274"/>
      <c r="C3829" s="271"/>
      <c r="D3829" s="271"/>
      <c r="E3829" s="275"/>
      <c r="F3829" s="272"/>
      <c r="G3829" s="272"/>
      <c r="H3829" s="275"/>
      <c r="I3829" s="276"/>
    </row>
    <row r="3830" spans="1:9" ht="18.75" customHeight="1">
      <c r="A3830" s="277"/>
      <c r="B3830" s="290"/>
      <c r="C3830" s="281"/>
      <c r="D3830" s="281"/>
      <c r="E3830" s="285"/>
      <c r="F3830" s="281"/>
      <c r="G3830" s="281"/>
      <c r="H3830" s="285"/>
      <c r="I3830" s="286"/>
    </row>
    <row r="3831" spans="1:9" ht="18.75" customHeight="1">
      <c r="A3831" s="269"/>
      <c r="B3831" s="274"/>
      <c r="C3831" s="271"/>
      <c r="D3831" s="271"/>
      <c r="E3831" s="272"/>
      <c r="F3831" s="272"/>
      <c r="G3831" s="272"/>
      <c r="H3831" s="272"/>
      <c r="I3831" s="276"/>
    </row>
    <row r="3832" spans="1:9" ht="18.75" customHeight="1">
      <c r="A3832" s="269"/>
      <c r="B3832" s="274"/>
      <c r="C3832" s="271"/>
      <c r="D3832" s="271"/>
      <c r="E3832" s="275"/>
      <c r="F3832" s="272"/>
      <c r="G3832" s="272"/>
      <c r="H3832" s="275"/>
      <c r="I3832" s="276"/>
    </row>
    <row r="3833" spans="1:9" ht="18.75" customHeight="1">
      <c r="A3833" s="277"/>
      <c r="B3833" s="290"/>
      <c r="C3833" s="281"/>
      <c r="D3833" s="281"/>
      <c r="E3833" s="285"/>
      <c r="F3833" s="281"/>
      <c r="G3833" s="281"/>
      <c r="H3833" s="285"/>
      <c r="I3833" s="286"/>
    </row>
    <row r="3834" spans="1:9" ht="18.75" customHeight="1">
      <c r="A3834" s="269"/>
      <c r="B3834" s="274"/>
      <c r="C3834" s="271"/>
      <c r="D3834" s="271"/>
      <c r="E3834" s="272"/>
      <c r="F3834" s="271"/>
      <c r="G3834" s="271"/>
      <c r="H3834" s="272"/>
      <c r="I3834" s="276"/>
    </row>
    <row r="3835" spans="1:9" ht="18.75" customHeight="1">
      <c r="A3835" s="269"/>
      <c r="B3835" s="274"/>
      <c r="C3835" s="271"/>
      <c r="D3835" s="271"/>
      <c r="E3835" s="275"/>
      <c r="F3835" s="272"/>
      <c r="G3835" s="272"/>
      <c r="H3835" s="275"/>
      <c r="I3835" s="276"/>
    </row>
    <row r="3836" spans="1:9" ht="18.75" customHeight="1">
      <c r="A3836" s="277"/>
      <c r="B3836" s="290"/>
      <c r="C3836" s="281"/>
      <c r="D3836" s="281"/>
      <c r="E3836" s="285"/>
      <c r="F3836" s="281"/>
      <c r="G3836" s="281"/>
      <c r="H3836" s="285"/>
      <c r="I3836" s="286"/>
    </row>
    <row r="3837" spans="1:9" ht="18.75" customHeight="1">
      <c r="A3837" s="269"/>
      <c r="B3837" s="274"/>
      <c r="C3837" s="271"/>
      <c r="D3837" s="271"/>
      <c r="E3837" s="272"/>
      <c r="F3837" s="272"/>
      <c r="G3837" s="272"/>
      <c r="H3837" s="272"/>
      <c r="I3837" s="273"/>
    </row>
    <row r="3838" spans="1:9" ht="18.75" customHeight="1">
      <c r="A3838" s="269"/>
      <c r="B3838" s="274"/>
      <c r="C3838" s="271"/>
      <c r="D3838" s="271"/>
      <c r="E3838" s="275"/>
      <c r="F3838" s="272"/>
      <c r="G3838" s="272"/>
      <c r="H3838" s="275"/>
      <c r="I3838" s="336"/>
    </row>
    <row r="3839" spans="1:9" ht="18.75" customHeight="1">
      <c r="A3839" s="277"/>
      <c r="B3839" s="290"/>
      <c r="C3839" s="281"/>
      <c r="D3839" s="281"/>
      <c r="E3839" s="285"/>
      <c r="F3839" s="281"/>
      <c r="G3839" s="281"/>
      <c r="H3839" s="285"/>
      <c r="I3839" s="285"/>
    </row>
    <row r="3840" spans="1:9" ht="18.75" customHeight="1">
      <c r="A3840" s="269"/>
      <c r="B3840" s="274"/>
      <c r="C3840" s="271"/>
      <c r="D3840" s="271"/>
      <c r="E3840" s="272"/>
      <c r="F3840" s="272"/>
      <c r="G3840" s="272"/>
      <c r="H3840" s="272"/>
      <c r="I3840" s="336"/>
    </row>
    <row r="3841" spans="1:9" ht="18.75" customHeight="1">
      <c r="A3841" s="269"/>
      <c r="B3841" s="274"/>
      <c r="C3841" s="271"/>
      <c r="D3841" s="271"/>
      <c r="E3841" s="275"/>
      <c r="F3841" s="272"/>
      <c r="G3841" s="272"/>
      <c r="H3841" s="275"/>
      <c r="I3841" s="336"/>
    </row>
    <row r="3842" spans="1:9" ht="18.75" customHeight="1">
      <c r="A3842" s="277"/>
      <c r="B3842" s="290"/>
      <c r="C3842" s="281"/>
      <c r="D3842" s="281"/>
      <c r="E3842" s="285"/>
      <c r="F3842" s="281"/>
      <c r="G3842" s="281"/>
      <c r="H3842" s="285"/>
      <c r="I3842" s="328"/>
    </row>
    <row r="3843" spans="1:9" ht="18.75" customHeight="1">
      <c r="A3843" s="269"/>
      <c r="B3843" s="274"/>
      <c r="C3843" s="271"/>
      <c r="D3843" s="271"/>
      <c r="E3843" s="272"/>
      <c r="F3843" s="271"/>
      <c r="G3843" s="271"/>
      <c r="H3843" s="272"/>
      <c r="I3843" s="276"/>
    </row>
    <row r="3844" spans="1:9" ht="18.75" customHeight="1">
      <c r="A3844" s="269"/>
      <c r="B3844" s="274"/>
      <c r="C3844" s="271"/>
      <c r="D3844" s="271"/>
      <c r="E3844" s="275"/>
      <c r="F3844" s="272"/>
      <c r="G3844" s="272"/>
      <c r="H3844" s="275"/>
      <c r="I3844" s="276"/>
    </row>
    <row r="3845" spans="1:9" ht="18.75" customHeight="1">
      <c r="A3845" s="277"/>
      <c r="B3845" s="290"/>
      <c r="C3845" s="281"/>
      <c r="D3845" s="281"/>
      <c r="E3845" s="285"/>
      <c r="F3845" s="281"/>
      <c r="G3845" s="281"/>
      <c r="H3845" s="285"/>
      <c r="I3845" s="286"/>
    </row>
    <row r="3846" spans="1:9" ht="18.75" customHeight="1">
      <c r="A3846" s="269"/>
      <c r="B3846" s="274"/>
      <c r="C3846" s="271"/>
      <c r="D3846" s="271"/>
      <c r="E3846" s="272"/>
      <c r="F3846" s="272"/>
      <c r="G3846" s="272"/>
      <c r="H3846" s="272"/>
      <c r="I3846" s="273"/>
    </row>
    <row r="3847" spans="1:9" ht="18.75" customHeight="1">
      <c r="A3847" s="269"/>
      <c r="B3847" s="274"/>
      <c r="C3847" s="271"/>
      <c r="D3847" s="271"/>
      <c r="E3847" s="275"/>
      <c r="F3847" s="272"/>
      <c r="G3847" s="272"/>
      <c r="H3847" s="275"/>
      <c r="I3847" s="276"/>
    </row>
    <row r="3848" spans="1:9" ht="18.75" customHeight="1">
      <c r="A3848" s="277"/>
      <c r="B3848" s="290"/>
      <c r="C3848" s="281"/>
      <c r="D3848" s="281"/>
      <c r="E3848" s="285"/>
      <c r="F3848" s="281"/>
      <c r="G3848" s="281"/>
      <c r="H3848" s="285"/>
      <c r="I3848" s="286"/>
    </row>
    <row r="3849" spans="1:9" ht="18.75" customHeight="1">
      <c r="A3849" s="269"/>
      <c r="B3849" s="274"/>
      <c r="C3849" s="271"/>
      <c r="D3849" s="271"/>
      <c r="E3849" s="272"/>
      <c r="F3849" s="272"/>
      <c r="G3849" s="272"/>
      <c r="H3849" s="272"/>
      <c r="I3849" s="273"/>
    </row>
    <row r="3850" spans="1:9" ht="18.75" customHeight="1">
      <c r="A3850" s="269"/>
      <c r="B3850" s="274"/>
      <c r="C3850" s="271"/>
      <c r="D3850" s="271"/>
      <c r="E3850" s="275"/>
      <c r="F3850" s="272"/>
      <c r="G3850" s="272"/>
      <c r="H3850" s="275"/>
      <c r="I3850" s="276"/>
    </row>
    <row r="3851" spans="1:9" ht="18.75" customHeight="1">
      <c r="A3851" s="277"/>
      <c r="B3851" s="290"/>
      <c r="C3851" s="281"/>
      <c r="D3851" s="281"/>
      <c r="E3851" s="285"/>
      <c r="F3851" s="281"/>
      <c r="G3851" s="281"/>
      <c r="H3851" s="285"/>
      <c r="I3851" s="286"/>
    </row>
    <row r="3852" spans="1:9" ht="18.75" customHeight="1">
      <c r="A3852" s="269"/>
      <c r="B3852" s="274"/>
      <c r="C3852" s="271"/>
      <c r="D3852" s="271"/>
      <c r="E3852" s="272"/>
      <c r="F3852" s="272"/>
      <c r="G3852" s="272"/>
      <c r="H3852" s="272"/>
      <c r="I3852" s="273"/>
    </row>
    <row r="3853" spans="1:9" ht="18.75" customHeight="1">
      <c r="A3853" s="269"/>
      <c r="B3853" s="274"/>
      <c r="C3853" s="271"/>
      <c r="D3853" s="271"/>
      <c r="E3853" s="275"/>
      <c r="F3853" s="272"/>
      <c r="G3853" s="272"/>
      <c r="H3853" s="275"/>
      <c r="I3853" s="276"/>
    </row>
    <row r="3854" spans="1:9" ht="18.75" customHeight="1">
      <c r="A3854" s="277"/>
      <c r="B3854" s="290"/>
      <c r="C3854" s="281"/>
      <c r="D3854" s="281"/>
      <c r="E3854" s="285"/>
      <c r="F3854" s="281"/>
      <c r="G3854" s="281"/>
      <c r="H3854" s="285"/>
      <c r="I3854" s="306"/>
    </row>
    <row r="3855" spans="1:9" ht="18.75" customHeight="1">
      <c r="A3855" s="269"/>
      <c r="B3855" s="274"/>
      <c r="C3855" s="271"/>
      <c r="D3855" s="271"/>
      <c r="E3855" s="272"/>
      <c r="F3855" s="272"/>
      <c r="G3855" s="272"/>
      <c r="H3855" s="272"/>
      <c r="I3855" s="273"/>
    </row>
    <row r="3856" spans="1:9" ht="18.75" customHeight="1">
      <c r="A3856" s="269"/>
      <c r="B3856" s="274"/>
      <c r="C3856" s="271"/>
      <c r="D3856" s="271"/>
      <c r="E3856" s="275"/>
      <c r="F3856" s="272"/>
      <c r="G3856" s="272"/>
      <c r="H3856" s="275"/>
      <c r="I3856" s="276"/>
    </row>
    <row r="3857" spans="1:9" ht="18.75" customHeight="1">
      <c r="A3857" s="277"/>
      <c r="B3857" s="290"/>
      <c r="C3857" s="281"/>
      <c r="D3857" s="281"/>
      <c r="E3857" s="285"/>
      <c r="F3857" s="281"/>
      <c r="G3857" s="281"/>
      <c r="H3857" s="285"/>
      <c r="I3857" s="306"/>
    </row>
    <row r="3858" spans="1:9" ht="18.75" customHeight="1">
      <c r="A3858" s="269"/>
      <c r="B3858" s="274"/>
      <c r="C3858" s="271"/>
      <c r="D3858" s="271"/>
      <c r="E3858" s="272"/>
      <c r="F3858" s="271"/>
      <c r="G3858" s="271"/>
      <c r="H3858" s="272"/>
      <c r="I3858" s="307"/>
    </row>
    <row r="3859" spans="1:9" ht="18.75" customHeight="1">
      <c r="A3859" s="269"/>
      <c r="B3859" s="274"/>
      <c r="C3859" s="271"/>
      <c r="D3859" s="271"/>
      <c r="E3859" s="275"/>
      <c r="F3859" s="272"/>
      <c r="G3859" s="272"/>
      <c r="H3859" s="275"/>
      <c r="I3859" s="276"/>
    </row>
    <row r="3860" spans="1:9" ht="18.75" customHeight="1">
      <c r="A3860" s="277"/>
      <c r="B3860" s="290"/>
      <c r="C3860" s="281"/>
      <c r="D3860" s="281"/>
      <c r="E3860" s="285"/>
      <c r="F3860" s="281"/>
      <c r="G3860" s="281"/>
      <c r="H3860" s="285"/>
      <c r="I3860" s="306"/>
    </row>
    <row r="3861" spans="1:9" ht="18.75" customHeight="1">
      <c r="A3861" s="269"/>
      <c r="B3861" s="274"/>
      <c r="C3861" s="271"/>
      <c r="D3861" s="271"/>
      <c r="E3861" s="272"/>
      <c r="F3861" s="272"/>
      <c r="G3861" s="272"/>
      <c r="H3861" s="272"/>
      <c r="I3861" s="307"/>
    </row>
    <row r="3862" spans="1:9" ht="18.75" customHeight="1">
      <c r="A3862" s="269"/>
      <c r="B3862" s="274"/>
      <c r="C3862" s="271"/>
      <c r="D3862" s="271"/>
      <c r="E3862" s="275"/>
      <c r="F3862" s="272"/>
      <c r="G3862" s="272"/>
      <c r="H3862" s="275"/>
      <c r="I3862" s="276"/>
    </row>
    <row r="3863" spans="1:9" ht="18.75" customHeight="1">
      <c r="A3863" s="277"/>
      <c r="B3863" s="290"/>
      <c r="C3863" s="281"/>
      <c r="D3863" s="281"/>
      <c r="E3863" s="285"/>
      <c r="F3863" s="281"/>
      <c r="G3863" s="281"/>
      <c r="H3863" s="285"/>
      <c r="I3863" s="306"/>
    </row>
    <row r="3864" spans="1:9" ht="18.75" customHeight="1">
      <c r="A3864" s="269"/>
      <c r="B3864" s="274"/>
      <c r="C3864" s="271"/>
      <c r="D3864" s="271"/>
      <c r="E3864" s="272"/>
      <c r="F3864" s="272"/>
      <c r="G3864" s="272"/>
      <c r="H3864" s="272"/>
      <c r="I3864" s="273"/>
    </row>
    <row r="3865" spans="1:9" ht="18.75" customHeight="1">
      <c r="A3865" s="269"/>
      <c r="B3865" s="274"/>
      <c r="C3865" s="271"/>
      <c r="D3865" s="271"/>
      <c r="E3865" s="275"/>
      <c r="F3865" s="272"/>
      <c r="G3865" s="272"/>
      <c r="H3865" s="275"/>
      <c r="I3865" s="336"/>
    </row>
    <row r="3866" spans="1:9" ht="18.75" customHeight="1">
      <c r="A3866" s="277"/>
      <c r="B3866" s="290"/>
      <c r="C3866" s="281"/>
      <c r="D3866" s="281"/>
      <c r="E3866" s="285"/>
      <c r="F3866" s="281"/>
      <c r="G3866" s="281"/>
      <c r="H3866" s="285"/>
      <c r="I3866" s="285"/>
    </row>
    <row r="3867" spans="1:9" ht="18.75" customHeight="1">
      <c r="A3867" s="269"/>
      <c r="B3867" s="274"/>
      <c r="C3867" s="271"/>
      <c r="D3867" s="271"/>
      <c r="E3867" s="272"/>
      <c r="F3867" s="272"/>
      <c r="G3867" s="272"/>
      <c r="H3867" s="272"/>
      <c r="I3867" s="273"/>
    </row>
    <row r="3868" spans="1:9" ht="18.75" customHeight="1">
      <c r="A3868" s="269"/>
      <c r="B3868" s="274"/>
      <c r="C3868" s="271"/>
      <c r="D3868" s="271"/>
      <c r="E3868" s="275"/>
      <c r="F3868" s="272"/>
      <c r="G3868" s="272"/>
      <c r="H3868" s="275"/>
      <c r="I3868" s="276"/>
    </row>
    <row r="3869" spans="1:9" ht="18.75" customHeight="1">
      <c r="A3869" s="277"/>
      <c r="B3869" s="290"/>
      <c r="C3869" s="281"/>
      <c r="D3869" s="281"/>
      <c r="E3869" s="285"/>
      <c r="F3869" s="281"/>
      <c r="G3869" s="281"/>
      <c r="H3869" s="285"/>
      <c r="I3869" s="306"/>
    </row>
    <row r="3870" spans="1:9" ht="18.75" customHeight="1">
      <c r="A3870" s="269"/>
      <c r="B3870" s="274"/>
      <c r="C3870" s="271"/>
      <c r="D3870" s="271"/>
      <c r="E3870" s="272"/>
      <c r="F3870" s="272"/>
      <c r="G3870" s="272"/>
      <c r="H3870" s="272"/>
      <c r="I3870" s="276"/>
    </row>
    <row r="3871" spans="1:9" ht="18.75" customHeight="1">
      <c r="A3871" s="269"/>
      <c r="B3871" s="274"/>
      <c r="C3871" s="271"/>
      <c r="D3871" s="271"/>
      <c r="E3871" s="275"/>
      <c r="F3871" s="272"/>
      <c r="G3871" s="272"/>
      <c r="H3871" s="275"/>
      <c r="I3871" s="276"/>
    </row>
    <row r="3872" spans="1:9" ht="18.75" customHeight="1">
      <c r="A3872" s="277"/>
      <c r="B3872" s="290"/>
      <c r="C3872" s="281"/>
      <c r="D3872" s="281"/>
      <c r="E3872" s="285"/>
      <c r="F3872" s="281"/>
      <c r="G3872" s="281"/>
      <c r="H3872" s="285"/>
      <c r="I3872" s="286"/>
    </row>
    <row r="3873" spans="1:9" ht="18.75" customHeight="1">
      <c r="A3873" s="269"/>
      <c r="B3873" s="274"/>
      <c r="C3873" s="271"/>
      <c r="D3873" s="271"/>
      <c r="E3873" s="272"/>
      <c r="F3873" s="271"/>
      <c r="G3873" s="271"/>
      <c r="H3873" s="272"/>
      <c r="I3873" s="273"/>
    </row>
    <row r="3874" spans="1:9" ht="18.75" customHeight="1">
      <c r="A3874" s="269"/>
      <c r="B3874" s="274"/>
      <c r="C3874" s="271"/>
      <c r="D3874" s="271"/>
      <c r="E3874" s="275"/>
      <c r="F3874" s="272"/>
      <c r="G3874" s="272"/>
      <c r="H3874" s="275"/>
      <c r="I3874" s="276"/>
    </row>
    <row r="3875" spans="1:9" ht="18.75" customHeight="1">
      <c r="A3875" s="277"/>
      <c r="B3875" s="290"/>
      <c r="C3875" s="281"/>
      <c r="D3875" s="281"/>
      <c r="E3875" s="285"/>
      <c r="F3875" s="281"/>
      <c r="G3875" s="281"/>
      <c r="H3875" s="285"/>
      <c r="I3875" s="286"/>
    </row>
    <row r="3876" spans="1:9" ht="18.75" customHeight="1">
      <c r="A3876" s="269"/>
      <c r="B3876" s="274"/>
      <c r="C3876" s="271"/>
      <c r="D3876" s="271"/>
      <c r="E3876" s="272"/>
      <c r="F3876" s="272"/>
      <c r="G3876" s="272"/>
      <c r="H3876" s="272"/>
      <c r="I3876" s="273"/>
    </row>
    <row r="3877" spans="1:9" ht="18.75" customHeight="1">
      <c r="A3877" s="269"/>
      <c r="B3877" s="274"/>
      <c r="C3877" s="271"/>
      <c r="D3877" s="271"/>
      <c r="E3877" s="275"/>
      <c r="F3877" s="272"/>
      <c r="G3877" s="272"/>
      <c r="H3877" s="275"/>
      <c r="I3877" s="336"/>
    </row>
    <row r="3878" spans="1:9" ht="18.75" customHeight="1">
      <c r="A3878" s="277"/>
      <c r="B3878" s="290"/>
      <c r="C3878" s="281"/>
      <c r="D3878" s="281"/>
      <c r="E3878" s="285"/>
      <c r="F3878" s="281"/>
      <c r="G3878" s="281"/>
      <c r="H3878" s="285"/>
      <c r="I3878" s="285"/>
    </row>
    <row r="3879" spans="1:9" ht="18.75" customHeight="1">
      <c r="A3879" s="269"/>
      <c r="B3879" s="274"/>
      <c r="C3879" s="271"/>
      <c r="D3879" s="271"/>
      <c r="E3879" s="272"/>
      <c r="F3879" s="272"/>
      <c r="G3879" s="272"/>
      <c r="H3879" s="272"/>
      <c r="I3879" s="273"/>
    </row>
    <row r="3880" spans="1:9" ht="18.75" customHeight="1">
      <c r="A3880" s="269"/>
      <c r="B3880" s="274"/>
      <c r="C3880" s="271"/>
      <c r="D3880" s="271"/>
      <c r="E3880" s="275"/>
      <c r="F3880" s="272"/>
      <c r="G3880" s="272"/>
      <c r="H3880" s="275"/>
      <c r="I3880" s="276"/>
    </row>
    <row r="3881" spans="1:9" ht="18.75" customHeight="1">
      <c r="A3881" s="277"/>
      <c r="B3881" s="290"/>
      <c r="C3881" s="281"/>
      <c r="D3881" s="281"/>
      <c r="E3881" s="285"/>
      <c r="F3881" s="281"/>
      <c r="G3881" s="281"/>
      <c r="H3881" s="285"/>
      <c r="I3881" s="306"/>
    </row>
    <row r="3882" spans="1:9" ht="18.75" customHeight="1">
      <c r="A3882" s="269"/>
      <c r="B3882" s="274"/>
      <c r="C3882" s="271"/>
      <c r="D3882" s="271"/>
      <c r="E3882" s="272"/>
      <c r="F3882" s="271"/>
      <c r="G3882" s="271"/>
      <c r="H3882" s="272"/>
      <c r="I3882" s="273"/>
    </row>
    <row r="3883" spans="1:9" ht="18.75" customHeight="1">
      <c r="A3883" s="269"/>
      <c r="B3883" s="274"/>
      <c r="C3883" s="271"/>
      <c r="D3883" s="271"/>
      <c r="E3883" s="275"/>
      <c r="F3883" s="272"/>
      <c r="G3883" s="272"/>
      <c r="H3883" s="275"/>
      <c r="I3883" s="276"/>
    </row>
    <row r="3884" spans="1:9" ht="18.75" customHeight="1">
      <c r="A3884" s="277"/>
      <c r="B3884" s="290"/>
      <c r="C3884" s="281"/>
      <c r="D3884" s="281"/>
      <c r="E3884" s="285"/>
      <c r="F3884" s="281"/>
      <c r="G3884" s="281"/>
      <c r="H3884" s="285"/>
      <c r="I3884" s="306"/>
    </row>
    <row r="3885" spans="1:9" ht="18.75" customHeight="1">
      <c r="A3885" s="269"/>
      <c r="B3885" s="274"/>
      <c r="C3885" s="271"/>
      <c r="D3885" s="271"/>
      <c r="E3885" s="272"/>
      <c r="F3885" s="272"/>
      <c r="G3885" s="272"/>
      <c r="H3885" s="272"/>
      <c r="I3885" s="273"/>
    </row>
    <row r="3886" spans="1:9" ht="18.75" customHeight="1">
      <c r="A3886" s="269"/>
      <c r="B3886" s="274"/>
      <c r="C3886" s="271"/>
      <c r="D3886" s="271"/>
      <c r="E3886" s="275"/>
      <c r="F3886" s="272"/>
      <c r="G3886" s="272"/>
      <c r="H3886" s="275"/>
      <c r="I3886" s="276"/>
    </row>
    <row r="3887" spans="1:9" ht="18.75" customHeight="1">
      <c r="A3887" s="277"/>
      <c r="B3887" s="290"/>
      <c r="C3887" s="281"/>
      <c r="D3887" s="281"/>
      <c r="E3887" s="285"/>
      <c r="F3887" s="281"/>
      <c r="G3887" s="281"/>
      <c r="H3887" s="285"/>
      <c r="I3887" s="306"/>
    </row>
    <row r="3888" spans="1:9" ht="18.75" customHeight="1">
      <c r="A3888" s="269"/>
      <c r="B3888" s="274"/>
      <c r="C3888" s="271"/>
      <c r="D3888" s="271"/>
      <c r="E3888" s="272"/>
      <c r="F3888" s="271"/>
      <c r="G3888" s="271"/>
      <c r="H3888" s="272"/>
      <c r="I3888" s="307"/>
    </row>
    <row r="3889" spans="1:9" ht="18.75" customHeight="1">
      <c r="A3889" s="269"/>
      <c r="B3889" s="274"/>
      <c r="C3889" s="271"/>
      <c r="D3889" s="271"/>
      <c r="E3889" s="275"/>
      <c r="F3889" s="272"/>
      <c r="G3889" s="272"/>
      <c r="H3889" s="275"/>
      <c r="I3889" s="276"/>
    </row>
    <row r="3890" spans="1:9" ht="18.75" customHeight="1">
      <c r="A3890" s="277"/>
      <c r="B3890" s="290"/>
      <c r="C3890" s="281"/>
      <c r="D3890" s="281"/>
      <c r="E3890" s="285"/>
      <c r="F3890" s="281"/>
      <c r="G3890" s="281"/>
      <c r="H3890" s="285"/>
      <c r="I3890" s="306"/>
    </row>
    <row r="3891" spans="1:9" ht="18.75" customHeight="1">
      <c r="A3891" s="269"/>
      <c r="B3891" s="274"/>
      <c r="C3891" s="271"/>
      <c r="D3891" s="271"/>
      <c r="E3891" s="272"/>
      <c r="F3891" s="271"/>
      <c r="G3891" s="271"/>
      <c r="H3891" s="272"/>
      <c r="I3891" s="307"/>
    </row>
    <row r="3892" spans="1:9" ht="18.75" customHeight="1">
      <c r="A3892" s="269"/>
      <c r="B3892" s="274"/>
      <c r="C3892" s="271"/>
      <c r="D3892" s="271"/>
      <c r="E3892" s="275"/>
      <c r="F3892" s="272"/>
      <c r="G3892" s="272"/>
      <c r="H3892" s="275"/>
      <c r="I3892" s="276"/>
    </row>
    <row r="3893" spans="1:9" ht="18.75" customHeight="1">
      <c r="A3893" s="277"/>
      <c r="B3893" s="290"/>
      <c r="C3893" s="281"/>
      <c r="D3893" s="281"/>
      <c r="E3893" s="285"/>
      <c r="F3893" s="281"/>
      <c r="G3893" s="281"/>
      <c r="H3893" s="285"/>
      <c r="I3893" s="306"/>
    </row>
    <row r="3894" spans="1:9" ht="18.75" customHeight="1">
      <c r="A3894" s="269"/>
      <c r="B3894" s="274"/>
      <c r="C3894" s="271"/>
      <c r="D3894" s="271"/>
      <c r="E3894" s="272"/>
      <c r="F3894" s="271"/>
      <c r="G3894" s="271"/>
      <c r="H3894" s="272"/>
      <c r="I3894" s="307"/>
    </row>
    <row r="3895" spans="1:9" ht="18.75" customHeight="1">
      <c r="A3895" s="269"/>
      <c r="B3895" s="274"/>
      <c r="C3895" s="271"/>
      <c r="D3895" s="271"/>
      <c r="E3895" s="275"/>
      <c r="F3895" s="272"/>
      <c r="G3895" s="272"/>
      <c r="H3895" s="275"/>
      <c r="I3895" s="276"/>
    </row>
    <row r="3896" spans="1:9" ht="18.75" customHeight="1">
      <c r="A3896" s="277"/>
      <c r="B3896" s="290"/>
      <c r="C3896" s="281"/>
      <c r="D3896" s="281"/>
      <c r="E3896" s="285"/>
      <c r="F3896" s="281"/>
      <c r="G3896" s="281"/>
      <c r="H3896" s="285"/>
      <c r="I3896" s="306"/>
    </row>
    <row r="3897" spans="1:9" ht="18.75" customHeight="1">
      <c r="A3897" s="269"/>
      <c r="B3897" s="274"/>
      <c r="C3897" s="271"/>
      <c r="D3897" s="271"/>
      <c r="E3897" s="272"/>
      <c r="F3897" s="272"/>
      <c r="G3897" s="272"/>
      <c r="H3897" s="272"/>
      <c r="I3897" s="273"/>
    </row>
    <row r="3898" spans="1:9" ht="18.75" customHeight="1">
      <c r="A3898" s="269"/>
      <c r="B3898" s="274"/>
      <c r="C3898" s="271"/>
      <c r="D3898" s="271"/>
      <c r="E3898" s="275"/>
      <c r="F3898" s="272"/>
      <c r="G3898" s="272"/>
      <c r="H3898" s="275"/>
      <c r="I3898" s="276"/>
    </row>
    <row r="3899" spans="1:9" ht="18.75" customHeight="1">
      <c r="A3899" s="277"/>
      <c r="B3899" s="290"/>
      <c r="C3899" s="281"/>
      <c r="D3899" s="281"/>
      <c r="E3899" s="285"/>
      <c r="F3899" s="281"/>
      <c r="G3899" s="281"/>
      <c r="H3899" s="285"/>
      <c r="I3899" s="306"/>
    </row>
    <row r="3900" spans="1:9" ht="18.75" customHeight="1">
      <c r="A3900" s="269"/>
      <c r="B3900" s="274"/>
      <c r="C3900" s="271"/>
      <c r="D3900" s="271"/>
      <c r="E3900" s="272"/>
      <c r="F3900" s="271"/>
      <c r="G3900" s="271"/>
      <c r="H3900" s="272"/>
      <c r="I3900" s="307"/>
    </row>
    <row r="3901" spans="1:9" ht="18.75" customHeight="1">
      <c r="A3901" s="269"/>
      <c r="B3901" s="274"/>
      <c r="C3901" s="271"/>
      <c r="D3901" s="271"/>
      <c r="E3901" s="275"/>
      <c r="F3901" s="272"/>
      <c r="G3901" s="272"/>
      <c r="H3901" s="275"/>
      <c r="I3901" s="276"/>
    </row>
    <row r="3902" spans="1:9" ht="18.75" customHeight="1">
      <c r="A3902" s="277"/>
      <c r="B3902" s="290"/>
      <c r="C3902" s="281"/>
      <c r="D3902" s="281"/>
      <c r="E3902" s="285"/>
      <c r="F3902" s="281"/>
      <c r="G3902" s="281"/>
      <c r="H3902" s="285"/>
      <c r="I3902" s="306"/>
    </row>
    <row r="3903" spans="1:9" ht="18.75" customHeight="1">
      <c r="A3903" s="269"/>
      <c r="B3903" s="274"/>
      <c r="C3903" s="271"/>
      <c r="D3903" s="271"/>
      <c r="E3903" s="272"/>
      <c r="F3903" s="272"/>
      <c r="G3903" s="272"/>
      <c r="H3903" s="272"/>
      <c r="I3903" s="273"/>
    </row>
    <row r="3904" spans="1:9" ht="18.75" customHeight="1">
      <c r="A3904" s="269"/>
      <c r="B3904" s="274"/>
      <c r="C3904" s="271"/>
      <c r="D3904" s="271"/>
      <c r="E3904" s="275"/>
      <c r="F3904" s="272"/>
      <c r="G3904" s="272"/>
      <c r="H3904" s="275"/>
      <c r="I3904" s="276"/>
    </row>
    <row r="3905" spans="1:9" ht="18.75" customHeight="1">
      <c r="A3905" s="277"/>
      <c r="B3905" s="290"/>
      <c r="C3905" s="281"/>
      <c r="D3905" s="281"/>
      <c r="E3905" s="285"/>
      <c r="F3905" s="281"/>
      <c r="G3905" s="281"/>
      <c r="H3905" s="285"/>
      <c r="I3905" s="306"/>
    </row>
    <row r="3906" spans="1:9" ht="18.75" customHeight="1">
      <c r="A3906" s="269"/>
      <c r="B3906" s="274"/>
      <c r="C3906" s="271"/>
      <c r="D3906" s="271"/>
      <c r="E3906" s="272"/>
      <c r="F3906" s="271"/>
      <c r="G3906" s="271"/>
      <c r="H3906" s="272"/>
      <c r="I3906" s="307"/>
    </row>
    <row r="3907" spans="1:9" ht="18.75" customHeight="1">
      <c r="A3907" s="269"/>
      <c r="B3907" s="274"/>
      <c r="C3907" s="271"/>
      <c r="D3907" s="271"/>
      <c r="E3907" s="275"/>
      <c r="F3907" s="272"/>
      <c r="G3907" s="272"/>
      <c r="H3907" s="275"/>
      <c r="I3907" s="276"/>
    </row>
    <row r="3908" spans="1:9" ht="18.75" customHeight="1">
      <c r="A3908" s="277"/>
      <c r="B3908" s="290"/>
      <c r="C3908" s="281"/>
      <c r="D3908" s="281"/>
      <c r="E3908" s="285"/>
      <c r="F3908" s="281"/>
      <c r="G3908" s="281"/>
      <c r="H3908" s="285"/>
      <c r="I3908" s="306"/>
    </row>
    <row r="3909" spans="1:9" ht="18.75" customHeight="1">
      <c r="A3909" s="269"/>
      <c r="B3909" s="274"/>
      <c r="C3909" s="271"/>
      <c r="D3909" s="271"/>
      <c r="E3909" s="272"/>
      <c r="F3909" s="272"/>
      <c r="G3909" s="272"/>
      <c r="H3909" s="272"/>
      <c r="I3909" s="273"/>
    </row>
    <row r="3910" spans="1:9" ht="18.75" customHeight="1">
      <c r="A3910" s="269"/>
      <c r="B3910" s="274"/>
      <c r="C3910" s="271"/>
      <c r="D3910" s="271"/>
      <c r="E3910" s="275"/>
      <c r="F3910" s="272"/>
      <c r="G3910" s="272"/>
      <c r="H3910" s="275"/>
      <c r="I3910" s="276"/>
    </row>
    <row r="3911" spans="1:9" ht="18.75" customHeight="1">
      <c r="A3911" s="277"/>
      <c r="B3911" s="290"/>
      <c r="C3911" s="281"/>
      <c r="D3911" s="281"/>
      <c r="E3911" s="285"/>
      <c r="F3911" s="281"/>
      <c r="G3911" s="281"/>
      <c r="H3911" s="285"/>
      <c r="I3911" s="306"/>
    </row>
    <row r="3912" spans="1:9" ht="18.75" customHeight="1">
      <c r="A3912" s="269"/>
      <c r="B3912" s="274"/>
      <c r="C3912" s="271"/>
      <c r="D3912" s="271"/>
      <c r="E3912" s="272"/>
      <c r="F3912" s="271"/>
      <c r="G3912" s="271"/>
      <c r="H3912" s="272"/>
      <c r="I3912" s="307"/>
    </row>
    <row r="3913" spans="1:9" ht="18.75" customHeight="1">
      <c r="A3913" s="269"/>
      <c r="B3913" s="274"/>
      <c r="C3913" s="271"/>
      <c r="D3913" s="271"/>
      <c r="E3913" s="275"/>
      <c r="F3913" s="272"/>
      <c r="G3913" s="272"/>
      <c r="H3913" s="275"/>
      <c r="I3913" s="276"/>
    </row>
    <row r="3914" spans="1:9" ht="18.75" customHeight="1">
      <c r="A3914" s="277"/>
      <c r="B3914" s="290"/>
      <c r="C3914" s="281"/>
      <c r="D3914" s="281"/>
      <c r="E3914" s="285"/>
      <c r="F3914" s="281"/>
      <c r="G3914" s="281"/>
      <c r="H3914" s="285"/>
      <c r="I3914" s="306"/>
    </row>
    <row r="3915" spans="1:9" ht="18.75" customHeight="1">
      <c r="A3915" s="269"/>
      <c r="B3915" s="274"/>
      <c r="C3915" s="271"/>
      <c r="D3915" s="271"/>
      <c r="E3915" s="272"/>
      <c r="F3915" s="271"/>
      <c r="G3915" s="271"/>
      <c r="H3915" s="272"/>
      <c r="I3915" s="307"/>
    </row>
    <row r="3916" spans="1:9" ht="18.75" customHeight="1">
      <c r="A3916" s="269"/>
      <c r="B3916" s="274"/>
      <c r="C3916" s="271"/>
      <c r="D3916" s="271"/>
      <c r="E3916" s="275"/>
      <c r="F3916" s="272"/>
      <c r="G3916" s="272"/>
      <c r="H3916" s="275"/>
      <c r="I3916" s="276"/>
    </row>
    <row r="3917" spans="1:9" ht="18.75" customHeight="1">
      <c r="A3917" s="277"/>
      <c r="B3917" s="290"/>
      <c r="C3917" s="281"/>
      <c r="D3917" s="281"/>
      <c r="E3917" s="285"/>
      <c r="F3917" s="271"/>
      <c r="G3917" s="271"/>
      <c r="H3917" s="285"/>
      <c r="I3917" s="306"/>
    </row>
    <row r="3918" spans="1:9" ht="18.75" customHeight="1">
      <c r="A3918" s="269"/>
      <c r="B3918" s="274"/>
      <c r="C3918" s="271"/>
      <c r="D3918" s="271"/>
      <c r="E3918" s="272"/>
      <c r="F3918" s="272"/>
      <c r="G3918" s="272"/>
      <c r="H3918" s="272"/>
      <c r="I3918" s="273"/>
    </row>
    <row r="3919" spans="1:9" ht="18.75" customHeight="1">
      <c r="A3919" s="269"/>
      <c r="B3919" s="274"/>
      <c r="C3919" s="271"/>
      <c r="D3919" s="271"/>
      <c r="E3919" s="275"/>
      <c r="F3919" s="272"/>
      <c r="G3919" s="272"/>
      <c r="H3919" s="275"/>
      <c r="I3919" s="276"/>
    </row>
    <row r="3920" spans="1:9" ht="18.75" customHeight="1">
      <c r="A3920" s="277"/>
      <c r="B3920" s="290"/>
      <c r="C3920" s="281"/>
      <c r="D3920" s="281"/>
      <c r="E3920" s="285"/>
      <c r="F3920" s="281"/>
      <c r="G3920" s="281"/>
      <c r="H3920" s="285"/>
      <c r="I3920" s="306"/>
    </row>
    <row r="3921" spans="1:9" ht="18.75" customHeight="1">
      <c r="A3921" s="269"/>
      <c r="B3921" s="274"/>
      <c r="C3921" s="271"/>
      <c r="D3921" s="271"/>
      <c r="E3921" s="272"/>
      <c r="F3921" s="272"/>
      <c r="G3921" s="272"/>
      <c r="H3921" s="272"/>
      <c r="I3921" s="273"/>
    </row>
    <row r="3922" spans="1:9" ht="18.75" customHeight="1">
      <c r="A3922" s="269"/>
      <c r="B3922" s="274"/>
      <c r="C3922" s="271"/>
      <c r="D3922" s="271"/>
      <c r="E3922" s="275"/>
      <c r="F3922" s="272"/>
      <c r="G3922" s="272"/>
      <c r="H3922" s="275"/>
      <c r="I3922" s="276"/>
    </row>
    <row r="3923" spans="1:9" ht="18.75" customHeight="1">
      <c r="A3923" s="277"/>
      <c r="B3923" s="290"/>
      <c r="C3923" s="281"/>
      <c r="D3923" s="281"/>
      <c r="E3923" s="285"/>
      <c r="F3923" s="281"/>
      <c r="G3923" s="281"/>
      <c r="H3923" s="285"/>
      <c r="I3923" s="306"/>
    </row>
    <row r="3924" spans="1:9" ht="18.75" customHeight="1">
      <c r="A3924" s="269"/>
      <c r="B3924" s="274"/>
      <c r="C3924" s="271"/>
      <c r="D3924" s="271"/>
      <c r="E3924" s="272"/>
      <c r="F3924" s="271"/>
      <c r="G3924" s="271"/>
      <c r="H3924" s="272"/>
      <c r="I3924" s="307"/>
    </row>
    <row r="3925" spans="1:9" ht="18.75" customHeight="1">
      <c r="A3925" s="269"/>
      <c r="B3925" s="274"/>
      <c r="C3925" s="271"/>
      <c r="D3925" s="271"/>
      <c r="E3925" s="275"/>
      <c r="F3925" s="272"/>
      <c r="G3925" s="272"/>
      <c r="H3925" s="275"/>
      <c r="I3925" s="276"/>
    </row>
    <row r="3926" spans="1:9" ht="18.75" customHeight="1">
      <c r="A3926" s="277"/>
      <c r="B3926" s="290"/>
      <c r="C3926" s="281"/>
      <c r="D3926" s="281"/>
      <c r="E3926" s="285"/>
      <c r="F3926" s="281"/>
      <c r="G3926" s="281"/>
      <c r="H3926" s="285"/>
      <c r="I3926" s="306"/>
    </row>
    <row r="3927" spans="1:9" ht="18.75" customHeight="1">
      <c r="A3927" s="269"/>
      <c r="B3927" s="274"/>
      <c r="C3927" s="271"/>
      <c r="D3927" s="271"/>
      <c r="E3927" s="272"/>
      <c r="F3927" s="271"/>
      <c r="G3927" s="271"/>
      <c r="H3927" s="272"/>
      <c r="I3927" s="307"/>
    </row>
    <row r="3928" spans="1:9" ht="18.75" customHeight="1">
      <c r="A3928" s="269"/>
      <c r="B3928" s="274"/>
      <c r="C3928" s="271"/>
      <c r="D3928" s="271"/>
      <c r="E3928" s="275"/>
      <c r="F3928" s="272"/>
      <c r="G3928" s="272"/>
      <c r="H3928" s="275"/>
      <c r="I3928" s="276"/>
    </row>
    <row r="3929" spans="1:9" ht="18.75" customHeight="1">
      <c r="A3929" s="277"/>
      <c r="B3929" s="290"/>
      <c r="C3929" s="281"/>
      <c r="D3929" s="281"/>
      <c r="E3929" s="285"/>
      <c r="F3929" s="281"/>
      <c r="G3929" s="281"/>
      <c r="H3929" s="285"/>
      <c r="I3929" s="306"/>
    </row>
    <row r="3930" spans="1:9" ht="18.75" customHeight="1">
      <c r="A3930" s="269"/>
      <c r="B3930" s="274"/>
      <c r="C3930" s="271"/>
      <c r="D3930" s="271"/>
      <c r="E3930" s="272"/>
      <c r="F3930" s="271"/>
      <c r="G3930" s="271"/>
      <c r="H3930" s="272"/>
      <c r="I3930" s="307"/>
    </row>
    <row r="3931" spans="1:9" ht="18.75" customHeight="1">
      <c r="A3931" s="269"/>
      <c r="B3931" s="274"/>
      <c r="C3931" s="271"/>
      <c r="D3931" s="271"/>
      <c r="E3931" s="275"/>
      <c r="F3931" s="272"/>
      <c r="G3931" s="272"/>
      <c r="H3931" s="275"/>
      <c r="I3931" s="276"/>
    </row>
    <row r="3932" spans="1:9" ht="18.75" customHeight="1">
      <c r="A3932" s="277"/>
      <c r="B3932" s="290"/>
      <c r="C3932" s="281"/>
      <c r="D3932" s="281"/>
      <c r="E3932" s="285"/>
      <c r="F3932" s="281"/>
      <c r="G3932" s="281"/>
      <c r="H3932" s="285"/>
      <c r="I3932" s="306"/>
    </row>
    <row r="3933" spans="1:9" ht="18.75" customHeight="1">
      <c r="A3933" s="269"/>
      <c r="B3933" s="274"/>
      <c r="C3933" s="271"/>
      <c r="D3933" s="271"/>
      <c r="E3933" s="272"/>
      <c r="F3933" s="271"/>
      <c r="G3933" s="271"/>
      <c r="H3933" s="272"/>
      <c r="I3933" s="307"/>
    </row>
    <row r="3934" spans="1:9" ht="18.75" customHeight="1">
      <c r="A3934" s="269"/>
      <c r="B3934" s="274"/>
      <c r="C3934" s="271"/>
      <c r="D3934" s="271"/>
      <c r="E3934" s="275"/>
      <c r="F3934" s="272"/>
      <c r="G3934" s="272"/>
      <c r="H3934" s="275"/>
      <c r="I3934" s="276"/>
    </row>
    <row r="3935" spans="1:9" ht="18.75" customHeight="1">
      <c r="A3935" s="277"/>
      <c r="B3935" s="290"/>
      <c r="C3935" s="281"/>
      <c r="D3935" s="281"/>
      <c r="E3935" s="285"/>
      <c r="F3935" s="281"/>
      <c r="G3935" s="281"/>
      <c r="H3935" s="285"/>
      <c r="I3935" s="306"/>
    </row>
    <row r="3936" spans="1:9" ht="18.75" customHeight="1">
      <c r="A3936" s="269"/>
      <c r="B3936" s="274"/>
      <c r="C3936" s="271"/>
      <c r="D3936" s="271"/>
      <c r="E3936" s="272"/>
      <c r="F3936" s="271"/>
      <c r="G3936" s="271"/>
      <c r="H3936" s="272"/>
      <c r="I3936" s="307"/>
    </row>
    <row r="3937" spans="1:9" ht="18.75" customHeight="1">
      <c r="A3937" s="269"/>
      <c r="B3937" s="274"/>
      <c r="C3937" s="271"/>
      <c r="D3937" s="271"/>
      <c r="E3937" s="275"/>
      <c r="F3937" s="272"/>
      <c r="G3937" s="272"/>
      <c r="H3937" s="275"/>
      <c r="I3937" s="276"/>
    </row>
    <row r="3938" spans="1:9" ht="18.75" customHeight="1">
      <c r="A3938" s="277"/>
      <c r="B3938" s="290"/>
      <c r="C3938" s="281"/>
      <c r="D3938" s="281"/>
      <c r="E3938" s="285"/>
      <c r="F3938" s="281"/>
      <c r="G3938" s="281"/>
      <c r="H3938" s="285"/>
      <c r="I3938" s="306"/>
    </row>
    <row r="3939" spans="1:9" ht="18.75" customHeight="1">
      <c r="A3939" s="269"/>
      <c r="B3939" s="274"/>
      <c r="C3939" s="271"/>
      <c r="D3939" s="271"/>
      <c r="E3939" s="272"/>
      <c r="F3939" s="271"/>
      <c r="G3939" s="271"/>
      <c r="H3939" s="272"/>
      <c r="I3939" s="307"/>
    </row>
    <row r="3940" spans="1:9" ht="18.75" customHeight="1">
      <c r="A3940" s="269"/>
      <c r="B3940" s="274"/>
      <c r="C3940" s="271"/>
      <c r="D3940" s="271"/>
      <c r="E3940" s="275"/>
      <c r="F3940" s="272"/>
      <c r="G3940" s="272"/>
      <c r="H3940" s="275"/>
      <c r="I3940" s="276"/>
    </row>
    <row r="3941" spans="1:9" ht="18.75" customHeight="1">
      <c r="A3941" s="277"/>
      <c r="B3941" s="290"/>
      <c r="C3941" s="281"/>
      <c r="D3941" s="281"/>
      <c r="E3941" s="285"/>
      <c r="F3941" s="281"/>
      <c r="G3941" s="281"/>
      <c r="H3941" s="285"/>
      <c r="I3941" s="306"/>
    </row>
    <row r="3942" spans="1:9" ht="18.75" customHeight="1">
      <c r="A3942" s="269"/>
      <c r="B3942" s="274"/>
      <c r="C3942" s="271"/>
      <c r="D3942" s="271"/>
      <c r="E3942" s="272"/>
      <c r="F3942" s="271"/>
      <c r="G3942" s="271"/>
      <c r="H3942" s="272"/>
      <c r="I3942" s="307"/>
    </row>
    <row r="3943" spans="1:9" ht="18.75" customHeight="1">
      <c r="A3943" s="269"/>
      <c r="B3943" s="274"/>
      <c r="C3943" s="271"/>
      <c r="D3943" s="271"/>
      <c r="E3943" s="275"/>
      <c r="F3943" s="272"/>
      <c r="G3943" s="272"/>
      <c r="H3943" s="275"/>
      <c r="I3943" s="276"/>
    </row>
    <row r="3944" spans="1:9" ht="18.75" customHeight="1">
      <c r="A3944" s="277"/>
      <c r="B3944" s="290"/>
      <c r="C3944" s="281"/>
      <c r="D3944" s="281"/>
      <c r="E3944" s="285"/>
      <c r="F3944" s="281"/>
      <c r="G3944" s="281"/>
      <c r="H3944" s="285"/>
      <c r="I3944" s="306"/>
    </row>
    <row r="3945" spans="1:9" ht="18.75" customHeight="1">
      <c r="A3945" s="269"/>
      <c r="B3945" s="274"/>
      <c r="C3945" s="271"/>
      <c r="D3945" s="271"/>
      <c r="E3945" s="272"/>
      <c r="F3945" s="271"/>
      <c r="G3945" s="271"/>
      <c r="H3945" s="272"/>
      <c r="I3945" s="307"/>
    </row>
    <row r="3946" spans="1:9" ht="18.75" customHeight="1">
      <c r="A3946" s="269"/>
      <c r="B3946" s="274"/>
      <c r="C3946" s="271"/>
      <c r="D3946" s="271"/>
      <c r="E3946" s="275"/>
      <c r="F3946" s="272"/>
      <c r="G3946" s="272"/>
      <c r="H3946" s="275"/>
      <c r="I3946" s="276"/>
    </row>
    <row r="3947" spans="1:9" ht="18.75" customHeight="1">
      <c r="A3947" s="277"/>
      <c r="B3947" s="290"/>
      <c r="C3947" s="281"/>
      <c r="D3947" s="281"/>
      <c r="E3947" s="285"/>
      <c r="F3947" s="281"/>
      <c r="G3947" s="281"/>
      <c r="H3947" s="285"/>
      <c r="I3947" s="306"/>
    </row>
    <row r="3948" spans="1:9" ht="18.75" customHeight="1">
      <c r="A3948" s="269"/>
      <c r="B3948" s="274"/>
      <c r="C3948" s="271"/>
      <c r="D3948" s="271"/>
      <c r="E3948" s="272"/>
      <c r="F3948" s="272"/>
      <c r="G3948" s="272"/>
      <c r="H3948" s="272"/>
      <c r="I3948" s="273"/>
    </row>
    <row r="3949" spans="1:9" ht="18.75" customHeight="1">
      <c r="A3949" s="269"/>
      <c r="B3949" s="274"/>
      <c r="C3949" s="271"/>
      <c r="D3949" s="271"/>
      <c r="E3949" s="275"/>
      <c r="F3949" s="272"/>
      <c r="G3949" s="272"/>
      <c r="H3949" s="275"/>
      <c r="I3949" s="276"/>
    </row>
    <row r="3950" spans="1:9" ht="18.75" customHeight="1">
      <c r="A3950" s="277"/>
      <c r="B3950" s="290"/>
      <c r="C3950" s="281"/>
      <c r="D3950" s="281"/>
      <c r="E3950" s="285"/>
      <c r="F3950" s="281"/>
      <c r="G3950" s="281"/>
      <c r="H3950" s="285"/>
      <c r="I3950" s="306"/>
    </row>
    <row r="3951" spans="1:9" ht="18.75" customHeight="1">
      <c r="A3951" s="269"/>
      <c r="B3951" s="274"/>
      <c r="C3951" s="271"/>
      <c r="D3951" s="271"/>
      <c r="E3951" s="272"/>
      <c r="F3951" s="271"/>
      <c r="G3951" s="271"/>
      <c r="H3951" s="272"/>
      <c r="I3951" s="307"/>
    </row>
    <row r="3952" spans="1:9" ht="18.75" customHeight="1">
      <c r="A3952" s="269"/>
      <c r="B3952" s="274"/>
      <c r="C3952" s="271"/>
      <c r="D3952" s="271"/>
      <c r="E3952" s="275"/>
      <c r="F3952" s="272"/>
      <c r="G3952" s="272"/>
      <c r="H3952" s="275"/>
      <c r="I3952" s="276"/>
    </row>
    <row r="3953" spans="1:9" ht="18.75" customHeight="1">
      <c r="A3953" s="277"/>
      <c r="B3953" s="290"/>
      <c r="C3953" s="281"/>
      <c r="D3953" s="281"/>
      <c r="E3953" s="285"/>
      <c r="F3953" s="281"/>
      <c r="G3953" s="281"/>
      <c r="H3953" s="285"/>
      <c r="I3953" s="306"/>
    </row>
    <row r="3954" spans="1:9" ht="18.75" customHeight="1">
      <c r="A3954" s="269"/>
      <c r="B3954" s="274"/>
      <c r="C3954" s="271"/>
      <c r="D3954" s="271"/>
      <c r="E3954" s="272"/>
      <c r="F3954" s="271"/>
      <c r="G3954" s="271"/>
      <c r="H3954" s="272"/>
      <c r="I3954" s="307"/>
    </row>
    <row r="3955" spans="1:9" ht="18.75" customHeight="1">
      <c r="A3955" s="269"/>
      <c r="B3955" s="274"/>
      <c r="C3955" s="271"/>
      <c r="D3955" s="271"/>
      <c r="E3955" s="275"/>
      <c r="F3955" s="272"/>
      <c r="G3955" s="272"/>
      <c r="H3955" s="275"/>
      <c r="I3955" s="276"/>
    </row>
    <row r="3956" spans="1:9" ht="18.75" customHeight="1">
      <c r="A3956" s="277"/>
      <c r="B3956" s="290"/>
      <c r="C3956" s="281"/>
      <c r="D3956" s="281"/>
      <c r="E3956" s="285"/>
      <c r="F3956" s="281"/>
      <c r="G3956" s="281"/>
      <c r="H3956" s="285"/>
      <c r="I3956" s="306"/>
    </row>
    <row r="3957" spans="1:9" ht="18.75" customHeight="1">
      <c r="A3957" s="269"/>
      <c r="B3957" s="274"/>
      <c r="C3957" s="271"/>
      <c r="D3957" s="271"/>
      <c r="E3957" s="272"/>
      <c r="F3957" s="271"/>
      <c r="G3957" s="271"/>
      <c r="H3957" s="272"/>
      <c r="I3957" s="307"/>
    </row>
    <row r="3958" spans="1:9" ht="18.75" customHeight="1">
      <c r="A3958" s="269"/>
      <c r="B3958" s="274"/>
      <c r="C3958" s="271"/>
      <c r="D3958" s="271"/>
      <c r="E3958" s="275"/>
      <c r="F3958" s="272"/>
      <c r="G3958" s="272"/>
      <c r="H3958" s="275"/>
      <c r="I3958" s="276"/>
    </row>
    <row r="3959" spans="1:9" ht="18.75" customHeight="1">
      <c r="A3959" s="277"/>
      <c r="B3959" s="290"/>
      <c r="C3959" s="281"/>
      <c r="D3959" s="281"/>
      <c r="E3959" s="285"/>
      <c r="F3959" s="281"/>
      <c r="G3959" s="281"/>
      <c r="H3959" s="285"/>
      <c r="I3959" s="306"/>
    </row>
    <row r="3960" spans="1:9" ht="18.75" customHeight="1">
      <c r="A3960" s="269"/>
      <c r="B3960" s="274"/>
      <c r="C3960" s="271"/>
      <c r="D3960" s="271"/>
      <c r="E3960" s="272"/>
      <c r="F3960" s="272"/>
      <c r="G3960" s="272"/>
      <c r="H3960" s="272"/>
      <c r="I3960" s="273"/>
    </row>
    <row r="3961" spans="1:9" ht="18.75" customHeight="1">
      <c r="A3961" s="269"/>
      <c r="B3961" s="274"/>
      <c r="C3961" s="271"/>
      <c r="D3961" s="271"/>
      <c r="E3961" s="275"/>
      <c r="F3961" s="272"/>
      <c r="G3961" s="272"/>
      <c r="H3961" s="275"/>
      <c r="I3961" s="276"/>
    </row>
    <row r="3962" spans="1:9" ht="18.75" customHeight="1">
      <c r="A3962" s="277"/>
      <c r="B3962" s="290"/>
      <c r="C3962" s="281"/>
      <c r="D3962" s="281"/>
      <c r="E3962" s="285"/>
      <c r="F3962" s="281"/>
      <c r="G3962" s="281"/>
      <c r="H3962" s="285"/>
      <c r="I3962" s="306"/>
    </row>
    <row r="3963" spans="1:9" ht="18.75" customHeight="1">
      <c r="A3963" s="269"/>
      <c r="B3963" s="274"/>
      <c r="C3963" s="271"/>
      <c r="D3963" s="271"/>
      <c r="E3963" s="272"/>
      <c r="F3963" s="272"/>
      <c r="G3963" s="272"/>
      <c r="H3963" s="272"/>
      <c r="I3963" s="273"/>
    </row>
    <row r="3964" spans="1:9" ht="18.75" customHeight="1">
      <c r="A3964" s="269"/>
      <c r="B3964" s="274"/>
      <c r="C3964" s="271"/>
      <c r="D3964" s="271"/>
      <c r="E3964" s="275"/>
      <c r="F3964" s="272"/>
      <c r="G3964" s="272"/>
      <c r="H3964" s="275"/>
      <c r="I3964" s="276"/>
    </row>
    <row r="3965" spans="1:9" ht="18.75" customHeight="1">
      <c r="A3965" s="277"/>
      <c r="B3965" s="290"/>
      <c r="C3965" s="281"/>
      <c r="D3965" s="281"/>
      <c r="E3965" s="285"/>
      <c r="F3965" s="281"/>
      <c r="G3965" s="281"/>
      <c r="H3965" s="285"/>
      <c r="I3965" s="306"/>
    </row>
    <row r="3966" spans="1:9" ht="18.75" customHeight="1">
      <c r="A3966" s="269"/>
      <c r="B3966" s="274"/>
      <c r="C3966" s="271"/>
      <c r="D3966" s="271"/>
      <c r="E3966" s="272"/>
      <c r="F3966" s="272"/>
      <c r="G3966" s="272"/>
      <c r="H3966" s="272"/>
      <c r="I3966" s="273"/>
    </row>
    <row r="3967" spans="1:9" ht="18.75" customHeight="1">
      <c r="A3967" s="269"/>
      <c r="B3967" s="274"/>
      <c r="C3967" s="271"/>
      <c r="D3967" s="271"/>
      <c r="E3967" s="275"/>
      <c r="F3967" s="272"/>
      <c r="G3967" s="272"/>
      <c r="H3967" s="275"/>
      <c r="I3967" s="276"/>
    </row>
    <row r="3968" spans="1:9" ht="18.75" customHeight="1">
      <c r="A3968" s="277"/>
      <c r="B3968" s="290"/>
      <c r="C3968" s="281"/>
      <c r="D3968" s="281"/>
      <c r="E3968" s="285"/>
      <c r="F3968" s="281"/>
      <c r="G3968" s="281"/>
      <c r="H3968" s="285"/>
      <c r="I3968" s="306"/>
    </row>
    <row r="3969" spans="1:9" ht="18.75" customHeight="1">
      <c r="A3969" s="269"/>
      <c r="B3969" s="274"/>
      <c r="C3969" s="271"/>
      <c r="D3969" s="271"/>
      <c r="E3969" s="272"/>
      <c r="F3969" s="272"/>
      <c r="G3969" s="272"/>
      <c r="H3969" s="272"/>
      <c r="I3969" s="273"/>
    </row>
    <row r="3970" spans="1:9" ht="18.75" customHeight="1">
      <c r="A3970" s="269"/>
      <c r="B3970" s="274"/>
      <c r="C3970" s="271"/>
      <c r="D3970" s="271"/>
      <c r="E3970" s="275"/>
      <c r="F3970" s="272"/>
      <c r="G3970" s="272"/>
      <c r="H3970" s="275"/>
      <c r="I3970" s="276"/>
    </row>
    <row r="3971" spans="1:9" ht="18.75" customHeight="1">
      <c r="A3971" s="277"/>
      <c r="B3971" s="290"/>
      <c r="C3971" s="281"/>
      <c r="D3971" s="281"/>
      <c r="E3971" s="285"/>
      <c r="F3971" s="281"/>
      <c r="G3971" s="281"/>
      <c r="H3971" s="285"/>
      <c r="I3971" s="306"/>
    </row>
    <row r="3972" spans="1:9" ht="18.75" customHeight="1">
      <c r="A3972" s="269"/>
      <c r="B3972" s="274"/>
      <c r="C3972" s="271"/>
      <c r="D3972" s="271"/>
      <c r="E3972" s="272"/>
      <c r="F3972" s="272"/>
      <c r="G3972" s="272"/>
      <c r="H3972" s="272"/>
      <c r="I3972" s="273"/>
    </row>
    <row r="3973" spans="1:9" ht="18.75" customHeight="1">
      <c r="A3973" s="269"/>
      <c r="B3973" s="274"/>
      <c r="C3973" s="271"/>
      <c r="D3973" s="271"/>
      <c r="E3973" s="275"/>
      <c r="F3973" s="272"/>
      <c r="G3973" s="272"/>
      <c r="H3973" s="275"/>
      <c r="I3973" s="276"/>
    </row>
    <row r="3974" spans="1:9" ht="18.75" customHeight="1">
      <c r="A3974" s="277"/>
      <c r="B3974" s="290"/>
      <c r="C3974" s="281"/>
      <c r="D3974" s="281"/>
      <c r="E3974" s="285"/>
      <c r="F3974" s="281"/>
      <c r="G3974" s="281"/>
      <c r="H3974" s="285"/>
      <c r="I3974" s="306"/>
    </row>
    <row r="3975" spans="1:9" ht="18.75" customHeight="1">
      <c r="A3975" s="269"/>
      <c r="B3975" s="274"/>
      <c r="C3975" s="271"/>
      <c r="D3975" s="271"/>
      <c r="E3975" s="272"/>
      <c r="F3975" s="272"/>
      <c r="G3975" s="272"/>
      <c r="H3975" s="272"/>
      <c r="I3975" s="273"/>
    </row>
    <row r="3976" spans="1:9" ht="18.75" customHeight="1">
      <c r="A3976" s="269"/>
      <c r="B3976" s="274"/>
      <c r="C3976" s="271"/>
      <c r="D3976" s="271"/>
      <c r="E3976" s="275"/>
      <c r="F3976" s="272"/>
      <c r="G3976" s="272"/>
      <c r="H3976" s="275"/>
      <c r="I3976" s="276"/>
    </row>
    <row r="3977" spans="1:9" ht="18.75" customHeight="1">
      <c r="A3977" s="277"/>
      <c r="B3977" s="290"/>
      <c r="C3977" s="281"/>
      <c r="D3977" s="281"/>
      <c r="E3977" s="285"/>
      <c r="F3977" s="281"/>
      <c r="G3977" s="281"/>
      <c r="H3977" s="285"/>
      <c r="I3977" s="306"/>
    </row>
    <row r="3978" spans="1:9" ht="18.75" customHeight="1">
      <c r="A3978" s="269"/>
      <c r="B3978" s="274"/>
      <c r="C3978" s="271"/>
      <c r="D3978" s="271"/>
      <c r="E3978" s="272"/>
      <c r="F3978" s="271"/>
      <c r="G3978" s="271"/>
      <c r="H3978" s="272"/>
      <c r="I3978" s="307"/>
    </row>
    <row r="3979" spans="1:9" ht="18.75" customHeight="1">
      <c r="A3979" s="269"/>
      <c r="B3979" s="274"/>
      <c r="C3979" s="271"/>
      <c r="D3979" s="271"/>
      <c r="E3979" s="275"/>
      <c r="F3979" s="272"/>
      <c r="G3979" s="272"/>
      <c r="H3979" s="275"/>
      <c r="I3979" s="276"/>
    </row>
    <row r="3980" spans="1:9" ht="18.75" customHeight="1">
      <c r="A3980" s="277"/>
      <c r="B3980" s="290"/>
      <c r="C3980" s="281"/>
      <c r="D3980" s="281"/>
      <c r="E3980" s="285"/>
      <c r="F3980" s="281"/>
      <c r="G3980" s="281"/>
      <c r="H3980" s="285"/>
      <c r="I3980" s="306"/>
    </row>
    <row r="3981" spans="1:9" ht="18.75" customHeight="1">
      <c r="A3981" s="269"/>
      <c r="B3981" s="274"/>
      <c r="C3981" s="271"/>
      <c r="D3981" s="271"/>
      <c r="E3981" s="272"/>
      <c r="F3981" s="271"/>
      <c r="G3981" s="271"/>
      <c r="H3981" s="272"/>
      <c r="I3981" s="307"/>
    </row>
    <row r="3982" spans="1:9" ht="18.75" customHeight="1">
      <c r="A3982" s="269"/>
      <c r="B3982" s="274"/>
      <c r="C3982" s="271"/>
      <c r="D3982" s="271"/>
      <c r="E3982" s="275"/>
      <c r="F3982" s="272"/>
      <c r="G3982" s="272"/>
      <c r="H3982" s="275"/>
      <c r="I3982" s="276"/>
    </row>
    <row r="3983" spans="1:9" ht="18.75" customHeight="1">
      <c r="A3983" s="277"/>
      <c r="B3983" s="290"/>
      <c r="C3983" s="281"/>
      <c r="D3983" s="281"/>
      <c r="E3983" s="285"/>
      <c r="F3983" s="281"/>
      <c r="G3983" s="281"/>
      <c r="H3983" s="285"/>
      <c r="I3983" s="306"/>
    </row>
    <row r="3984" spans="1:9" ht="18.75" customHeight="1">
      <c r="A3984" s="269"/>
      <c r="B3984" s="274"/>
      <c r="C3984" s="271"/>
      <c r="D3984" s="271"/>
      <c r="E3984" s="272"/>
      <c r="F3984" s="271"/>
      <c r="G3984" s="271"/>
      <c r="H3984" s="272"/>
      <c r="I3984" s="307"/>
    </row>
    <row r="3985" spans="1:9" ht="18.75" customHeight="1">
      <c r="A3985" s="269"/>
      <c r="B3985" s="274"/>
      <c r="C3985" s="271"/>
      <c r="D3985" s="271"/>
      <c r="E3985" s="275"/>
      <c r="F3985" s="272"/>
      <c r="G3985" s="272"/>
      <c r="H3985" s="275"/>
      <c r="I3985" s="276"/>
    </row>
    <row r="3986" spans="1:9" ht="18.75" customHeight="1">
      <c r="A3986" s="277"/>
      <c r="B3986" s="290"/>
      <c r="C3986" s="281"/>
      <c r="D3986" s="281"/>
      <c r="E3986" s="285"/>
      <c r="F3986" s="281"/>
      <c r="G3986" s="281"/>
      <c r="H3986" s="285"/>
      <c r="I3986" s="306"/>
    </row>
    <row r="3987" spans="1:9" ht="18.75" customHeight="1">
      <c r="A3987" s="269"/>
      <c r="B3987" s="274"/>
      <c r="C3987" s="271"/>
      <c r="D3987" s="271"/>
      <c r="E3987" s="272"/>
      <c r="F3987" s="271"/>
      <c r="G3987" s="271"/>
      <c r="H3987" s="272"/>
      <c r="I3987" s="307"/>
    </row>
    <row r="3988" spans="1:9" ht="18.75" customHeight="1">
      <c r="A3988" s="269"/>
      <c r="B3988" s="274"/>
      <c r="C3988" s="271"/>
      <c r="D3988" s="271"/>
      <c r="E3988" s="275"/>
      <c r="F3988" s="272"/>
      <c r="G3988" s="272"/>
      <c r="H3988" s="275"/>
      <c r="I3988" s="276"/>
    </row>
    <row r="3989" spans="1:9" ht="18.75" customHeight="1">
      <c r="A3989" s="277"/>
      <c r="B3989" s="290"/>
      <c r="C3989" s="281"/>
      <c r="D3989" s="281"/>
      <c r="E3989" s="285"/>
      <c r="F3989" s="281"/>
      <c r="G3989" s="281"/>
      <c r="H3989" s="285"/>
      <c r="I3989" s="306"/>
    </row>
    <row r="3990" spans="1:9" ht="18.75" customHeight="1">
      <c r="A3990" s="269"/>
      <c r="B3990" s="274"/>
      <c r="C3990" s="271"/>
      <c r="D3990" s="271"/>
      <c r="E3990" s="272"/>
      <c r="F3990" s="271"/>
      <c r="G3990" s="271"/>
      <c r="H3990" s="272"/>
      <c r="I3990" s="307"/>
    </row>
    <row r="3991" spans="1:9" ht="18.75" customHeight="1">
      <c r="A3991" s="269"/>
      <c r="B3991" s="274"/>
      <c r="C3991" s="271"/>
      <c r="D3991" s="271"/>
      <c r="E3991" s="275"/>
      <c r="F3991" s="272"/>
      <c r="G3991" s="272"/>
      <c r="H3991" s="275"/>
      <c r="I3991" s="276"/>
    </row>
    <row r="3992" spans="1:9" ht="18.75" customHeight="1">
      <c r="A3992" s="277"/>
      <c r="B3992" s="290"/>
      <c r="C3992" s="281"/>
      <c r="D3992" s="281"/>
      <c r="E3992" s="285"/>
      <c r="F3992" s="281"/>
      <c r="G3992" s="281"/>
      <c r="H3992" s="285"/>
      <c r="I3992" s="306"/>
    </row>
    <row r="3993" spans="1:9" ht="18.75" customHeight="1">
      <c r="A3993" s="269"/>
      <c r="B3993" s="274"/>
      <c r="C3993" s="271"/>
      <c r="D3993" s="271"/>
      <c r="E3993" s="272"/>
      <c r="F3993" s="271"/>
      <c r="G3993" s="271"/>
      <c r="H3993" s="272"/>
      <c r="I3993" s="307"/>
    </row>
    <row r="3994" spans="1:9" ht="18.75" customHeight="1">
      <c r="A3994" s="269"/>
      <c r="B3994" s="274"/>
      <c r="C3994" s="271"/>
      <c r="D3994" s="271"/>
      <c r="E3994" s="275"/>
      <c r="F3994" s="272"/>
      <c r="G3994" s="272"/>
      <c r="H3994" s="275"/>
      <c r="I3994" s="276"/>
    </row>
    <row r="3995" spans="1:9" ht="18.75" customHeight="1">
      <c r="A3995" s="277"/>
      <c r="B3995" s="290"/>
      <c r="C3995" s="281"/>
      <c r="D3995" s="281"/>
      <c r="E3995" s="285"/>
      <c r="F3995" s="281"/>
      <c r="G3995" s="281"/>
      <c r="H3995" s="285"/>
      <c r="I3995" s="306"/>
    </row>
    <row r="3996" spans="1:9" ht="18.75" customHeight="1">
      <c r="A3996" s="269"/>
      <c r="B3996" s="274"/>
      <c r="C3996" s="271"/>
      <c r="D3996" s="271"/>
      <c r="E3996" s="272"/>
      <c r="F3996" s="271"/>
      <c r="G3996" s="271"/>
      <c r="H3996" s="272"/>
      <c r="I3996" s="307"/>
    </row>
    <row r="3997" spans="1:9" ht="18.75" customHeight="1">
      <c r="A3997" s="269"/>
      <c r="B3997" s="274"/>
      <c r="C3997" s="271"/>
      <c r="D3997" s="271"/>
      <c r="E3997" s="275"/>
      <c r="F3997" s="272"/>
      <c r="G3997" s="272"/>
      <c r="H3997" s="275"/>
      <c r="I3997" s="276"/>
    </row>
    <row r="3998" spans="1:9" ht="18.75" customHeight="1">
      <c r="A3998" s="277"/>
      <c r="B3998" s="290"/>
      <c r="C3998" s="281"/>
      <c r="D3998" s="281"/>
      <c r="E3998" s="285"/>
      <c r="F3998" s="281"/>
      <c r="G3998" s="281"/>
      <c r="H3998" s="285"/>
      <c r="I3998" s="306"/>
    </row>
    <row r="3999" spans="1:9" ht="18.75" customHeight="1">
      <c r="A3999" s="269"/>
      <c r="B3999" s="274"/>
      <c r="C3999" s="271"/>
      <c r="D3999" s="271"/>
      <c r="E3999" s="272"/>
      <c r="F3999" s="272"/>
      <c r="G3999" s="272"/>
      <c r="H3999" s="272"/>
      <c r="I3999" s="307"/>
    </row>
    <row r="4000" spans="1:9" ht="18.75" customHeight="1">
      <c r="A4000" s="269"/>
      <c r="B4000" s="274"/>
      <c r="C4000" s="271"/>
      <c r="D4000" s="271"/>
      <c r="E4000" s="275"/>
      <c r="F4000" s="272"/>
      <c r="G4000" s="272"/>
      <c r="H4000" s="275"/>
      <c r="I4000" s="276"/>
    </row>
    <row r="4001" spans="1:9" ht="18.75" customHeight="1">
      <c r="A4001" s="277"/>
      <c r="B4001" s="290"/>
      <c r="C4001" s="281"/>
      <c r="D4001" s="281"/>
      <c r="E4001" s="285"/>
      <c r="F4001" s="281"/>
      <c r="G4001" s="281"/>
      <c r="H4001" s="285"/>
      <c r="I4001" s="306"/>
    </row>
    <row r="4002" spans="1:9" ht="18.75" customHeight="1">
      <c r="A4002" s="269"/>
      <c r="B4002" s="274"/>
      <c r="C4002" s="271"/>
      <c r="D4002" s="271"/>
      <c r="E4002" s="272"/>
      <c r="F4002" s="271"/>
      <c r="G4002" s="271"/>
      <c r="H4002" s="272"/>
      <c r="I4002" s="307"/>
    </row>
    <row r="4003" spans="1:9" ht="18.75" customHeight="1">
      <c r="A4003" s="269"/>
      <c r="B4003" s="274"/>
      <c r="C4003" s="271"/>
      <c r="D4003" s="271"/>
      <c r="E4003" s="275"/>
      <c r="F4003" s="272"/>
      <c r="G4003" s="272"/>
      <c r="H4003" s="275"/>
      <c r="I4003" s="276"/>
    </row>
    <row r="4004" spans="1:9" ht="18.75" customHeight="1">
      <c r="A4004" s="277"/>
      <c r="B4004" s="290"/>
      <c r="C4004" s="281"/>
      <c r="D4004" s="281"/>
      <c r="E4004" s="285"/>
      <c r="F4004" s="281"/>
      <c r="G4004" s="281"/>
      <c r="H4004" s="285"/>
      <c r="I4004" s="306"/>
    </row>
    <row r="4005" spans="1:9" ht="18.75" customHeight="1">
      <c r="A4005" s="269"/>
      <c r="B4005" s="274"/>
      <c r="C4005" s="271"/>
      <c r="D4005" s="271"/>
      <c r="E4005" s="272"/>
      <c r="F4005" s="271"/>
      <c r="G4005" s="271"/>
      <c r="H4005" s="272"/>
      <c r="I4005" s="307"/>
    </row>
    <row r="4006" spans="1:9" ht="18.75" customHeight="1">
      <c r="A4006" s="269"/>
      <c r="B4006" s="274"/>
      <c r="C4006" s="271"/>
      <c r="D4006" s="271"/>
      <c r="E4006" s="275"/>
      <c r="F4006" s="272"/>
      <c r="G4006" s="272"/>
      <c r="H4006" s="275"/>
      <c r="I4006" s="276"/>
    </row>
    <row r="4007" spans="1:9" ht="18.75" customHeight="1">
      <c r="A4007" s="277"/>
      <c r="B4007" s="290"/>
      <c r="C4007" s="281"/>
      <c r="D4007" s="281"/>
      <c r="E4007" s="285"/>
      <c r="F4007" s="281"/>
      <c r="G4007" s="281"/>
      <c r="H4007" s="285"/>
      <c r="I4007" s="306"/>
    </row>
    <row r="4008" spans="1:9" ht="18.75" customHeight="1">
      <c r="A4008" s="269"/>
      <c r="B4008" s="274"/>
      <c r="C4008" s="271"/>
      <c r="D4008" s="271"/>
      <c r="E4008" s="272"/>
      <c r="F4008" s="272"/>
      <c r="G4008" s="272"/>
      <c r="H4008" s="272"/>
      <c r="I4008" s="273"/>
    </row>
    <row r="4009" spans="1:9" ht="18.75" customHeight="1">
      <c r="A4009" s="269"/>
      <c r="B4009" s="274"/>
      <c r="C4009" s="271"/>
      <c r="D4009" s="271"/>
      <c r="E4009" s="275"/>
      <c r="F4009" s="272"/>
      <c r="G4009" s="272"/>
      <c r="H4009" s="275"/>
      <c r="I4009" s="276"/>
    </row>
    <row r="4010" spans="1:9" ht="18.75" customHeight="1">
      <c r="A4010" s="277"/>
      <c r="B4010" s="290"/>
      <c r="C4010" s="281"/>
      <c r="D4010" s="281"/>
      <c r="E4010" s="285"/>
      <c r="F4010" s="281"/>
      <c r="G4010" s="281"/>
      <c r="H4010" s="285"/>
      <c r="I4010" s="306"/>
    </row>
    <row r="4011" spans="1:9" ht="18.75" customHeight="1">
      <c r="A4011" s="269"/>
      <c r="B4011" s="274"/>
      <c r="C4011" s="271"/>
      <c r="D4011" s="271"/>
      <c r="E4011" s="272"/>
      <c r="F4011" s="271"/>
      <c r="G4011" s="271"/>
      <c r="H4011" s="272"/>
      <c r="I4011" s="307"/>
    </row>
    <row r="4012" spans="1:9" ht="18.75" customHeight="1">
      <c r="A4012" s="269"/>
      <c r="B4012" s="274"/>
      <c r="C4012" s="271"/>
      <c r="D4012" s="271"/>
      <c r="E4012" s="275"/>
      <c r="F4012" s="272"/>
      <c r="G4012" s="272"/>
      <c r="H4012" s="275"/>
      <c r="I4012" s="276"/>
    </row>
    <row r="4013" spans="1:9" ht="18.75" customHeight="1">
      <c r="A4013" s="277"/>
      <c r="B4013" s="290"/>
      <c r="C4013" s="281"/>
      <c r="D4013" s="281"/>
      <c r="E4013" s="285"/>
      <c r="F4013" s="281"/>
      <c r="G4013" s="281"/>
      <c r="H4013" s="285"/>
      <c r="I4013" s="306"/>
    </row>
    <row r="4014" spans="1:9" ht="18.75" customHeight="1">
      <c r="A4014" s="269"/>
      <c r="B4014" s="274"/>
      <c r="C4014" s="271"/>
      <c r="D4014" s="271"/>
      <c r="E4014" s="272"/>
      <c r="F4014" s="272"/>
      <c r="G4014" s="272"/>
      <c r="H4014" s="272"/>
      <c r="I4014" s="273"/>
    </row>
    <row r="4015" spans="1:9" ht="18.75" customHeight="1">
      <c r="A4015" s="269"/>
      <c r="B4015" s="274"/>
      <c r="C4015" s="271"/>
      <c r="D4015" s="271"/>
      <c r="E4015" s="275"/>
      <c r="F4015" s="272"/>
      <c r="G4015" s="272"/>
      <c r="H4015" s="275"/>
      <c r="I4015" s="276"/>
    </row>
    <row r="4016" spans="1:9" ht="18.75" customHeight="1">
      <c r="A4016" s="277"/>
      <c r="B4016" s="290"/>
      <c r="C4016" s="281"/>
      <c r="D4016" s="281"/>
      <c r="E4016" s="285"/>
      <c r="F4016" s="281"/>
      <c r="G4016" s="281"/>
      <c r="H4016" s="285"/>
      <c r="I4016" s="306"/>
    </row>
    <row r="4017" spans="1:9" ht="18.75" customHeight="1">
      <c r="A4017" s="269"/>
      <c r="B4017" s="274"/>
      <c r="C4017" s="271"/>
      <c r="D4017" s="271"/>
      <c r="E4017" s="272"/>
      <c r="F4017" s="271"/>
      <c r="G4017" s="271"/>
      <c r="H4017" s="272"/>
      <c r="I4017" s="307"/>
    </row>
    <row r="4018" spans="1:9" ht="18.75" customHeight="1">
      <c r="A4018" s="269"/>
      <c r="B4018" s="274"/>
      <c r="C4018" s="271"/>
      <c r="D4018" s="271"/>
      <c r="E4018" s="275"/>
      <c r="F4018" s="272"/>
      <c r="G4018" s="272"/>
      <c r="H4018" s="275"/>
      <c r="I4018" s="276"/>
    </row>
    <row r="4019" spans="1:9" ht="18.75" customHeight="1">
      <c r="A4019" s="277"/>
      <c r="B4019" s="290"/>
      <c r="C4019" s="281"/>
      <c r="D4019" s="281"/>
      <c r="E4019" s="285"/>
      <c r="F4019" s="281"/>
      <c r="G4019" s="281"/>
      <c r="H4019" s="285"/>
      <c r="I4019" s="306"/>
    </row>
    <row r="4020" spans="1:9" ht="18.75" customHeight="1">
      <c r="A4020" s="269"/>
      <c r="B4020" s="274"/>
      <c r="C4020" s="271"/>
      <c r="D4020" s="271"/>
      <c r="E4020" s="272"/>
      <c r="F4020" s="272"/>
      <c r="G4020" s="272"/>
      <c r="H4020" s="272"/>
      <c r="I4020" s="273"/>
    </row>
    <row r="4021" spans="1:9" ht="18.75" customHeight="1">
      <c r="A4021" s="269"/>
      <c r="B4021" s="274"/>
      <c r="C4021" s="271"/>
      <c r="D4021" s="271"/>
      <c r="E4021" s="275"/>
      <c r="F4021" s="272"/>
      <c r="G4021" s="272"/>
      <c r="H4021" s="275"/>
      <c r="I4021" s="276"/>
    </row>
    <row r="4022" spans="1:9" ht="18.75" customHeight="1">
      <c r="A4022" s="277"/>
      <c r="B4022" s="290"/>
      <c r="C4022" s="281"/>
      <c r="D4022" s="281"/>
      <c r="E4022" s="285"/>
      <c r="F4022" s="281"/>
      <c r="G4022" s="281"/>
      <c r="H4022" s="285"/>
      <c r="I4022" s="306"/>
    </row>
    <row r="4023" spans="1:9" ht="18.75" customHeight="1">
      <c r="A4023" s="269"/>
      <c r="B4023" s="274"/>
      <c r="C4023" s="271"/>
      <c r="D4023" s="271"/>
      <c r="E4023" s="272"/>
      <c r="F4023" s="271"/>
      <c r="G4023" s="271"/>
      <c r="H4023" s="272"/>
      <c r="I4023" s="307"/>
    </row>
    <row r="4024" spans="1:9" ht="18.75" customHeight="1">
      <c r="A4024" s="269"/>
      <c r="B4024" s="274"/>
      <c r="C4024" s="271"/>
      <c r="D4024" s="271"/>
      <c r="E4024" s="275"/>
      <c r="F4024" s="272"/>
      <c r="G4024" s="272"/>
      <c r="H4024" s="275"/>
      <c r="I4024" s="276"/>
    </row>
    <row r="4025" spans="1:9" ht="18.75" customHeight="1">
      <c r="A4025" s="277"/>
      <c r="B4025" s="290"/>
      <c r="C4025" s="281"/>
      <c r="D4025" s="281"/>
      <c r="E4025" s="285"/>
      <c r="F4025" s="281"/>
      <c r="G4025" s="281"/>
      <c r="H4025" s="285"/>
      <c r="I4025" s="306"/>
    </row>
    <row r="4026" spans="1:9" ht="18.75" customHeight="1">
      <c r="A4026" s="269"/>
      <c r="B4026" s="274"/>
      <c r="C4026" s="271"/>
      <c r="D4026" s="271"/>
      <c r="E4026" s="272"/>
      <c r="F4026" s="272"/>
      <c r="G4026" s="272"/>
      <c r="H4026" s="272"/>
      <c r="I4026" s="273"/>
    </row>
    <row r="4027" spans="1:9" ht="18.75" customHeight="1">
      <c r="A4027" s="269"/>
      <c r="B4027" s="274"/>
      <c r="C4027" s="271"/>
      <c r="D4027" s="271"/>
      <c r="E4027" s="275"/>
      <c r="F4027" s="272"/>
      <c r="G4027" s="272"/>
      <c r="H4027" s="275"/>
      <c r="I4027" s="276"/>
    </row>
    <row r="4028" spans="1:9" ht="18.75" customHeight="1">
      <c r="A4028" s="277"/>
      <c r="B4028" s="290"/>
      <c r="C4028" s="281"/>
      <c r="D4028" s="281"/>
      <c r="E4028" s="285"/>
      <c r="F4028" s="281"/>
      <c r="G4028" s="281"/>
      <c r="H4028" s="285"/>
      <c r="I4028" s="306"/>
    </row>
    <row r="4029" spans="1:9" ht="18.75" customHeight="1">
      <c r="A4029" s="269"/>
      <c r="B4029" s="274"/>
      <c r="C4029" s="271"/>
      <c r="D4029" s="271"/>
      <c r="E4029" s="272"/>
      <c r="F4029" s="271"/>
      <c r="G4029" s="271"/>
      <c r="H4029" s="272"/>
      <c r="I4029" s="307"/>
    </row>
    <row r="4030" spans="1:9" ht="18.75" customHeight="1">
      <c r="A4030" s="269"/>
      <c r="B4030" s="274"/>
      <c r="C4030" s="271"/>
      <c r="D4030" s="271"/>
      <c r="E4030" s="275"/>
      <c r="F4030" s="272"/>
      <c r="G4030" s="272"/>
      <c r="H4030" s="275"/>
      <c r="I4030" s="276"/>
    </row>
    <row r="4031" spans="1:9" ht="18.75" customHeight="1">
      <c r="A4031" s="277"/>
      <c r="B4031" s="290"/>
      <c r="C4031" s="281"/>
      <c r="D4031" s="281"/>
      <c r="E4031" s="285"/>
      <c r="F4031" s="281"/>
      <c r="G4031" s="281"/>
      <c r="H4031" s="285"/>
      <c r="I4031" s="306"/>
    </row>
    <row r="4032" spans="1:9" ht="18.75" customHeight="1">
      <c r="A4032" s="269"/>
      <c r="B4032" s="274"/>
      <c r="C4032" s="271"/>
      <c r="D4032" s="271"/>
      <c r="E4032" s="272"/>
      <c r="F4032" s="271"/>
      <c r="G4032" s="271"/>
      <c r="H4032" s="272"/>
      <c r="I4032" s="307"/>
    </row>
    <row r="4033" spans="1:9" ht="18.75" customHeight="1">
      <c r="A4033" s="269"/>
      <c r="B4033" s="274"/>
      <c r="C4033" s="271"/>
      <c r="D4033" s="271"/>
      <c r="E4033" s="275"/>
      <c r="F4033" s="272"/>
      <c r="G4033" s="272"/>
      <c r="H4033" s="275"/>
      <c r="I4033" s="276"/>
    </row>
    <row r="4034" spans="1:9" ht="18.75" customHeight="1">
      <c r="A4034" s="277"/>
      <c r="B4034" s="290"/>
      <c r="C4034" s="281"/>
      <c r="D4034" s="281"/>
      <c r="E4034" s="285"/>
      <c r="F4034" s="281"/>
      <c r="G4034" s="281"/>
      <c r="H4034" s="285"/>
      <c r="I4034" s="306"/>
    </row>
    <row r="4035" spans="1:9" ht="18.75" customHeight="1">
      <c r="A4035" s="269"/>
      <c r="B4035" s="274"/>
      <c r="C4035" s="271"/>
      <c r="D4035" s="271"/>
      <c r="E4035" s="272"/>
      <c r="F4035" s="272"/>
      <c r="G4035" s="272"/>
      <c r="H4035" s="272"/>
      <c r="I4035" s="273"/>
    </row>
    <row r="4036" spans="1:9" ht="18.75" customHeight="1">
      <c r="A4036" s="269"/>
      <c r="B4036" s="274"/>
      <c r="C4036" s="271"/>
      <c r="D4036" s="271"/>
      <c r="E4036" s="275"/>
      <c r="F4036" s="272"/>
      <c r="G4036" s="272"/>
      <c r="H4036" s="275"/>
      <c r="I4036" s="276"/>
    </row>
    <row r="4037" spans="1:9" ht="18.75" customHeight="1">
      <c r="A4037" s="277"/>
      <c r="B4037" s="290"/>
      <c r="C4037" s="281"/>
      <c r="D4037" s="281"/>
      <c r="E4037" s="285"/>
      <c r="F4037" s="281"/>
      <c r="G4037" s="281"/>
      <c r="H4037" s="285"/>
      <c r="I4037" s="306"/>
    </row>
    <row r="4038" spans="1:9" ht="18.75" customHeight="1">
      <c r="A4038" s="269"/>
      <c r="B4038" s="274"/>
      <c r="C4038" s="271"/>
      <c r="D4038" s="271"/>
      <c r="E4038" s="272"/>
      <c r="F4038" s="271"/>
      <c r="G4038" s="271"/>
      <c r="H4038" s="272"/>
      <c r="I4038" s="273"/>
    </row>
    <row r="4039" spans="1:9" ht="18.75" customHeight="1">
      <c r="A4039" s="269"/>
      <c r="B4039" s="274"/>
      <c r="C4039" s="271"/>
      <c r="D4039" s="271"/>
      <c r="E4039" s="275"/>
      <c r="F4039" s="272"/>
      <c r="G4039" s="272"/>
      <c r="H4039" s="275"/>
      <c r="I4039" s="276"/>
    </row>
    <row r="4040" spans="1:9" ht="18.75" customHeight="1">
      <c r="A4040" s="277"/>
      <c r="B4040" s="290"/>
      <c r="C4040" s="281"/>
      <c r="D4040" s="281"/>
      <c r="E4040" s="285"/>
      <c r="F4040" s="281"/>
      <c r="G4040" s="281"/>
      <c r="H4040" s="285"/>
      <c r="I4040" s="306"/>
    </row>
    <row r="4041" spans="1:9" ht="18.75" customHeight="1">
      <c r="A4041" s="269"/>
      <c r="B4041" s="274"/>
      <c r="C4041" s="271"/>
      <c r="D4041" s="271"/>
      <c r="E4041" s="272"/>
      <c r="F4041" s="271"/>
      <c r="G4041" s="271"/>
      <c r="H4041" s="272"/>
      <c r="I4041" s="273"/>
    </row>
    <row r="4042" spans="1:9" ht="18.75" customHeight="1">
      <c r="A4042" s="269"/>
      <c r="B4042" s="274"/>
      <c r="C4042" s="271"/>
      <c r="D4042" s="271"/>
      <c r="E4042" s="275"/>
      <c r="F4042" s="272"/>
      <c r="G4042" s="272"/>
      <c r="H4042" s="275"/>
      <c r="I4042" s="276"/>
    </row>
    <row r="4043" spans="1:9" ht="18.75" customHeight="1">
      <c r="A4043" s="277"/>
      <c r="B4043" s="290"/>
      <c r="C4043" s="281"/>
      <c r="D4043" s="281"/>
      <c r="E4043" s="285"/>
      <c r="F4043" s="281"/>
      <c r="G4043" s="281"/>
      <c r="H4043" s="285"/>
      <c r="I4043" s="306"/>
    </row>
    <row r="4044" spans="1:9" ht="18.75" customHeight="1">
      <c r="A4044" s="269"/>
      <c r="B4044" s="274"/>
      <c r="C4044" s="271"/>
      <c r="D4044" s="271"/>
      <c r="E4044" s="272"/>
      <c r="F4044" s="272"/>
      <c r="G4044" s="272"/>
      <c r="H4044" s="272"/>
      <c r="I4044" s="273"/>
    </row>
    <row r="4045" spans="1:9" ht="18.75" customHeight="1">
      <c r="A4045" s="269"/>
      <c r="B4045" s="274"/>
      <c r="C4045" s="271"/>
      <c r="D4045" s="271"/>
      <c r="E4045" s="275"/>
      <c r="F4045" s="272"/>
      <c r="G4045" s="272"/>
      <c r="H4045" s="275"/>
      <c r="I4045" s="276"/>
    </row>
    <row r="4046" spans="1:9" ht="18.75" customHeight="1">
      <c r="A4046" s="277"/>
      <c r="B4046" s="290"/>
      <c r="C4046" s="281"/>
      <c r="D4046" s="281"/>
      <c r="E4046" s="285"/>
      <c r="F4046" s="281"/>
      <c r="G4046" s="281"/>
      <c r="H4046" s="285"/>
      <c r="I4046" s="306"/>
    </row>
    <row r="4047" spans="1:9" ht="18.75" customHeight="1">
      <c r="A4047" s="269"/>
      <c r="B4047" s="274"/>
      <c r="C4047" s="271"/>
      <c r="D4047" s="271"/>
      <c r="E4047" s="272"/>
      <c r="F4047" s="272"/>
      <c r="G4047" s="272"/>
      <c r="H4047" s="272"/>
      <c r="I4047" s="273"/>
    </row>
    <row r="4048" spans="1:9" ht="18.75" customHeight="1">
      <c r="A4048" s="269"/>
      <c r="B4048" s="274"/>
      <c r="C4048" s="271"/>
      <c r="D4048" s="271"/>
      <c r="E4048" s="275"/>
      <c r="F4048" s="272"/>
      <c r="G4048" s="272"/>
      <c r="H4048" s="275"/>
      <c r="I4048" s="336"/>
    </row>
    <row r="4049" spans="1:9" ht="18.75" customHeight="1">
      <c r="A4049" s="277"/>
      <c r="B4049" s="290"/>
      <c r="C4049" s="281"/>
      <c r="D4049" s="281"/>
      <c r="E4049" s="285"/>
      <c r="F4049" s="281"/>
      <c r="G4049" s="281"/>
      <c r="H4049" s="285"/>
      <c r="I4049" s="285"/>
    </row>
    <row r="4050" spans="1:9" ht="18.75" customHeight="1">
      <c r="A4050" s="269"/>
      <c r="B4050" s="274"/>
      <c r="C4050" s="271"/>
      <c r="D4050" s="271"/>
      <c r="E4050" s="272"/>
      <c r="F4050" s="272"/>
      <c r="G4050" s="272"/>
      <c r="H4050" s="272"/>
      <c r="I4050" s="273"/>
    </row>
    <row r="4051" spans="1:9" ht="18.75" customHeight="1">
      <c r="A4051" s="269"/>
      <c r="B4051" s="274"/>
      <c r="C4051" s="271"/>
      <c r="D4051" s="271"/>
      <c r="E4051" s="275"/>
      <c r="F4051" s="272"/>
      <c r="G4051" s="272"/>
      <c r="H4051" s="275"/>
      <c r="I4051" s="276"/>
    </row>
    <row r="4052" spans="1:9" ht="18.75" customHeight="1">
      <c r="A4052" s="277"/>
      <c r="B4052" s="290"/>
      <c r="C4052" s="281"/>
      <c r="D4052" s="281"/>
      <c r="E4052" s="285"/>
      <c r="F4052" s="281"/>
      <c r="G4052" s="281"/>
      <c r="H4052" s="285"/>
      <c r="I4052" s="306"/>
    </row>
    <row r="4053" spans="1:9" ht="18.75" customHeight="1">
      <c r="A4053" s="269"/>
      <c r="B4053" s="274"/>
      <c r="C4053" s="271"/>
      <c r="D4053" s="271"/>
      <c r="E4053" s="272"/>
      <c r="F4053" s="272"/>
      <c r="G4053" s="272"/>
      <c r="H4053" s="272"/>
      <c r="I4053" s="273"/>
    </row>
    <row r="4054" spans="1:9" ht="18.75" customHeight="1">
      <c r="A4054" s="269"/>
      <c r="B4054" s="274"/>
      <c r="C4054" s="271"/>
      <c r="D4054" s="271"/>
      <c r="E4054" s="275"/>
      <c r="F4054" s="272"/>
      <c r="G4054" s="272"/>
      <c r="H4054" s="275"/>
      <c r="I4054" s="276"/>
    </row>
    <row r="4055" spans="1:9" ht="18.75" customHeight="1">
      <c r="A4055" s="277"/>
      <c r="B4055" s="290"/>
      <c r="C4055" s="281"/>
      <c r="D4055" s="281"/>
      <c r="E4055" s="285"/>
      <c r="F4055" s="281"/>
      <c r="G4055" s="281"/>
      <c r="H4055" s="285"/>
      <c r="I4055" s="306"/>
    </row>
    <row r="4056" spans="1:9" ht="18.75" customHeight="1">
      <c r="A4056" s="269"/>
      <c r="B4056" s="274"/>
      <c r="C4056" s="271"/>
      <c r="D4056" s="271"/>
      <c r="E4056" s="272"/>
      <c r="F4056" s="271"/>
      <c r="G4056" s="271"/>
      <c r="H4056" s="272"/>
      <c r="I4056" s="307"/>
    </row>
    <row r="4057" spans="1:9" ht="18.75" customHeight="1">
      <c r="A4057" s="269"/>
      <c r="B4057" s="274"/>
      <c r="C4057" s="271"/>
      <c r="D4057" s="271"/>
      <c r="E4057" s="275"/>
      <c r="F4057" s="272"/>
      <c r="G4057" s="272"/>
      <c r="H4057" s="275"/>
      <c r="I4057" s="276"/>
    </row>
    <row r="4058" spans="1:9" ht="18.75" customHeight="1">
      <c r="A4058" s="277"/>
      <c r="B4058" s="290"/>
      <c r="C4058" s="281"/>
      <c r="D4058" s="281"/>
      <c r="E4058" s="285"/>
      <c r="F4058" s="281"/>
      <c r="G4058" s="281"/>
      <c r="H4058" s="285"/>
      <c r="I4058" s="306"/>
    </row>
    <row r="4059" spans="1:9" ht="18.75" customHeight="1">
      <c r="A4059" s="269"/>
      <c r="B4059" s="274"/>
      <c r="C4059" s="271"/>
      <c r="D4059" s="271"/>
      <c r="E4059" s="272"/>
      <c r="F4059" s="271"/>
      <c r="G4059" s="271"/>
      <c r="H4059" s="272"/>
      <c r="I4059" s="307"/>
    </row>
    <row r="4060" spans="1:9" ht="18.75" customHeight="1">
      <c r="A4060" s="269"/>
      <c r="B4060" s="274"/>
      <c r="C4060" s="271"/>
      <c r="D4060" s="271"/>
      <c r="E4060" s="275"/>
      <c r="F4060" s="272"/>
      <c r="G4060" s="272"/>
      <c r="H4060" s="275"/>
      <c r="I4060" s="276"/>
    </row>
    <row r="4061" spans="1:9" ht="18.75" customHeight="1">
      <c r="A4061" s="277"/>
      <c r="B4061" s="290"/>
      <c r="C4061" s="281"/>
      <c r="D4061" s="281"/>
      <c r="E4061" s="285"/>
      <c r="F4061" s="281"/>
      <c r="G4061" s="281"/>
      <c r="H4061" s="285"/>
      <c r="I4061" s="306"/>
    </row>
    <row r="4062" spans="1:9" ht="18.75" customHeight="1">
      <c r="A4062" s="269"/>
      <c r="B4062" s="274"/>
      <c r="C4062" s="271"/>
      <c r="D4062" s="271"/>
      <c r="E4062" s="272"/>
      <c r="F4062" s="271"/>
      <c r="G4062" s="271"/>
      <c r="H4062" s="272"/>
      <c r="I4062" s="273"/>
    </row>
    <row r="4063" spans="1:9" ht="18.75" customHeight="1">
      <c r="A4063" s="269"/>
      <c r="B4063" s="274"/>
      <c r="C4063" s="271"/>
      <c r="D4063" s="271"/>
      <c r="E4063" s="275"/>
      <c r="F4063" s="272"/>
      <c r="G4063" s="272"/>
      <c r="H4063" s="275"/>
      <c r="I4063" s="276"/>
    </row>
    <row r="4064" spans="1:9" ht="18.75" customHeight="1">
      <c r="A4064" s="277"/>
      <c r="B4064" s="290"/>
      <c r="C4064" s="281"/>
      <c r="D4064" s="281"/>
      <c r="E4064" s="285"/>
      <c r="F4064" s="281"/>
      <c r="G4064" s="281"/>
      <c r="H4064" s="285"/>
      <c r="I4064" s="306"/>
    </row>
    <row r="4065" spans="1:9" ht="18.75" customHeight="1">
      <c r="A4065" s="269"/>
      <c r="B4065" s="274"/>
      <c r="C4065" s="271"/>
      <c r="D4065" s="271"/>
      <c r="E4065" s="272"/>
      <c r="F4065" s="272"/>
      <c r="G4065" s="272"/>
      <c r="H4065" s="272"/>
      <c r="I4065" s="273"/>
    </row>
    <row r="4066" spans="1:9" ht="18.75" customHeight="1">
      <c r="A4066" s="269"/>
      <c r="B4066" s="274"/>
      <c r="C4066" s="271"/>
      <c r="D4066" s="271"/>
      <c r="E4066" s="275"/>
      <c r="F4066" s="272"/>
      <c r="G4066" s="272"/>
      <c r="H4066" s="275"/>
      <c r="I4066" s="276"/>
    </row>
    <row r="4067" spans="1:9" ht="18.75" customHeight="1">
      <c r="A4067" s="277"/>
      <c r="B4067" s="290"/>
      <c r="C4067" s="281"/>
      <c r="D4067" s="281"/>
      <c r="E4067" s="285"/>
      <c r="F4067" s="281"/>
      <c r="G4067" s="281"/>
      <c r="H4067" s="285"/>
      <c r="I4067" s="306"/>
    </row>
    <row r="4068" spans="1:9" ht="18.75" customHeight="1">
      <c r="A4068" s="269"/>
      <c r="B4068" s="274"/>
      <c r="C4068" s="271"/>
      <c r="D4068" s="271"/>
      <c r="E4068" s="272"/>
      <c r="F4068" s="272"/>
      <c r="G4068" s="272"/>
      <c r="H4068" s="272"/>
      <c r="I4068" s="273"/>
    </row>
    <row r="4069" spans="1:9" ht="18.75" customHeight="1">
      <c r="A4069" s="269"/>
      <c r="B4069" s="274"/>
      <c r="C4069" s="271"/>
      <c r="D4069" s="271"/>
      <c r="E4069" s="275"/>
      <c r="F4069" s="272"/>
      <c r="G4069" s="272"/>
      <c r="H4069" s="275"/>
      <c r="I4069" s="276"/>
    </row>
    <row r="4070" spans="1:9" ht="18.75" customHeight="1">
      <c r="A4070" s="277"/>
      <c r="B4070" s="290"/>
      <c r="C4070" s="281"/>
      <c r="D4070" s="281"/>
      <c r="E4070" s="285"/>
      <c r="F4070" s="281"/>
      <c r="G4070" s="281"/>
      <c r="H4070" s="285"/>
      <c r="I4070" s="306"/>
    </row>
    <row r="4071" spans="1:9" ht="18.75" customHeight="1">
      <c r="A4071" s="269"/>
      <c r="B4071" s="274"/>
      <c r="C4071" s="271"/>
      <c r="D4071" s="271"/>
      <c r="E4071" s="272"/>
      <c r="F4071" s="272"/>
      <c r="G4071" s="272"/>
      <c r="H4071" s="272"/>
      <c r="I4071" s="273"/>
    </row>
    <row r="4072" spans="1:9" ht="18.75" customHeight="1">
      <c r="A4072" s="269"/>
      <c r="B4072" s="274"/>
      <c r="C4072" s="271"/>
      <c r="D4072" s="271"/>
      <c r="E4072" s="275"/>
      <c r="F4072" s="272"/>
      <c r="G4072" s="272"/>
      <c r="H4072" s="275"/>
      <c r="I4072" s="336"/>
    </row>
    <row r="4073" spans="1:9" ht="18.75" customHeight="1">
      <c r="A4073" s="277"/>
      <c r="B4073" s="290"/>
      <c r="C4073" s="281"/>
      <c r="D4073" s="281"/>
      <c r="E4073" s="285"/>
      <c r="F4073" s="281"/>
      <c r="G4073" s="281"/>
      <c r="H4073" s="285"/>
      <c r="I4073" s="286"/>
    </row>
    <row r="4074" spans="1:9" ht="18.75" customHeight="1">
      <c r="A4074" s="269"/>
      <c r="B4074" s="274"/>
      <c r="C4074" s="271"/>
      <c r="D4074" s="271"/>
      <c r="E4074" s="272"/>
      <c r="F4074" s="272"/>
      <c r="G4074" s="272"/>
      <c r="H4074" s="272"/>
      <c r="I4074" s="273"/>
    </row>
    <row r="4075" spans="1:9" ht="18.75" customHeight="1">
      <c r="A4075" s="269"/>
      <c r="B4075" s="274"/>
      <c r="C4075" s="271"/>
      <c r="D4075" s="271"/>
      <c r="E4075" s="275"/>
      <c r="F4075" s="272"/>
      <c r="G4075" s="272"/>
      <c r="H4075" s="275"/>
      <c r="I4075" s="336"/>
    </row>
    <row r="4076" spans="1:9" ht="18.75" customHeight="1">
      <c r="A4076" s="277"/>
      <c r="B4076" s="290"/>
      <c r="C4076" s="281"/>
      <c r="D4076" s="281"/>
      <c r="E4076" s="285"/>
      <c r="F4076" s="281"/>
      <c r="G4076" s="281"/>
      <c r="H4076" s="285"/>
      <c r="I4076" s="306"/>
    </row>
    <row r="4077" spans="1:9" ht="18.75" customHeight="1">
      <c r="A4077" s="269"/>
      <c r="B4077" s="274"/>
      <c r="C4077" s="271"/>
      <c r="D4077" s="271"/>
      <c r="E4077" s="272"/>
      <c r="F4077" s="272"/>
      <c r="G4077" s="272"/>
      <c r="H4077" s="272"/>
      <c r="I4077" s="273"/>
    </row>
    <row r="4078" spans="1:9" ht="18.75" customHeight="1">
      <c r="A4078" s="269"/>
      <c r="B4078" s="274"/>
      <c r="C4078" s="271"/>
      <c r="D4078" s="271"/>
      <c r="E4078" s="275"/>
      <c r="F4078" s="272"/>
      <c r="G4078" s="272"/>
      <c r="H4078" s="275"/>
      <c r="I4078" s="336"/>
    </row>
    <row r="4079" spans="1:9" ht="18.75" customHeight="1">
      <c r="A4079" s="277"/>
      <c r="B4079" s="290"/>
      <c r="C4079" s="281"/>
      <c r="D4079" s="281"/>
      <c r="E4079" s="285"/>
      <c r="F4079" s="281"/>
      <c r="G4079" s="281"/>
      <c r="H4079" s="285"/>
      <c r="I4079" s="306"/>
    </row>
    <row r="4080" spans="1:9" ht="18.75" customHeight="1">
      <c r="A4080" s="269"/>
      <c r="B4080" s="274"/>
      <c r="C4080" s="271"/>
      <c r="D4080" s="271"/>
      <c r="E4080" s="272"/>
      <c r="F4080" s="272"/>
      <c r="G4080" s="272"/>
      <c r="H4080" s="272"/>
      <c r="I4080" s="273"/>
    </row>
    <row r="4081" spans="1:9" ht="18.75" customHeight="1">
      <c r="A4081" s="269"/>
      <c r="B4081" s="274"/>
      <c r="C4081" s="271"/>
      <c r="D4081" s="271"/>
      <c r="E4081" s="275"/>
      <c r="F4081" s="272"/>
      <c r="G4081" s="272"/>
      <c r="H4081" s="275"/>
      <c r="I4081" s="336"/>
    </row>
    <row r="4082" spans="1:9" ht="18.75" customHeight="1">
      <c r="A4082" s="277"/>
      <c r="B4082" s="290"/>
      <c r="C4082" s="281"/>
      <c r="D4082" s="281"/>
      <c r="E4082" s="285"/>
      <c r="F4082" s="281"/>
      <c r="G4082" s="281"/>
      <c r="H4082" s="285"/>
      <c r="I4082" s="306"/>
    </row>
    <row r="4083" spans="1:9" ht="18.75" customHeight="1">
      <c r="A4083" s="269"/>
      <c r="B4083" s="274"/>
      <c r="C4083" s="271"/>
      <c r="D4083" s="271"/>
      <c r="E4083" s="272"/>
      <c r="F4083" s="271"/>
      <c r="G4083" s="271"/>
      <c r="H4083" s="272"/>
      <c r="I4083" s="307"/>
    </row>
    <row r="4084" spans="1:9" ht="18.75" customHeight="1">
      <c r="A4084" s="269"/>
      <c r="B4084" s="274"/>
      <c r="C4084" s="271"/>
      <c r="D4084" s="271"/>
      <c r="E4084" s="275"/>
      <c r="F4084" s="272"/>
      <c r="G4084" s="272"/>
      <c r="H4084" s="275"/>
      <c r="I4084" s="276"/>
    </row>
    <row r="4085" spans="1:9" ht="18.75" customHeight="1">
      <c r="A4085" s="277"/>
      <c r="B4085" s="290"/>
      <c r="C4085" s="281"/>
      <c r="D4085" s="281"/>
      <c r="E4085" s="285"/>
      <c r="F4085" s="281"/>
      <c r="G4085" s="281"/>
      <c r="H4085" s="285"/>
      <c r="I4085" s="306"/>
    </row>
    <row r="4086" spans="1:9" ht="18.75" customHeight="1">
      <c r="A4086" s="269"/>
      <c r="B4086" s="274"/>
      <c r="C4086" s="271"/>
      <c r="D4086" s="271"/>
      <c r="E4086" s="272"/>
      <c r="F4086" s="271"/>
      <c r="G4086" s="271"/>
      <c r="H4086" s="272"/>
      <c r="I4086" s="307"/>
    </row>
    <row r="4087" spans="1:9" ht="18.75" customHeight="1">
      <c r="A4087" s="269"/>
      <c r="B4087" s="274"/>
      <c r="C4087" s="271"/>
      <c r="D4087" s="271"/>
      <c r="E4087" s="275"/>
      <c r="F4087" s="272"/>
      <c r="G4087" s="272"/>
      <c r="H4087" s="275"/>
      <c r="I4087" s="276"/>
    </row>
    <row r="4088" spans="1:9" ht="18.75" customHeight="1">
      <c r="A4088" s="277"/>
      <c r="B4088" s="290"/>
      <c r="C4088" s="281"/>
      <c r="D4088" s="281"/>
      <c r="E4088" s="285"/>
      <c r="F4088" s="281"/>
      <c r="G4088" s="281"/>
      <c r="H4088" s="285"/>
      <c r="I4088" s="306"/>
    </row>
    <row r="4089" spans="1:9" ht="18.75" customHeight="1">
      <c r="A4089" s="269"/>
      <c r="B4089" s="274"/>
      <c r="C4089" s="271"/>
      <c r="D4089" s="271"/>
      <c r="E4089" s="272"/>
      <c r="F4089" s="271"/>
      <c r="G4089" s="271"/>
      <c r="H4089" s="272"/>
      <c r="I4089" s="307"/>
    </row>
    <row r="4090" spans="1:9" ht="18.75" customHeight="1">
      <c r="A4090" s="269"/>
      <c r="B4090" s="274"/>
      <c r="C4090" s="271"/>
      <c r="D4090" s="271"/>
      <c r="E4090" s="275"/>
      <c r="F4090" s="272"/>
      <c r="G4090" s="272"/>
      <c r="H4090" s="275"/>
      <c r="I4090" s="276"/>
    </row>
    <row r="4091" spans="1:9" ht="18.75" customHeight="1">
      <c r="A4091" s="277"/>
      <c r="B4091" s="290"/>
      <c r="C4091" s="281"/>
      <c r="D4091" s="281"/>
      <c r="E4091" s="285"/>
      <c r="F4091" s="281"/>
      <c r="G4091" s="281"/>
      <c r="H4091" s="285"/>
      <c r="I4091" s="306"/>
    </row>
    <row r="4092" spans="1:9" ht="18.75" customHeight="1">
      <c r="A4092" s="269"/>
      <c r="B4092" s="274"/>
      <c r="C4092" s="271"/>
      <c r="D4092" s="271"/>
      <c r="E4092" s="272"/>
      <c r="F4092" s="271"/>
      <c r="G4092" s="271"/>
      <c r="H4092" s="272"/>
      <c r="I4092" s="307"/>
    </row>
    <row r="4093" spans="1:9" ht="18.75" customHeight="1">
      <c r="A4093" s="269"/>
      <c r="B4093" s="274"/>
      <c r="C4093" s="271"/>
      <c r="D4093" s="271"/>
      <c r="E4093" s="275"/>
      <c r="F4093" s="272"/>
      <c r="G4093" s="272"/>
      <c r="H4093" s="275"/>
      <c r="I4093" s="276"/>
    </row>
    <row r="4094" spans="1:9" ht="18.75" customHeight="1">
      <c r="A4094" s="277"/>
      <c r="B4094" s="290"/>
      <c r="C4094" s="281"/>
      <c r="D4094" s="281"/>
      <c r="E4094" s="285"/>
      <c r="F4094" s="281"/>
      <c r="G4094" s="281"/>
      <c r="H4094" s="285"/>
      <c r="I4094" s="306"/>
    </row>
    <row r="4095" spans="1:9" ht="18.75" customHeight="1">
      <c r="A4095" s="269"/>
      <c r="B4095" s="274"/>
      <c r="C4095" s="271"/>
      <c r="D4095" s="271"/>
      <c r="E4095" s="272"/>
      <c r="F4095" s="271"/>
      <c r="G4095" s="271"/>
      <c r="H4095" s="272"/>
      <c r="I4095" s="307"/>
    </row>
    <row r="4096" spans="1:9" ht="18.75" customHeight="1">
      <c r="A4096" s="269"/>
      <c r="B4096" s="274"/>
      <c r="C4096" s="271"/>
      <c r="D4096" s="271"/>
      <c r="E4096" s="275"/>
      <c r="F4096" s="272"/>
      <c r="G4096" s="272"/>
      <c r="H4096" s="275"/>
      <c r="I4096" s="276"/>
    </row>
    <row r="4097" spans="1:9" ht="18.75" customHeight="1">
      <c r="A4097" s="277"/>
      <c r="B4097" s="290"/>
      <c r="C4097" s="281"/>
      <c r="D4097" s="281"/>
      <c r="E4097" s="285"/>
      <c r="F4097" s="281"/>
      <c r="G4097" s="281"/>
      <c r="H4097" s="285"/>
      <c r="I4097" s="306"/>
    </row>
    <row r="4098" spans="1:9" ht="18.75" customHeight="1">
      <c r="A4098" s="269"/>
      <c r="B4098" s="274"/>
      <c r="C4098" s="271"/>
      <c r="D4098" s="271"/>
      <c r="E4098" s="272"/>
      <c r="F4098" s="271"/>
      <c r="G4098" s="271"/>
      <c r="H4098" s="272"/>
      <c r="I4098" s="307"/>
    </row>
    <row r="4099" spans="1:9" ht="18.75" customHeight="1">
      <c r="A4099" s="269"/>
      <c r="B4099" s="274"/>
      <c r="C4099" s="271"/>
      <c r="D4099" s="271"/>
      <c r="E4099" s="275"/>
      <c r="F4099" s="272"/>
      <c r="G4099" s="272"/>
      <c r="H4099" s="275"/>
      <c r="I4099" s="276"/>
    </row>
    <row r="4100" spans="1:9" ht="18.75" customHeight="1">
      <c r="A4100" s="277"/>
      <c r="B4100" s="290"/>
      <c r="C4100" s="281"/>
      <c r="D4100" s="281"/>
      <c r="E4100" s="285"/>
      <c r="F4100" s="281"/>
      <c r="G4100" s="281"/>
      <c r="H4100" s="285"/>
      <c r="I4100" s="306"/>
    </row>
    <row r="4101" spans="1:9" ht="18.75" customHeight="1">
      <c r="A4101" s="269"/>
      <c r="B4101" s="274"/>
      <c r="C4101" s="271"/>
      <c r="D4101" s="271"/>
      <c r="E4101" s="272"/>
      <c r="F4101" s="272"/>
      <c r="G4101" s="272"/>
      <c r="H4101" s="272"/>
      <c r="I4101" s="273"/>
    </row>
    <row r="4102" spans="1:9" ht="18.75" customHeight="1">
      <c r="A4102" s="269"/>
      <c r="B4102" s="274"/>
      <c r="C4102" s="271"/>
      <c r="D4102" s="271"/>
      <c r="E4102" s="275"/>
      <c r="F4102" s="272"/>
      <c r="G4102" s="272"/>
      <c r="H4102" s="275"/>
      <c r="I4102" s="276"/>
    </row>
    <row r="4103" spans="1:9" ht="18.75" customHeight="1">
      <c r="A4103" s="277"/>
      <c r="B4103" s="290"/>
      <c r="C4103" s="281"/>
      <c r="D4103" s="281"/>
      <c r="E4103" s="285"/>
      <c r="F4103" s="281"/>
      <c r="G4103" s="281"/>
      <c r="H4103" s="285"/>
      <c r="I4103" s="306"/>
    </row>
    <row r="4104" spans="1:9" ht="18.75" customHeight="1">
      <c r="A4104" s="269"/>
      <c r="B4104" s="274"/>
      <c r="C4104" s="271"/>
      <c r="D4104" s="271"/>
      <c r="E4104" s="272"/>
      <c r="F4104" s="271"/>
      <c r="G4104" s="271"/>
      <c r="H4104" s="272"/>
      <c r="I4104" s="307"/>
    </row>
    <row r="4105" spans="1:9" ht="18.75" customHeight="1">
      <c r="A4105" s="269"/>
      <c r="B4105" s="274"/>
      <c r="C4105" s="271"/>
      <c r="D4105" s="271"/>
      <c r="E4105" s="275"/>
      <c r="F4105" s="272"/>
      <c r="G4105" s="272"/>
      <c r="H4105" s="275"/>
      <c r="I4105" s="276"/>
    </row>
    <row r="4106" spans="1:9" ht="18.75" customHeight="1">
      <c r="A4106" s="277"/>
      <c r="B4106" s="290"/>
      <c r="C4106" s="281"/>
      <c r="D4106" s="281"/>
      <c r="E4106" s="285"/>
      <c r="F4106" s="281"/>
      <c r="G4106" s="281"/>
      <c r="H4106" s="285"/>
      <c r="I4106" s="306"/>
    </row>
    <row r="4107" spans="1:9" ht="18.75" customHeight="1">
      <c r="A4107" s="269"/>
      <c r="B4107" s="274"/>
      <c r="C4107" s="271"/>
      <c r="D4107" s="271"/>
      <c r="E4107" s="272"/>
      <c r="F4107" s="329"/>
      <c r="G4107" s="329"/>
      <c r="H4107" s="272"/>
      <c r="I4107" s="307"/>
    </row>
    <row r="4108" spans="1:9" ht="18.75" customHeight="1">
      <c r="A4108" s="269"/>
      <c r="B4108" s="274"/>
      <c r="C4108" s="271"/>
      <c r="D4108" s="271"/>
      <c r="E4108" s="275"/>
      <c r="F4108" s="272"/>
      <c r="G4108" s="272"/>
      <c r="H4108" s="275"/>
      <c r="I4108" s="276"/>
    </row>
    <row r="4109" spans="1:9" ht="18.75" customHeight="1">
      <c r="A4109" s="277"/>
      <c r="B4109" s="290"/>
      <c r="C4109" s="281"/>
      <c r="D4109" s="281"/>
      <c r="E4109" s="285"/>
      <c r="F4109" s="281"/>
      <c r="G4109" s="281"/>
      <c r="H4109" s="285"/>
      <c r="I4109" s="306"/>
    </row>
    <row r="4110" spans="1:9" ht="18.75" customHeight="1">
      <c r="A4110" s="269"/>
      <c r="B4110" s="274"/>
      <c r="C4110" s="271"/>
      <c r="D4110" s="271"/>
      <c r="E4110" s="272"/>
      <c r="F4110" s="272"/>
      <c r="G4110" s="272"/>
      <c r="H4110" s="272"/>
      <c r="I4110" s="273"/>
    </row>
    <row r="4111" spans="1:9" ht="18.75" customHeight="1">
      <c r="A4111" s="269"/>
      <c r="B4111" s="274"/>
      <c r="C4111" s="271"/>
      <c r="D4111" s="271"/>
      <c r="E4111" s="275"/>
      <c r="F4111" s="272"/>
      <c r="G4111" s="272"/>
      <c r="H4111" s="275"/>
      <c r="I4111" s="276"/>
    </row>
    <row r="4112" spans="1:9" ht="18.75" customHeight="1">
      <c r="A4112" s="277"/>
      <c r="B4112" s="290"/>
      <c r="C4112" s="281"/>
      <c r="D4112" s="281"/>
      <c r="E4112" s="285"/>
      <c r="F4112" s="281"/>
      <c r="G4112" s="281"/>
      <c r="H4112" s="285"/>
      <c r="I4112" s="306"/>
    </row>
    <row r="4113" spans="1:9" ht="18.75" customHeight="1">
      <c r="A4113" s="269"/>
      <c r="B4113" s="274"/>
      <c r="C4113" s="271"/>
      <c r="D4113" s="271"/>
      <c r="E4113" s="272"/>
      <c r="F4113" s="272"/>
      <c r="G4113" s="272"/>
      <c r="H4113" s="272"/>
      <c r="I4113" s="273"/>
    </row>
    <row r="4114" spans="1:9" ht="18.75" customHeight="1">
      <c r="A4114" s="269"/>
      <c r="B4114" s="274"/>
      <c r="C4114" s="271"/>
      <c r="D4114" s="271"/>
      <c r="E4114" s="275"/>
      <c r="F4114" s="272"/>
      <c r="G4114" s="272"/>
      <c r="H4114" s="275"/>
      <c r="I4114" s="276"/>
    </row>
    <row r="4115" spans="1:9" ht="18.75" customHeight="1">
      <c r="A4115" s="277"/>
      <c r="B4115" s="290"/>
      <c r="C4115" s="281"/>
      <c r="D4115" s="281"/>
      <c r="E4115" s="285"/>
      <c r="F4115" s="281"/>
      <c r="G4115" s="281"/>
      <c r="H4115" s="285"/>
      <c r="I4115" s="306"/>
    </row>
    <row r="4116" spans="1:9" ht="18.75" customHeight="1">
      <c r="A4116" s="269"/>
      <c r="B4116" s="274"/>
      <c r="C4116" s="271"/>
      <c r="D4116" s="271"/>
      <c r="E4116" s="272"/>
      <c r="F4116" s="272"/>
      <c r="G4116" s="272"/>
      <c r="H4116" s="272"/>
      <c r="I4116" s="273"/>
    </row>
    <row r="4117" spans="1:9" ht="18.75" customHeight="1">
      <c r="A4117" s="269"/>
      <c r="B4117" s="274"/>
      <c r="C4117" s="271"/>
      <c r="D4117" s="271"/>
      <c r="E4117" s="275"/>
      <c r="F4117" s="272"/>
      <c r="G4117" s="272"/>
      <c r="H4117" s="275"/>
      <c r="I4117" s="276"/>
    </row>
    <row r="4118" spans="1:9" ht="18.75" customHeight="1">
      <c r="A4118" s="277"/>
      <c r="B4118" s="290"/>
      <c r="C4118" s="281"/>
      <c r="D4118" s="281"/>
      <c r="E4118" s="285"/>
      <c r="F4118" s="281"/>
      <c r="G4118" s="281"/>
      <c r="H4118" s="285"/>
      <c r="I4118" s="306"/>
    </row>
    <row r="4119" spans="1:9" ht="18.75" customHeight="1">
      <c r="A4119" s="269"/>
      <c r="B4119" s="274"/>
      <c r="C4119" s="271"/>
      <c r="D4119" s="271"/>
      <c r="E4119" s="272"/>
      <c r="F4119" s="272"/>
      <c r="G4119" s="272"/>
      <c r="H4119" s="272"/>
      <c r="I4119" s="273"/>
    </row>
    <row r="4120" spans="1:9" ht="18.75" customHeight="1">
      <c r="A4120" s="269"/>
      <c r="B4120" s="274"/>
      <c r="C4120" s="271"/>
      <c r="D4120" s="271"/>
      <c r="E4120" s="275"/>
      <c r="F4120" s="272"/>
      <c r="G4120" s="272"/>
      <c r="H4120" s="275"/>
      <c r="I4120" s="276"/>
    </row>
    <row r="4121" spans="1:9" ht="18.75" customHeight="1">
      <c r="A4121" s="277"/>
      <c r="B4121" s="290"/>
      <c r="C4121" s="281"/>
      <c r="D4121" s="281"/>
      <c r="E4121" s="285"/>
      <c r="F4121" s="281"/>
      <c r="G4121" s="281"/>
      <c r="H4121" s="285"/>
      <c r="I4121" s="306"/>
    </row>
    <row r="4122" spans="1:9" ht="18.75" customHeight="1">
      <c r="A4122" s="269"/>
      <c r="B4122" s="274"/>
      <c r="C4122" s="271"/>
      <c r="D4122" s="271"/>
      <c r="E4122" s="272"/>
      <c r="F4122" s="271"/>
      <c r="G4122" s="271"/>
      <c r="H4122" s="272"/>
      <c r="I4122" s="307"/>
    </row>
    <row r="4123" spans="1:9" ht="18.75" customHeight="1">
      <c r="A4123" s="269"/>
      <c r="B4123" s="274"/>
      <c r="C4123" s="271"/>
      <c r="D4123" s="271"/>
      <c r="E4123" s="275"/>
      <c r="F4123" s="272"/>
      <c r="G4123" s="272"/>
      <c r="H4123" s="275"/>
      <c r="I4123" s="276"/>
    </row>
    <row r="4124" spans="1:9" ht="18.75" customHeight="1">
      <c r="A4124" s="277"/>
      <c r="B4124" s="290"/>
      <c r="C4124" s="281"/>
      <c r="D4124" s="281"/>
      <c r="E4124" s="285"/>
      <c r="F4124" s="281"/>
      <c r="G4124" s="281"/>
      <c r="H4124" s="285"/>
      <c r="I4124" s="306"/>
    </row>
    <row r="4125" spans="1:9" ht="18.75" customHeight="1">
      <c r="A4125" s="269"/>
      <c r="B4125" s="274"/>
      <c r="C4125" s="271"/>
      <c r="D4125" s="271"/>
      <c r="E4125" s="272"/>
      <c r="F4125" s="272"/>
      <c r="G4125" s="272"/>
      <c r="H4125" s="272"/>
      <c r="I4125" s="273"/>
    </row>
    <row r="4126" spans="1:9" ht="18.75" customHeight="1">
      <c r="A4126" s="269"/>
      <c r="B4126" s="274"/>
      <c r="C4126" s="271"/>
      <c r="D4126" s="271"/>
      <c r="E4126" s="275"/>
      <c r="F4126" s="272"/>
      <c r="G4126" s="272"/>
      <c r="H4126" s="275"/>
      <c r="I4126" s="276"/>
    </row>
    <row r="4127" spans="1:9" ht="18.75" customHeight="1">
      <c r="A4127" s="277"/>
      <c r="B4127" s="290"/>
      <c r="C4127" s="281"/>
      <c r="D4127" s="281"/>
      <c r="E4127" s="285"/>
      <c r="F4127" s="281"/>
      <c r="G4127" s="281"/>
      <c r="H4127" s="285"/>
      <c r="I4127" s="306"/>
    </row>
    <row r="4128" spans="1:9" ht="18.75" customHeight="1">
      <c r="A4128" s="269"/>
      <c r="B4128" s="274"/>
      <c r="C4128" s="271"/>
      <c r="D4128" s="271"/>
      <c r="E4128" s="272"/>
      <c r="F4128" s="271"/>
      <c r="G4128" s="271"/>
      <c r="H4128" s="272"/>
      <c r="I4128" s="307"/>
    </row>
    <row r="4129" spans="1:9" ht="18.75" customHeight="1">
      <c r="A4129" s="269"/>
      <c r="B4129" s="274"/>
      <c r="C4129" s="271"/>
      <c r="D4129" s="271"/>
      <c r="E4129" s="275"/>
      <c r="F4129" s="272"/>
      <c r="G4129" s="272"/>
      <c r="H4129" s="275"/>
      <c r="I4129" s="276"/>
    </row>
    <row r="4130" spans="1:9" ht="18.75" customHeight="1">
      <c r="A4130" s="277"/>
      <c r="B4130" s="290"/>
      <c r="C4130" s="281"/>
      <c r="D4130" s="281"/>
      <c r="E4130" s="285"/>
      <c r="F4130" s="281"/>
      <c r="G4130" s="281"/>
      <c r="H4130" s="285"/>
      <c r="I4130" s="306"/>
    </row>
    <row r="4131" spans="1:9" ht="18.75" customHeight="1">
      <c r="A4131" s="269"/>
      <c r="B4131" s="274"/>
      <c r="C4131" s="271"/>
      <c r="D4131" s="271"/>
      <c r="E4131" s="272"/>
      <c r="F4131" s="271"/>
      <c r="G4131" s="271"/>
      <c r="H4131" s="272"/>
      <c r="I4131" s="307"/>
    </row>
    <row r="4132" spans="1:9" ht="18.75" customHeight="1">
      <c r="A4132" s="269"/>
      <c r="B4132" s="274"/>
      <c r="C4132" s="271"/>
      <c r="D4132" s="271"/>
      <c r="E4132" s="275"/>
      <c r="F4132" s="272"/>
      <c r="G4132" s="272"/>
      <c r="H4132" s="275"/>
      <c r="I4132" s="276"/>
    </row>
    <row r="4133" spans="1:9" ht="18.75" customHeight="1">
      <c r="A4133" s="277"/>
      <c r="B4133" s="290"/>
      <c r="C4133" s="281"/>
      <c r="D4133" s="281"/>
      <c r="E4133" s="285"/>
      <c r="F4133" s="281"/>
      <c r="G4133" s="281"/>
      <c r="H4133" s="285"/>
      <c r="I4133" s="306"/>
    </row>
    <row r="4134" spans="1:9" ht="18.75" customHeight="1">
      <c r="A4134" s="269"/>
      <c r="B4134" s="274"/>
      <c r="C4134" s="271"/>
      <c r="D4134" s="271"/>
      <c r="E4134" s="272"/>
      <c r="F4134" s="272"/>
      <c r="G4134" s="272"/>
      <c r="H4134" s="272"/>
      <c r="I4134" s="307"/>
    </row>
    <row r="4135" spans="1:9" ht="18.75" customHeight="1">
      <c r="A4135" s="269"/>
      <c r="B4135" s="274"/>
      <c r="C4135" s="271"/>
      <c r="D4135" s="271"/>
      <c r="E4135" s="275"/>
      <c r="F4135" s="272"/>
      <c r="G4135" s="272"/>
      <c r="H4135" s="275"/>
      <c r="I4135" s="276"/>
    </row>
    <row r="4136" spans="1:9" ht="18.75" customHeight="1">
      <c r="A4136" s="277"/>
      <c r="B4136" s="290"/>
      <c r="C4136" s="281"/>
      <c r="D4136" s="281"/>
      <c r="E4136" s="285"/>
      <c r="F4136" s="281"/>
      <c r="G4136" s="281"/>
      <c r="H4136" s="285"/>
      <c r="I4136" s="306"/>
    </row>
    <row r="4137" spans="1:9" ht="18.75" customHeight="1">
      <c r="A4137" s="269"/>
      <c r="B4137" s="274"/>
      <c r="C4137" s="271"/>
      <c r="D4137" s="271"/>
      <c r="E4137" s="272"/>
      <c r="F4137" s="272"/>
      <c r="G4137" s="272"/>
      <c r="H4137" s="272"/>
      <c r="I4137" s="273"/>
    </row>
    <row r="4138" spans="1:9" ht="18.75" customHeight="1">
      <c r="A4138" s="269"/>
      <c r="B4138" s="274"/>
      <c r="C4138" s="271"/>
      <c r="D4138" s="271"/>
      <c r="E4138" s="275"/>
      <c r="F4138" s="272"/>
      <c r="G4138" s="272"/>
      <c r="H4138" s="275"/>
      <c r="I4138" s="276"/>
    </row>
    <row r="4139" spans="1:9" ht="18.75" customHeight="1">
      <c r="A4139" s="277"/>
      <c r="B4139" s="290"/>
      <c r="C4139" s="281"/>
      <c r="D4139" s="281"/>
      <c r="E4139" s="285"/>
      <c r="F4139" s="281"/>
      <c r="G4139" s="281"/>
      <c r="H4139" s="285"/>
      <c r="I4139" s="306"/>
    </row>
    <row r="4140" spans="1:9" ht="18.75" customHeight="1">
      <c r="A4140" s="269"/>
      <c r="B4140" s="274"/>
      <c r="C4140" s="271"/>
      <c r="D4140" s="271"/>
      <c r="E4140" s="272"/>
      <c r="F4140" s="271"/>
      <c r="G4140" s="271"/>
      <c r="H4140" s="272"/>
      <c r="I4140" s="307"/>
    </row>
    <row r="4141" spans="1:9" ht="18.75" customHeight="1">
      <c r="A4141" s="269"/>
      <c r="B4141" s="274"/>
      <c r="C4141" s="271"/>
      <c r="D4141" s="271"/>
      <c r="E4141" s="275"/>
      <c r="F4141" s="272"/>
      <c r="G4141" s="272"/>
      <c r="H4141" s="275"/>
      <c r="I4141" s="276"/>
    </row>
    <row r="4142" spans="1:9" ht="18.75" customHeight="1">
      <c r="A4142" s="277"/>
      <c r="B4142" s="290"/>
      <c r="C4142" s="281"/>
      <c r="D4142" s="281"/>
      <c r="E4142" s="285"/>
      <c r="F4142" s="281"/>
      <c r="G4142" s="281"/>
      <c r="H4142" s="285"/>
      <c r="I4142" s="306"/>
    </row>
    <row r="4143" spans="1:9" ht="18.75" customHeight="1">
      <c r="A4143" s="269"/>
      <c r="B4143" s="274"/>
      <c r="C4143" s="271"/>
      <c r="D4143" s="271"/>
      <c r="E4143" s="272"/>
      <c r="F4143" s="272"/>
      <c r="G4143" s="272"/>
      <c r="H4143" s="272"/>
      <c r="I4143" s="273"/>
    </row>
    <row r="4144" spans="1:9" ht="18.75" customHeight="1">
      <c r="A4144" s="269"/>
      <c r="B4144" s="274"/>
      <c r="C4144" s="271"/>
      <c r="D4144" s="271"/>
      <c r="E4144" s="275"/>
      <c r="F4144" s="272"/>
      <c r="G4144" s="272"/>
      <c r="H4144" s="275"/>
      <c r="I4144" s="336"/>
    </row>
    <row r="4145" spans="1:9" ht="18.75" customHeight="1">
      <c r="A4145" s="277"/>
      <c r="B4145" s="290"/>
      <c r="C4145" s="281"/>
      <c r="D4145" s="281"/>
      <c r="E4145" s="285"/>
      <c r="F4145" s="281"/>
      <c r="G4145" s="281"/>
      <c r="H4145" s="285"/>
      <c r="I4145" s="306"/>
    </row>
    <row r="4146" spans="1:9" ht="18.75" customHeight="1">
      <c r="A4146" s="269"/>
      <c r="B4146" s="274"/>
      <c r="C4146" s="271"/>
      <c r="D4146" s="271"/>
      <c r="E4146" s="272"/>
      <c r="F4146" s="272"/>
      <c r="G4146" s="272"/>
      <c r="H4146" s="272"/>
      <c r="I4146" s="273"/>
    </row>
    <row r="4147" spans="1:9" ht="18.75" customHeight="1">
      <c r="A4147" s="269"/>
      <c r="B4147" s="274"/>
      <c r="C4147" s="271"/>
      <c r="D4147" s="271"/>
      <c r="E4147" s="275"/>
      <c r="F4147" s="272"/>
      <c r="G4147" s="272"/>
      <c r="H4147" s="275"/>
      <c r="I4147" s="276"/>
    </row>
    <row r="4148" spans="1:9" ht="18.75" customHeight="1">
      <c r="A4148" s="277"/>
      <c r="B4148" s="290"/>
      <c r="C4148" s="281"/>
      <c r="D4148" s="281"/>
      <c r="E4148" s="285"/>
      <c r="F4148" s="281"/>
      <c r="G4148" s="281"/>
      <c r="H4148" s="285"/>
      <c r="I4148" s="306"/>
    </row>
    <row r="4149" spans="1:9" ht="18.75" customHeight="1">
      <c r="A4149" s="269"/>
      <c r="B4149" s="274"/>
      <c r="C4149" s="271"/>
      <c r="D4149" s="271"/>
      <c r="E4149" s="272"/>
      <c r="F4149" s="271"/>
      <c r="G4149" s="271"/>
      <c r="H4149" s="272"/>
      <c r="I4149" s="307"/>
    </row>
    <row r="4150" spans="1:9" ht="18.75" customHeight="1">
      <c r="A4150" s="269"/>
      <c r="B4150" s="274"/>
      <c r="C4150" s="271"/>
      <c r="D4150" s="271"/>
      <c r="E4150" s="275"/>
      <c r="F4150" s="272"/>
      <c r="G4150" s="272"/>
      <c r="H4150" s="275"/>
      <c r="I4150" s="276"/>
    </row>
    <row r="4151" spans="1:9" ht="18.75" customHeight="1">
      <c r="A4151" s="277"/>
      <c r="B4151" s="290"/>
      <c r="C4151" s="281"/>
      <c r="D4151" s="281"/>
      <c r="E4151" s="285"/>
      <c r="F4151" s="281"/>
      <c r="G4151" s="281"/>
      <c r="H4151" s="285"/>
      <c r="I4151" s="306"/>
    </row>
    <row r="4152" spans="1:9" ht="18.75" customHeight="1">
      <c r="A4152" s="269"/>
      <c r="B4152" s="274"/>
      <c r="C4152" s="271"/>
      <c r="D4152" s="271"/>
      <c r="E4152" s="272"/>
      <c r="F4152" s="272"/>
      <c r="G4152" s="272"/>
      <c r="H4152" s="272"/>
      <c r="I4152" s="273"/>
    </row>
    <row r="4153" spans="1:9" ht="18.75" customHeight="1">
      <c r="A4153" s="269"/>
      <c r="B4153" s="274"/>
      <c r="C4153" s="271"/>
      <c r="D4153" s="271"/>
      <c r="E4153" s="275"/>
      <c r="F4153" s="272"/>
      <c r="G4153" s="272"/>
      <c r="H4153" s="275"/>
      <c r="I4153" s="276"/>
    </row>
    <row r="4154" spans="1:9" ht="18.75" customHeight="1">
      <c r="A4154" s="277"/>
      <c r="B4154" s="290"/>
      <c r="C4154" s="281"/>
      <c r="D4154" s="281"/>
      <c r="E4154" s="285"/>
      <c r="F4154" s="281"/>
      <c r="G4154" s="281"/>
      <c r="H4154" s="285"/>
      <c r="I4154" s="306"/>
    </row>
    <row r="4155" spans="1:9" ht="18.75" customHeight="1">
      <c r="A4155" s="269"/>
      <c r="B4155" s="274"/>
      <c r="C4155" s="271"/>
      <c r="D4155" s="271"/>
      <c r="E4155" s="272"/>
      <c r="F4155" s="272"/>
      <c r="G4155" s="272"/>
      <c r="H4155" s="272"/>
      <c r="I4155" s="307"/>
    </row>
    <row r="4156" spans="1:9" ht="18.75" customHeight="1">
      <c r="A4156" s="269"/>
      <c r="B4156" s="274"/>
      <c r="C4156" s="271"/>
      <c r="D4156" s="271"/>
      <c r="E4156" s="275"/>
      <c r="F4156" s="272"/>
      <c r="G4156" s="272"/>
      <c r="H4156" s="275"/>
      <c r="I4156" s="276"/>
    </row>
    <row r="4157" spans="1:9" ht="18.75" customHeight="1">
      <c r="A4157" s="277"/>
      <c r="B4157" s="290"/>
      <c r="C4157" s="281"/>
      <c r="D4157" s="281"/>
      <c r="E4157" s="285"/>
      <c r="F4157" s="281"/>
      <c r="G4157" s="281"/>
      <c r="H4157" s="285"/>
      <c r="I4157" s="306"/>
    </row>
    <row r="4158" spans="1:9" ht="18.75" customHeight="1">
      <c r="A4158" s="269"/>
      <c r="B4158" s="274"/>
      <c r="C4158" s="271"/>
      <c r="D4158" s="271"/>
      <c r="E4158" s="272"/>
      <c r="F4158" s="272"/>
      <c r="G4158" s="272"/>
      <c r="H4158" s="272"/>
      <c r="I4158" s="273"/>
    </row>
    <row r="4159" spans="1:9" ht="18.75" customHeight="1">
      <c r="A4159" s="269"/>
      <c r="B4159" s="274"/>
      <c r="C4159" s="271"/>
      <c r="D4159" s="271"/>
      <c r="E4159" s="275"/>
      <c r="F4159" s="272"/>
      <c r="G4159" s="272"/>
      <c r="H4159" s="275"/>
      <c r="I4159" s="276"/>
    </row>
    <row r="4160" spans="1:9" ht="18.75" customHeight="1">
      <c r="A4160" s="277"/>
      <c r="B4160" s="290"/>
      <c r="C4160" s="281"/>
      <c r="D4160" s="281"/>
      <c r="E4160" s="285"/>
      <c r="F4160" s="281"/>
      <c r="G4160" s="281"/>
      <c r="H4160" s="285"/>
      <c r="I4160" s="306"/>
    </row>
    <row r="4161" spans="1:9" ht="18.75" customHeight="1">
      <c r="A4161" s="269"/>
      <c r="B4161" s="274"/>
      <c r="C4161" s="271"/>
      <c r="D4161" s="271"/>
      <c r="E4161" s="272"/>
      <c r="F4161" s="272"/>
      <c r="G4161" s="272"/>
      <c r="H4161" s="272"/>
      <c r="I4161" s="273"/>
    </row>
    <row r="4162" spans="1:9" ht="18.75" customHeight="1">
      <c r="A4162" s="269"/>
      <c r="B4162" s="274"/>
      <c r="C4162" s="271"/>
      <c r="D4162" s="271"/>
      <c r="E4162" s="275"/>
      <c r="F4162" s="272"/>
      <c r="G4162" s="272"/>
      <c r="H4162" s="275"/>
      <c r="I4162" s="276"/>
    </row>
    <row r="4163" spans="1:9" ht="18.75" customHeight="1">
      <c r="A4163" s="277"/>
      <c r="B4163" s="290"/>
      <c r="C4163" s="281"/>
      <c r="D4163" s="281"/>
      <c r="E4163" s="285"/>
      <c r="F4163" s="281"/>
      <c r="G4163" s="281"/>
      <c r="H4163" s="285"/>
      <c r="I4163" s="306"/>
    </row>
    <row r="4164" spans="1:9" ht="18.75" customHeight="1">
      <c r="A4164" s="269"/>
      <c r="B4164" s="274"/>
      <c r="C4164" s="271"/>
      <c r="D4164" s="271"/>
      <c r="E4164" s="272"/>
      <c r="F4164" s="272"/>
      <c r="G4164" s="272"/>
      <c r="H4164" s="272"/>
      <c r="I4164" s="273"/>
    </row>
    <row r="4165" spans="1:9" ht="18.75" customHeight="1">
      <c r="A4165" s="269"/>
      <c r="B4165" s="274"/>
      <c r="C4165" s="271"/>
      <c r="D4165" s="271"/>
      <c r="E4165" s="275"/>
      <c r="F4165" s="272"/>
      <c r="G4165" s="272"/>
      <c r="H4165" s="275"/>
      <c r="I4165" s="276"/>
    </row>
    <row r="4166" spans="1:9" ht="18.75" customHeight="1">
      <c r="A4166" s="277"/>
      <c r="B4166" s="290"/>
      <c r="C4166" s="281"/>
      <c r="D4166" s="281"/>
      <c r="E4166" s="285"/>
      <c r="F4166" s="281"/>
      <c r="G4166" s="281"/>
      <c r="H4166" s="285"/>
      <c r="I4166" s="306"/>
    </row>
    <row r="4167" spans="1:9" ht="18.75" customHeight="1">
      <c r="A4167" s="269"/>
      <c r="B4167" s="274"/>
      <c r="C4167" s="271"/>
      <c r="D4167" s="271"/>
      <c r="E4167" s="272"/>
      <c r="F4167" s="272"/>
      <c r="G4167" s="272"/>
      <c r="H4167" s="272"/>
      <c r="I4167" s="273"/>
    </row>
    <row r="4168" spans="1:9" ht="18.75" customHeight="1">
      <c r="A4168" s="269"/>
      <c r="B4168" s="274"/>
      <c r="C4168" s="271"/>
      <c r="D4168" s="271"/>
      <c r="E4168" s="275"/>
      <c r="F4168" s="272"/>
      <c r="G4168" s="272"/>
      <c r="H4168" s="275"/>
      <c r="I4168" s="276"/>
    </row>
    <row r="4169" spans="1:9" ht="18.75" customHeight="1">
      <c r="A4169" s="277"/>
      <c r="B4169" s="290"/>
      <c r="C4169" s="281"/>
      <c r="D4169" s="281"/>
      <c r="E4169" s="285"/>
      <c r="F4169" s="281"/>
      <c r="G4169" s="281"/>
      <c r="H4169" s="285"/>
      <c r="I4169" s="306"/>
    </row>
    <row r="4170" spans="1:9" ht="18.75" customHeight="1">
      <c r="A4170" s="269"/>
      <c r="B4170" s="274"/>
      <c r="C4170" s="271"/>
      <c r="D4170" s="271"/>
      <c r="E4170" s="272"/>
      <c r="F4170" s="272"/>
      <c r="G4170" s="272"/>
      <c r="H4170" s="272"/>
      <c r="I4170" s="273"/>
    </row>
    <row r="4171" spans="1:9" ht="18.75" customHeight="1">
      <c r="A4171" s="269"/>
      <c r="B4171" s="274"/>
      <c r="C4171" s="271"/>
      <c r="D4171" s="271"/>
      <c r="E4171" s="275"/>
      <c r="F4171" s="272"/>
      <c r="G4171" s="272"/>
      <c r="H4171" s="275"/>
      <c r="I4171" s="276"/>
    </row>
    <row r="4172" spans="1:9" ht="18.75" customHeight="1">
      <c r="A4172" s="277"/>
      <c r="B4172" s="290"/>
      <c r="C4172" s="281"/>
      <c r="D4172" s="281"/>
      <c r="E4172" s="285"/>
      <c r="F4172" s="281"/>
      <c r="G4172" s="281"/>
      <c r="H4172" s="285"/>
      <c r="I4172" s="306"/>
    </row>
    <row r="4173" spans="1:9" ht="18.75" customHeight="1">
      <c r="A4173" s="269"/>
      <c r="B4173" s="274"/>
      <c r="C4173" s="271"/>
      <c r="D4173" s="271"/>
      <c r="E4173" s="272"/>
      <c r="F4173" s="272"/>
      <c r="G4173" s="272"/>
      <c r="H4173" s="272"/>
      <c r="I4173" s="273"/>
    </row>
    <row r="4174" spans="1:9" ht="18.75" customHeight="1">
      <c r="A4174" s="269"/>
      <c r="B4174" s="274"/>
      <c r="C4174" s="271"/>
      <c r="D4174" s="271"/>
      <c r="E4174" s="275"/>
      <c r="F4174" s="272"/>
      <c r="G4174" s="272"/>
      <c r="H4174" s="275"/>
      <c r="I4174" s="276"/>
    </row>
    <row r="4175" spans="1:9" ht="18.75" customHeight="1">
      <c r="A4175" s="277"/>
      <c r="B4175" s="290"/>
      <c r="C4175" s="281"/>
      <c r="D4175" s="281"/>
      <c r="E4175" s="285"/>
      <c r="F4175" s="281"/>
      <c r="G4175" s="281"/>
      <c r="H4175" s="285"/>
      <c r="I4175" s="306"/>
    </row>
    <row r="4176" spans="1:9" ht="18.75" customHeight="1">
      <c r="A4176" s="269"/>
      <c r="B4176" s="274"/>
      <c r="C4176" s="271"/>
      <c r="D4176" s="271"/>
      <c r="E4176" s="272"/>
      <c r="F4176" s="271"/>
      <c r="G4176" s="271"/>
      <c r="H4176" s="272"/>
      <c r="I4176" s="307"/>
    </row>
    <row r="4177" spans="1:9" ht="18.75" customHeight="1">
      <c r="A4177" s="269"/>
      <c r="B4177" s="274"/>
      <c r="C4177" s="271"/>
      <c r="D4177" s="271"/>
      <c r="E4177" s="275"/>
      <c r="F4177" s="272"/>
      <c r="G4177" s="272"/>
      <c r="H4177" s="275"/>
      <c r="I4177" s="276"/>
    </row>
    <row r="4178" spans="1:9" ht="18.75" customHeight="1">
      <c r="A4178" s="277"/>
      <c r="B4178" s="290"/>
      <c r="C4178" s="281"/>
      <c r="D4178" s="281"/>
      <c r="E4178" s="285"/>
      <c r="F4178" s="281"/>
      <c r="G4178" s="281"/>
      <c r="H4178" s="285"/>
      <c r="I4178" s="306"/>
    </row>
    <row r="4179" spans="1:9" ht="18.75" customHeight="1">
      <c r="A4179" s="269"/>
      <c r="B4179" s="274"/>
      <c r="C4179" s="271"/>
      <c r="D4179" s="271"/>
      <c r="E4179" s="272"/>
      <c r="F4179" s="271"/>
      <c r="G4179" s="271"/>
      <c r="H4179" s="272"/>
      <c r="I4179" s="307"/>
    </row>
    <row r="4180" spans="1:9" ht="18.75" customHeight="1">
      <c r="A4180" s="269"/>
      <c r="B4180" s="274"/>
      <c r="C4180" s="271"/>
      <c r="D4180" s="271"/>
      <c r="E4180" s="275"/>
      <c r="F4180" s="272"/>
      <c r="G4180" s="272"/>
      <c r="H4180" s="275"/>
      <c r="I4180" s="276"/>
    </row>
    <row r="4181" spans="1:9" ht="18.75" customHeight="1">
      <c r="A4181" s="277"/>
      <c r="B4181" s="290"/>
      <c r="C4181" s="281"/>
      <c r="D4181" s="281"/>
      <c r="E4181" s="285"/>
      <c r="F4181" s="281"/>
      <c r="G4181" s="281"/>
      <c r="H4181" s="285"/>
      <c r="I4181" s="306"/>
    </row>
    <row r="4182" spans="1:9" ht="18.75" customHeight="1">
      <c r="A4182" s="269"/>
      <c r="B4182" s="274"/>
      <c r="C4182" s="271"/>
      <c r="D4182" s="271"/>
      <c r="E4182" s="272"/>
      <c r="F4182" s="329"/>
      <c r="G4182" s="329"/>
      <c r="H4182" s="272"/>
      <c r="I4182" s="327"/>
    </row>
    <row r="4183" spans="1:9" ht="18.75" customHeight="1">
      <c r="A4183" s="269"/>
      <c r="B4183" s="274"/>
      <c r="C4183" s="271"/>
      <c r="D4183" s="271"/>
      <c r="E4183" s="275"/>
      <c r="F4183" s="272"/>
      <c r="G4183" s="272"/>
      <c r="H4183" s="275"/>
      <c r="I4183" s="276"/>
    </row>
    <row r="4184" spans="1:9" ht="18.75" customHeight="1">
      <c r="A4184" s="277"/>
      <c r="B4184" s="290"/>
      <c r="C4184" s="281"/>
      <c r="D4184" s="281"/>
      <c r="E4184" s="285"/>
      <c r="F4184" s="281"/>
      <c r="G4184" s="281"/>
      <c r="H4184" s="285"/>
      <c r="I4184" s="306"/>
    </row>
    <row r="4185" spans="1:9" ht="18.75" customHeight="1">
      <c r="A4185" s="269"/>
      <c r="B4185" s="274"/>
      <c r="C4185" s="271"/>
      <c r="D4185" s="271"/>
      <c r="E4185" s="272"/>
      <c r="F4185" s="272"/>
      <c r="G4185" s="272"/>
      <c r="H4185" s="272"/>
      <c r="I4185" s="273"/>
    </row>
    <row r="4186" spans="1:9" ht="18.75" customHeight="1">
      <c r="A4186" s="269"/>
      <c r="B4186" s="274"/>
      <c r="C4186" s="271"/>
      <c r="D4186" s="271"/>
      <c r="E4186" s="275"/>
      <c r="F4186" s="272"/>
      <c r="G4186" s="272"/>
      <c r="H4186" s="275"/>
      <c r="I4186" s="276"/>
    </row>
    <row r="4187" spans="1:9" ht="18.75" customHeight="1">
      <c r="A4187" s="277"/>
      <c r="B4187" s="290"/>
      <c r="C4187" s="281"/>
      <c r="D4187" s="281"/>
      <c r="E4187" s="285"/>
      <c r="F4187" s="281"/>
      <c r="G4187" s="281"/>
      <c r="H4187" s="285"/>
      <c r="I4187" s="306"/>
    </row>
    <row r="4188" spans="1:9" ht="18.75" customHeight="1">
      <c r="A4188" s="269"/>
      <c r="B4188" s="274"/>
      <c r="C4188" s="271"/>
      <c r="D4188" s="271"/>
      <c r="E4188" s="272"/>
      <c r="F4188" s="272"/>
      <c r="G4188" s="272"/>
      <c r="H4188" s="272"/>
      <c r="I4188" s="273"/>
    </row>
    <row r="4189" spans="1:9" ht="18.75" customHeight="1">
      <c r="A4189" s="269"/>
      <c r="B4189" s="274"/>
      <c r="C4189" s="271"/>
      <c r="D4189" s="271"/>
      <c r="E4189" s="275"/>
      <c r="F4189" s="272"/>
      <c r="G4189" s="272"/>
      <c r="H4189" s="275"/>
      <c r="I4189" s="336"/>
    </row>
    <row r="4190" spans="1:9" ht="18.75" customHeight="1">
      <c r="A4190" s="277"/>
      <c r="B4190" s="290"/>
      <c r="C4190" s="281"/>
      <c r="D4190" s="281"/>
      <c r="E4190" s="285"/>
      <c r="F4190" s="281"/>
      <c r="G4190" s="281"/>
      <c r="H4190" s="285"/>
      <c r="I4190" s="285"/>
    </row>
    <row r="4191" spans="1:9" ht="18.75" customHeight="1">
      <c r="A4191" s="269"/>
      <c r="B4191" s="274"/>
      <c r="C4191" s="271"/>
      <c r="D4191" s="271"/>
      <c r="E4191" s="272"/>
      <c r="F4191" s="271"/>
      <c r="G4191" s="271"/>
      <c r="H4191" s="272"/>
      <c r="I4191" s="307"/>
    </row>
    <row r="4192" spans="1:9" ht="18.75" customHeight="1">
      <c r="A4192" s="269"/>
      <c r="B4192" s="274"/>
      <c r="C4192" s="271"/>
      <c r="D4192" s="271"/>
      <c r="E4192" s="275"/>
      <c r="F4192" s="272"/>
      <c r="G4192" s="272"/>
      <c r="H4192" s="275"/>
      <c r="I4192" s="276"/>
    </row>
    <row r="4193" spans="1:9" ht="18.75" customHeight="1">
      <c r="A4193" s="277"/>
      <c r="B4193" s="290"/>
      <c r="C4193" s="281"/>
      <c r="D4193" s="281"/>
      <c r="E4193" s="285"/>
      <c r="F4193" s="281"/>
      <c r="G4193" s="281"/>
      <c r="H4193" s="285"/>
      <c r="I4193" s="306"/>
    </row>
    <row r="4194" spans="1:9" ht="18.75" customHeight="1">
      <c r="A4194" s="269"/>
      <c r="B4194" s="274"/>
      <c r="C4194" s="271"/>
      <c r="D4194" s="271"/>
      <c r="E4194" s="272"/>
      <c r="F4194" s="272"/>
      <c r="G4194" s="272"/>
      <c r="H4194" s="272"/>
      <c r="I4194" s="273"/>
    </row>
    <row r="4195" spans="1:9" ht="18.75" customHeight="1">
      <c r="A4195" s="269"/>
      <c r="B4195" s="274"/>
      <c r="C4195" s="271"/>
      <c r="D4195" s="271"/>
      <c r="E4195" s="275"/>
      <c r="F4195" s="272"/>
      <c r="G4195" s="272"/>
      <c r="H4195" s="275"/>
      <c r="I4195" s="336"/>
    </row>
    <row r="4196" spans="1:9" ht="18.75" customHeight="1">
      <c r="A4196" s="277"/>
      <c r="B4196" s="290"/>
      <c r="C4196" s="281"/>
      <c r="D4196" s="281"/>
      <c r="E4196" s="285"/>
      <c r="F4196" s="281"/>
      <c r="G4196" s="281"/>
      <c r="H4196" s="285"/>
      <c r="I4196" s="285"/>
    </row>
    <row r="4197" spans="1:9" ht="18.75" customHeight="1">
      <c r="A4197" s="269"/>
      <c r="B4197" s="274"/>
      <c r="C4197" s="271"/>
      <c r="D4197" s="271"/>
      <c r="E4197" s="272"/>
      <c r="F4197" s="272"/>
      <c r="G4197" s="272"/>
      <c r="H4197" s="272"/>
      <c r="I4197" s="338"/>
    </row>
    <row r="4198" spans="1:9" ht="18.75" customHeight="1">
      <c r="A4198" s="269"/>
      <c r="B4198" s="274"/>
      <c r="C4198" s="271"/>
      <c r="D4198" s="271"/>
      <c r="E4198" s="275"/>
      <c r="F4198" s="272"/>
      <c r="G4198" s="272"/>
      <c r="H4198" s="275"/>
      <c r="I4198" s="276"/>
    </row>
    <row r="4199" spans="1:9" ht="18.75" customHeight="1">
      <c r="A4199" s="277"/>
      <c r="B4199" s="290"/>
      <c r="C4199" s="281"/>
      <c r="D4199" s="281"/>
      <c r="E4199" s="285"/>
      <c r="F4199" s="281"/>
      <c r="G4199" s="281"/>
      <c r="H4199" s="285"/>
      <c r="I4199" s="306"/>
    </row>
    <row r="4200" spans="1:9" ht="18.75" customHeight="1">
      <c r="A4200" s="269"/>
      <c r="B4200" s="274"/>
      <c r="C4200" s="271"/>
      <c r="D4200" s="271"/>
      <c r="E4200" s="272"/>
      <c r="F4200" s="272"/>
      <c r="G4200" s="272"/>
      <c r="H4200" s="272"/>
      <c r="I4200" s="273"/>
    </row>
    <row r="4201" spans="1:9" ht="18.75" customHeight="1">
      <c r="A4201" s="269"/>
      <c r="B4201" s="274"/>
      <c r="C4201" s="271"/>
      <c r="D4201" s="271"/>
      <c r="E4201" s="275"/>
      <c r="F4201" s="272"/>
      <c r="G4201" s="272"/>
      <c r="H4201" s="275"/>
      <c r="I4201" s="276"/>
    </row>
    <row r="4202" spans="1:9" ht="18.75" customHeight="1">
      <c r="A4202" s="277"/>
      <c r="B4202" s="290"/>
      <c r="C4202" s="281"/>
      <c r="D4202" s="281"/>
      <c r="E4202" s="285"/>
      <c r="F4202" s="281"/>
      <c r="G4202" s="281"/>
      <c r="H4202" s="285"/>
      <c r="I4202" s="306"/>
    </row>
    <row r="4203" spans="1:9" ht="18.75" customHeight="1">
      <c r="A4203" s="307"/>
      <c r="B4203" s="274"/>
      <c r="C4203" s="271"/>
      <c r="D4203" s="271"/>
      <c r="E4203" s="272"/>
      <c r="F4203" s="271"/>
      <c r="G4203" s="271"/>
      <c r="H4203" s="272"/>
      <c r="I4203" s="307"/>
    </row>
    <row r="4204" spans="1:9" ht="18.75" customHeight="1">
      <c r="A4204" s="307"/>
      <c r="B4204" s="274"/>
      <c r="C4204" s="271"/>
      <c r="D4204" s="271"/>
      <c r="E4204" s="275"/>
      <c r="F4204" s="272"/>
      <c r="G4204" s="272"/>
      <c r="H4204" s="275"/>
      <c r="I4204" s="276"/>
    </row>
    <row r="4205" spans="1:9" ht="18.75" customHeight="1">
      <c r="A4205" s="306"/>
      <c r="B4205" s="290"/>
      <c r="C4205" s="281"/>
      <c r="D4205" s="281"/>
      <c r="E4205" s="285"/>
      <c r="F4205" s="281"/>
      <c r="G4205" s="281"/>
      <c r="H4205" s="285"/>
      <c r="I4205" s="306"/>
    </row>
    <row r="4206" spans="1:9" ht="18.75" customHeight="1">
      <c r="A4206" s="269"/>
      <c r="B4206" s="274"/>
      <c r="C4206" s="271"/>
      <c r="D4206" s="271"/>
      <c r="E4206" s="272"/>
      <c r="F4206" s="272"/>
      <c r="G4206" s="272"/>
      <c r="H4206" s="272"/>
      <c r="I4206" s="273"/>
    </row>
    <row r="4207" spans="1:9" ht="18.75" customHeight="1">
      <c r="A4207" s="269"/>
      <c r="B4207" s="274"/>
      <c r="C4207" s="271"/>
      <c r="D4207" s="271"/>
      <c r="E4207" s="275"/>
      <c r="F4207" s="272"/>
      <c r="G4207" s="272"/>
      <c r="H4207" s="275"/>
      <c r="I4207" s="276"/>
    </row>
    <row r="4208" spans="1:9" ht="18.75" customHeight="1">
      <c r="A4208" s="277"/>
      <c r="B4208" s="290"/>
      <c r="C4208" s="281"/>
      <c r="D4208" s="281"/>
      <c r="E4208" s="285"/>
      <c r="F4208" s="281"/>
      <c r="G4208" s="281"/>
      <c r="H4208" s="285"/>
      <c r="I4208" s="306"/>
    </row>
    <row r="4209" spans="1:9" ht="18.75" customHeight="1">
      <c r="A4209" s="269"/>
      <c r="B4209" s="274"/>
      <c r="C4209" s="271"/>
      <c r="D4209" s="271"/>
      <c r="E4209" s="272"/>
      <c r="F4209" s="271"/>
      <c r="G4209" s="271"/>
      <c r="H4209" s="272"/>
      <c r="I4209" s="307"/>
    </row>
    <row r="4210" spans="1:9" ht="18.75" customHeight="1">
      <c r="A4210" s="269"/>
      <c r="B4210" s="274"/>
      <c r="C4210" s="271"/>
      <c r="D4210" s="271"/>
      <c r="E4210" s="275"/>
      <c r="F4210" s="272"/>
      <c r="G4210" s="272"/>
      <c r="H4210" s="275"/>
      <c r="I4210" s="276"/>
    </row>
    <row r="4211" spans="1:9" ht="18.75" customHeight="1">
      <c r="A4211" s="277"/>
      <c r="B4211" s="290"/>
      <c r="C4211" s="281"/>
      <c r="D4211" s="281"/>
      <c r="E4211" s="285"/>
      <c r="F4211" s="281"/>
      <c r="G4211" s="281"/>
      <c r="H4211" s="285"/>
      <c r="I4211" s="306"/>
    </row>
    <row r="4212" spans="1:9" ht="18.75" customHeight="1">
      <c r="A4212" s="269"/>
      <c r="B4212" s="274"/>
      <c r="C4212" s="271"/>
      <c r="D4212" s="271"/>
      <c r="E4212" s="272"/>
      <c r="F4212" s="272"/>
      <c r="G4212" s="272"/>
      <c r="H4212" s="272"/>
      <c r="I4212" s="273"/>
    </row>
    <row r="4213" spans="1:9" ht="18.75" customHeight="1">
      <c r="A4213" s="269"/>
      <c r="B4213" s="274"/>
      <c r="C4213" s="271"/>
      <c r="D4213" s="271"/>
      <c r="E4213" s="275"/>
      <c r="F4213" s="272"/>
      <c r="G4213" s="272"/>
      <c r="H4213" s="275"/>
      <c r="I4213" s="336"/>
    </row>
    <row r="4214" spans="1:9" ht="18.75" customHeight="1">
      <c r="A4214" s="277"/>
      <c r="B4214" s="290"/>
      <c r="C4214" s="281"/>
      <c r="D4214" s="281"/>
      <c r="E4214" s="285"/>
      <c r="F4214" s="281"/>
      <c r="G4214" s="281"/>
      <c r="H4214" s="285"/>
      <c r="I4214" s="285"/>
    </row>
    <row r="4215" spans="1:9" ht="18.75" customHeight="1">
      <c r="A4215" s="269"/>
      <c r="B4215" s="274"/>
      <c r="C4215" s="271"/>
      <c r="D4215" s="271"/>
      <c r="E4215" s="272"/>
      <c r="F4215" s="271"/>
      <c r="G4215" s="271"/>
      <c r="H4215" s="272"/>
      <c r="I4215" s="307"/>
    </row>
    <row r="4216" spans="1:9" ht="18.75" customHeight="1">
      <c r="A4216" s="269"/>
      <c r="B4216" s="274"/>
      <c r="C4216" s="271"/>
      <c r="D4216" s="271"/>
      <c r="E4216" s="275"/>
      <c r="F4216" s="272"/>
      <c r="G4216" s="272"/>
      <c r="H4216" s="275"/>
      <c r="I4216" s="276"/>
    </row>
    <row r="4217" spans="1:9" ht="18.75" customHeight="1">
      <c r="A4217" s="277"/>
      <c r="B4217" s="290"/>
      <c r="C4217" s="281"/>
      <c r="D4217" s="281"/>
      <c r="E4217" s="285"/>
      <c r="F4217" s="281"/>
      <c r="G4217" s="281"/>
      <c r="H4217" s="285"/>
      <c r="I4217" s="306"/>
    </row>
    <row r="4218" spans="1:9" ht="18.75" customHeight="1">
      <c r="A4218" s="269"/>
      <c r="B4218" s="274"/>
      <c r="C4218" s="271"/>
      <c r="D4218" s="271"/>
      <c r="E4218" s="272"/>
      <c r="F4218" s="271"/>
      <c r="G4218" s="271"/>
      <c r="H4218" s="272"/>
      <c r="I4218" s="307"/>
    </row>
    <row r="4219" spans="1:9" ht="18.75" customHeight="1">
      <c r="A4219" s="269"/>
      <c r="B4219" s="274"/>
      <c r="C4219" s="271"/>
      <c r="D4219" s="271"/>
      <c r="E4219" s="275"/>
      <c r="F4219" s="272"/>
      <c r="G4219" s="272"/>
      <c r="H4219" s="275"/>
      <c r="I4219" s="276"/>
    </row>
    <row r="4220" spans="1:9" ht="18.75" customHeight="1">
      <c r="A4220" s="277"/>
      <c r="B4220" s="290"/>
      <c r="C4220" s="281"/>
      <c r="D4220" s="281"/>
      <c r="E4220" s="285"/>
      <c r="F4220" s="281"/>
      <c r="G4220" s="281"/>
      <c r="H4220" s="285"/>
      <c r="I4220" s="306"/>
    </row>
    <row r="4221" spans="1:9" ht="18.75" customHeight="1">
      <c r="A4221" s="269"/>
      <c r="B4221" s="274"/>
      <c r="C4221" s="271"/>
      <c r="D4221" s="271"/>
      <c r="E4221" s="272"/>
      <c r="F4221" s="272"/>
      <c r="G4221" s="272"/>
      <c r="H4221" s="272"/>
      <c r="I4221" s="273"/>
    </row>
    <row r="4222" spans="1:9" ht="18.75" customHeight="1">
      <c r="A4222" s="269"/>
      <c r="B4222" s="274"/>
      <c r="C4222" s="308"/>
      <c r="D4222" s="308"/>
      <c r="E4222" s="292"/>
      <c r="F4222" s="272"/>
      <c r="G4222" s="272"/>
      <c r="H4222" s="292"/>
      <c r="I4222" s="336"/>
    </row>
    <row r="4223" spans="1:9" ht="18.75" customHeight="1">
      <c r="A4223" s="277"/>
      <c r="B4223" s="280"/>
      <c r="C4223" s="293"/>
      <c r="D4223" s="293"/>
      <c r="E4223" s="280"/>
      <c r="F4223" s="271"/>
      <c r="G4223" s="271"/>
      <c r="H4223" s="280"/>
      <c r="I4223" s="280"/>
    </row>
    <row r="4224" spans="1:9" ht="18.75" customHeight="1">
      <c r="A4224" s="269"/>
      <c r="B4224" s="258"/>
      <c r="C4224" s="271"/>
      <c r="D4224" s="271"/>
      <c r="E4224" s="272"/>
      <c r="F4224" s="329"/>
      <c r="G4224" s="329"/>
      <c r="H4224" s="272"/>
      <c r="I4224" s="307"/>
    </row>
    <row r="4225" spans="1:9" ht="18.75" customHeight="1">
      <c r="A4225" s="269"/>
      <c r="B4225" s="274"/>
      <c r="C4225" s="308"/>
      <c r="D4225" s="308"/>
      <c r="E4225" s="292"/>
      <c r="F4225" s="272"/>
      <c r="G4225" s="272"/>
      <c r="H4225" s="292"/>
      <c r="I4225" s="276"/>
    </row>
    <row r="4226" spans="1:9" ht="18.75" customHeight="1">
      <c r="A4226" s="277"/>
      <c r="B4226" s="280"/>
      <c r="C4226" s="293"/>
      <c r="D4226" s="293"/>
      <c r="E4226" s="280"/>
      <c r="F4226" s="281"/>
      <c r="G4226" s="281"/>
      <c r="H4226" s="280"/>
      <c r="I4226" s="277"/>
    </row>
    <row r="4227" spans="1:9" ht="18.75" customHeight="1">
      <c r="A4227" s="269"/>
      <c r="B4227" s="258"/>
      <c r="C4227" s="271"/>
      <c r="D4227" s="271"/>
      <c r="E4227" s="272"/>
      <c r="F4227" s="272"/>
      <c r="G4227" s="272"/>
      <c r="H4227" s="272"/>
      <c r="I4227" s="327"/>
    </row>
    <row r="4228" spans="1:9" ht="18.75" customHeight="1">
      <c r="A4228" s="269"/>
      <c r="B4228" s="275"/>
      <c r="C4228" s="271"/>
      <c r="D4228" s="271"/>
      <c r="E4228" s="275"/>
      <c r="F4228" s="272"/>
      <c r="G4228" s="272"/>
      <c r="H4228" s="275"/>
      <c r="I4228" s="276"/>
    </row>
    <row r="4229" spans="1:9" ht="18.75" customHeight="1">
      <c r="A4229" s="277"/>
      <c r="B4229" s="285"/>
      <c r="C4229" s="281"/>
      <c r="D4229" s="281"/>
      <c r="E4229" s="285"/>
      <c r="F4229" s="281"/>
      <c r="G4229" s="281"/>
      <c r="H4229" s="285"/>
      <c r="I4229" s="285"/>
    </row>
    <row r="4230" spans="1:9" ht="18.75" customHeight="1">
      <c r="A4230" s="269"/>
      <c r="B4230" s="258"/>
      <c r="C4230" s="271"/>
      <c r="D4230" s="271"/>
      <c r="E4230" s="272"/>
      <c r="F4230" s="272"/>
      <c r="G4230" s="272"/>
      <c r="H4230" s="272"/>
      <c r="I4230" s="327"/>
    </row>
    <row r="4231" spans="1:9" ht="18.75" customHeight="1">
      <c r="A4231" s="269"/>
      <c r="B4231" s="275"/>
      <c r="C4231" s="271"/>
      <c r="D4231" s="271"/>
      <c r="E4231" s="275"/>
      <c r="F4231" s="272"/>
      <c r="G4231" s="272"/>
      <c r="H4231" s="275"/>
      <c r="I4231" s="276"/>
    </row>
    <row r="4232" spans="1:9" ht="18.75" customHeight="1">
      <c r="A4232" s="277"/>
      <c r="B4232" s="285"/>
      <c r="C4232" s="281"/>
      <c r="D4232" s="281"/>
      <c r="E4232" s="285"/>
      <c r="F4232" s="281"/>
      <c r="G4232" s="281"/>
      <c r="H4232" s="285"/>
      <c r="I4232" s="306"/>
    </row>
    <row r="4233" spans="1:9" ht="18.75" customHeight="1">
      <c r="A4233" s="269"/>
      <c r="B4233" s="274"/>
      <c r="C4233" s="271"/>
      <c r="D4233" s="271"/>
      <c r="E4233" s="272"/>
      <c r="F4233" s="272"/>
      <c r="G4233" s="272"/>
      <c r="H4233" s="272"/>
      <c r="I4233" s="273"/>
    </row>
    <row r="4234" spans="1:9" ht="18.75" customHeight="1">
      <c r="A4234" s="269"/>
      <c r="B4234" s="274"/>
      <c r="C4234" s="308"/>
      <c r="D4234" s="308"/>
      <c r="E4234" s="292"/>
      <c r="F4234" s="272"/>
      <c r="G4234" s="272"/>
      <c r="H4234" s="292"/>
      <c r="I4234" s="336"/>
    </row>
    <row r="4235" spans="1:9" ht="18.75" customHeight="1">
      <c r="A4235" s="277"/>
      <c r="B4235" s="280"/>
      <c r="C4235" s="293"/>
      <c r="D4235" s="293"/>
      <c r="E4235" s="280"/>
      <c r="F4235" s="281"/>
      <c r="G4235" s="281"/>
      <c r="H4235" s="280"/>
      <c r="I4235" s="277"/>
    </row>
    <row r="4236" spans="1:9" ht="18.75" customHeight="1">
      <c r="A4236" s="307"/>
      <c r="B4236" s="258"/>
      <c r="C4236" s="271"/>
      <c r="D4236" s="271"/>
      <c r="E4236" s="272"/>
      <c r="F4236" s="329"/>
      <c r="G4236" s="329"/>
      <c r="H4236" s="272"/>
      <c r="I4236" s="327"/>
    </row>
    <row r="4237" spans="1:9" ht="18.75" customHeight="1">
      <c r="A4237" s="307"/>
      <c r="B4237" s="275"/>
      <c r="C4237" s="271"/>
      <c r="D4237" s="271"/>
      <c r="E4237" s="275"/>
      <c r="F4237" s="272"/>
      <c r="G4237" s="272"/>
      <c r="H4237" s="275"/>
      <c r="I4237" s="276"/>
    </row>
    <row r="4238" spans="1:9" ht="18.75" customHeight="1">
      <c r="A4238" s="306"/>
      <c r="B4238" s="285"/>
      <c r="C4238" s="281"/>
      <c r="D4238" s="281"/>
      <c r="E4238" s="285"/>
      <c r="F4238" s="281"/>
      <c r="G4238" s="281"/>
      <c r="H4238" s="285"/>
      <c r="I4238" s="285"/>
    </row>
    <row r="4239" spans="1:9" ht="18.75" customHeight="1">
      <c r="A4239" s="307"/>
      <c r="B4239" s="258"/>
      <c r="C4239" s="271"/>
      <c r="D4239" s="271"/>
      <c r="E4239" s="272"/>
      <c r="F4239" s="272"/>
      <c r="G4239" s="272"/>
      <c r="H4239" s="272"/>
      <c r="I4239" s="327"/>
    </row>
    <row r="4240" spans="1:9" ht="18.75" customHeight="1">
      <c r="A4240" s="307"/>
      <c r="B4240" s="275"/>
      <c r="C4240" s="271"/>
      <c r="D4240" s="271"/>
      <c r="E4240" s="275"/>
      <c r="F4240" s="272"/>
      <c r="G4240" s="272"/>
      <c r="H4240" s="275"/>
      <c r="I4240" s="276"/>
    </row>
    <row r="4241" spans="1:9" ht="18.75" customHeight="1">
      <c r="A4241" s="306"/>
      <c r="B4241" s="285"/>
      <c r="C4241" s="281"/>
      <c r="D4241" s="281"/>
      <c r="E4241" s="285"/>
      <c r="F4241" s="281"/>
      <c r="G4241" s="281"/>
      <c r="H4241" s="285"/>
      <c r="I4241" s="307"/>
    </row>
    <row r="4242" spans="1:9" ht="18.75" customHeight="1">
      <c r="A4242" s="269"/>
      <c r="B4242" s="339"/>
      <c r="C4242" s="271"/>
      <c r="D4242" s="271"/>
      <c r="E4242" s="272"/>
      <c r="F4242" s="272"/>
      <c r="G4242" s="272"/>
      <c r="H4242" s="272"/>
      <c r="I4242" s="340"/>
    </row>
    <row r="4243" spans="1:9" ht="18.75" customHeight="1">
      <c r="A4243" s="269"/>
      <c r="B4243" s="258"/>
      <c r="C4243" s="271"/>
      <c r="D4243" s="271"/>
      <c r="E4243" s="312"/>
      <c r="F4243" s="272"/>
      <c r="G4243" s="272"/>
      <c r="H4243" s="307"/>
      <c r="I4243" s="276"/>
    </row>
    <row r="4244" spans="1:9" ht="18.75" customHeight="1">
      <c r="A4244" s="277"/>
      <c r="B4244" s="280"/>
      <c r="C4244" s="281"/>
      <c r="D4244" s="281"/>
      <c r="E4244" s="285"/>
      <c r="F4244" s="341"/>
      <c r="G4244" s="341"/>
      <c r="H4244" s="285"/>
      <c r="I4244" s="306"/>
    </row>
    <row r="4245" spans="1:9" ht="18.75" customHeight="1">
      <c r="A4245" s="269"/>
      <c r="B4245" s="274"/>
      <c r="C4245" s="271"/>
      <c r="D4245" s="271"/>
      <c r="E4245" s="272"/>
      <c r="F4245" s="272"/>
      <c r="G4245" s="272"/>
      <c r="H4245" s="272"/>
      <c r="I4245" s="273"/>
    </row>
    <row r="4246" spans="1:9" ht="18.75" customHeight="1">
      <c r="A4246" s="269"/>
      <c r="B4246" s="260"/>
      <c r="C4246" s="308"/>
      <c r="D4246" s="308"/>
      <c r="E4246" s="292"/>
      <c r="F4246" s="272"/>
      <c r="G4246" s="272"/>
      <c r="H4246" s="292"/>
      <c r="I4246" s="336"/>
    </row>
    <row r="4247" spans="1:9" ht="18.75" customHeight="1">
      <c r="A4247" s="277"/>
      <c r="B4247" s="280"/>
      <c r="C4247" s="293"/>
      <c r="D4247" s="293"/>
      <c r="E4247" s="280"/>
      <c r="F4247" s="281"/>
      <c r="G4247" s="281"/>
      <c r="H4247" s="280"/>
      <c r="I4247" s="277"/>
    </row>
    <row r="4248" spans="1:9" ht="18.75" customHeight="1">
      <c r="A4248" s="269"/>
      <c r="B4248" s="258"/>
      <c r="C4248" s="271"/>
      <c r="D4248" s="271"/>
      <c r="E4248" s="272"/>
      <c r="F4248" s="271"/>
      <c r="G4248" s="271"/>
      <c r="H4248" s="272"/>
      <c r="I4248" s="307"/>
    </row>
    <row r="4249" spans="1:9" ht="18.75" customHeight="1">
      <c r="A4249" s="269"/>
      <c r="B4249" s="275"/>
      <c r="C4249" s="271"/>
      <c r="D4249" s="271"/>
      <c r="E4249" s="275"/>
      <c r="F4249" s="272"/>
      <c r="G4249" s="272"/>
      <c r="H4249" s="275"/>
      <c r="I4249" s="276"/>
    </row>
    <row r="4250" spans="1:9" ht="18.75" customHeight="1">
      <c r="A4250" s="277"/>
      <c r="B4250" s="285"/>
      <c r="C4250" s="281"/>
      <c r="D4250" s="281"/>
      <c r="E4250" s="285"/>
      <c r="F4250" s="281"/>
      <c r="G4250" s="281"/>
      <c r="H4250" s="285"/>
      <c r="I4250" s="306"/>
    </row>
    <row r="4251" spans="1:9" ht="18.75" customHeight="1">
      <c r="A4251" s="269"/>
      <c r="B4251" s="274"/>
      <c r="C4251" s="271"/>
      <c r="D4251" s="271"/>
      <c r="E4251" s="272"/>
      <c r="F4251" s="272"/>
      <c r="G4251" s="272"/>
      <c r="H4251" s="272"/>
      <c r="I4251" s="273"/>
    </row>
    <row r="4252" spans="1:9" ht="18.75" customHeight="1">
      <c r="A4252" s="269"/>
      <c r="B4252" s="274"/>
      <c r="C4252" s="308"/>
      <c r="D4252" s="308"/>
      <c r="E4252" s="292"/>
      <c r="F4252" s="272"/>
      <c r="G4252" s="272"/>
      <c r="H4252" s="292"/>
      <c r="I4252" s="336"/>
    </row>
    <row r="4253" spans="1:9" ht="18.75" customHeight="1">
      <c r="A4253" s="277"/>
      <c r="B4253" s="290"/>
      <c r="C4253" s="293"/>
      <c r="D4253" s="293"/>
      <c r="E4253" s="280"/>
      <c r="F4253" s="281"/>
      <c r="G4253" s="281"/>
      <c r="H4253" s="280"/>
      <c r="I4253" s="286"/>
    </row>
    <row r="4254" spans="1:9" ht="18.75" customHeight="1">
      <c r="A4254" s="269"/>
      <c r="B4254" s="274"/>
      <c r="C4254" s="271"/>
      <c r="D4254" s="271"/>
      <c r="E4254" s="272"/>
      <c r="F4254" s="329"/>
      <c r="G4254" s="272"/>
      <c r="H4254" s="272"/>
      <c r="I4254" s="273"/>
    </row>
    <row r="4255" spans="1:9" ht="18.75" customHeight="1">
      <c r="A4255" s="269"/>
      <c r="B4255" s="274"/>
      <c r="C4255" s="308"/>
      <c r="D4255" s="308"/>
      <c r="E4255" s="292"/>
      <c r="F4255" s="272"/>
      <c r="G4255" s="272"/>
      <c r="H4255" s="292"/>
      <c r="I4255" s="276"/>
    </row>
    <row r="4256" spans="1:9" ht="18.75" customHeight="1">
      <c r="A4256" s="277"/>
      <c r="B4256" s="280"/>
      <c r="C4256" s="293"/>
      <c r="D4256" s="293"/>
      <c r="E4256" s="280"/>
      <c r="F4256" s="281"/>
      <c r="G4256" s="281"/>
      <c r="H4256" s="280"/>
      <c r="I4256" s="277"/>
    </row>
    <row r="4257" spans="1:9" ht="18.75" customHeight="1">
      <c r="A4257" s="307"/>
      <c r="B4257" s="258"/>
      <c r="C4257" s="271"/>
      <c r="D4257" s="271"/>
      <c r="E4257" s="272"/>
      <c r="F4257" s="329"/>
      <c r="G4257" s="272"/>
      <c r="H4257" s="272"/>
      <c r="I4257" s="307"/>
    </row>
    <row r="4258" spans="1:9" ht="18.75" customHeight="1">
      <c r="A4258" s="307"/>
      <c r="B4258" s="274"/>
      <c r="C4258" s="271"/>
      <c r="D4258" s="271"/>
      <c r="E4258" s="275"/>
      <c r="F4258" s="272"/>
      <c r="G4258" s="272"/>
      <c r="H4258" s="275"/>
      <c r="I4258" s="276"/>
    </row>
    <row r="4259" spans="1:9" ht="18.75" customHeight="1">
      <c r="A4259" s="306"/>
      <c r="B4259" s="285"/>
      <c r="C4259" s="281"/>
      <c r="D4259" s="281"/>
      <c r="E4259" s="285"/>
      <c r="F4259" s="281"/>
      <c r="G4259" s="281"/>
      <c r="H4259" s="285"/>
      <c r="I4259" s="306"/>
    </row>
    <row r="4260" spans="1:9" ht="18.75" customHeight="1">
      <c r="A4260" s="269"/>
      <c r="B4260" s="274"/>
      <c r="C4260" s="271"/>
      <c r="D4260" s="271"/>
      <c r="E4260" s="272"/>
      <c r="F4260" s="272"/>
      <c r="G4260" s="272"/>
      <c r="H4260" s="272"/>
      <c r="I4260" s="273"/>
    </row>
    <row r="4261" spans="1:9" ht="18.75" customHeight="1">
      <c r="A4261" s="269"/>
      <c r="B4261" s="274"/>
      <c r="C4261" s="308"/>
      <c r="D4261" s="308"/>
      <c r="E4261" s="292"/>
      <c r="F4261" s="272"/>
      <c r="G4261" s="272"/>
      <c r="H4261" s="292"/>
      <c r="I4261" s="336"/>
    </row>
    <row r="4262" spans="1:9" ht="18.75" customHeight="1">
      <c r="A4262" s="277"/>
      <c r="B4262" s="280"/>
      <c r="C4262" s="293"/>
      <c r="D4262" s="293"/>
      <c r="E4262" s="280"/>
      <c r="F4262" s="281"/>
      <c r="G4262" s="281"/>
      <c r="H4262" s="280"/>
      <c r="I4262" s="277"/>
    </row>
    <row r="4263" spans="1:9" ht="18.75" customHeight="1">
      <c r="A4263" s="269"/>
      <c r="B4263" s="258"/>
      <c r="C4263" s="271"/>
      <c r="D4263" s="271"/>
      <c r="E4263" s="272"/>
      <c r="F4263" s="329"/>
      <c r="G4263" s="272"/>
      <c r="H4263" s="272"/>
      <c r="I4263" s="307"/>
    </row>
    <row r="4264" spans="1:9" ht="18.75" customHeight="1">
      <c r="A4264" s="269"/>
      <c r="B4264" s="258"/>
      <c r="C4264" s="271"/>
      <c r="D4264" s="271"/>
      <c r="E4264" s="275"/>
      <c r="F4264" s="272"/>
      <c r="G4264" s="272"/>
      <c r="H4264" s="275"/>
      <c r="I4264" s="276"/>
    </row>
    <row r="4265" spans="1:9" ht="18.75" customHeight="1">
      <c r="A4265" s="277"/>
      <c r="B4265" s="285"/>
      <c r="C4265" s="281"/>
      <c r="D4265" s="281"/>
      <c r="E4265" s="285"/>
      <c r="F4265" s="281"/>
      <c r="G4265" s="281"/>
      <c r="H4265" s="285"/>
      <c r="I4265" s="306"/>
    </row>
    <row r="4266" spans="1:9" ht="18.75" customHeight="1">
      <c r="A4266" s="269"/>
      <c r="B4266" s="258"/>
      <c r="C4266" s="271"/>
      <c r="D4266" s="271"/>
      <c r="E4266" s="272"/>
      <c r="F4266" s="329"/>
      <c r="G4266" s="272"/>
      <c r="H4266" s="272"/>
      <c r="I4266" s="307"/>
    </row>
    <row r="4267" spans="1:9" ht="18.75" customHeight="1">
      <c r="A4267" s="269"/>
      <c r="B4267" s="274"/>
      <c r="C4267" s="271"/>
      <c r="D4267" s="271"/>
      <c r="E4267" s="275"/>
      <c r="F4267" s="272"/>
      <c r="G4267" s="272"/>
      <c r="H4267" s="275"/>
      <c r="I4267" s="276"/>
    </row>
    <row r="4268" spans="1:9" ht="18.75" customHeight="1">
      <c r="A4268" s="306"/>
      <c r="B4268" s="285"/>
      <c r="C4268" s="281"/>
      <c r="D4268" s="281"/>
      <c r="E4268" s="285"/>
      <c r="F4268" s="281"/>
      <c r="G4268" s="281"/>
      <c r="H4268" s="285"/>
      <c r="I4268" s="306"/>
    </row>
    <row r="4269" spans="1:9" ht="18.75" customHeight="1">
      <c r="A4269" s="307"/>
      <c r="B4269" s="258"/>
      <c r="C4269" s="271"/>
      <c r="D4269" s="271"/>
      <c r="E4269" s="272"/>
      <c r="F4269" s="329"/>
      <c r="G4269" s="272"/>
      <c r="H4269" s="272"/>
      <c r="I4269" s="307"/>
    </row>
    <row r="4270" spans="1:9" ht="18.75" customHeight="1">
      <c r="A4270" s="307"/>
      <c r="B4270" s="275"/>
      <c r="C4270" s="271"/>
      <c r="D4270" s="271"/>
      <c r="E4270" s="275"/>
      <c r="F4270" s="272"/>
      <c r="G4270" s="272"/>
      <c r="H4270" s="275"/>
      <c r="I4270" s="276"/>
    </row>
    <row r="4271" spans="1:9" ht="18.75" customHeight="1">
      <c r="A4271" s="306"/>
      <c r="B4271" s="285"/>
      <c r="C4271" s="281"/>
      <c r="D4271" s="281"/>
      <c r="E4271" s="285"/>
      <c r="F4271" s="281"/>
      <c r="G4271" s="281"/>
      <c r="H4271" s="285"/>
      <c r="I4271" s="306"/>
    </row>
    <row r="4272" spans="1:9" ht="18.75" customHeight="1">
      <c r="A4272" s="307"/>
      <c r="B4272" s="258"/>
      <c r="C4272" s="271"/>
      <c r="D4272" s="271"/>
      <c r="E4272" s="272"/>
      <c r="F4272" s="271"/>
      <c r="G4272" s="271"/>
      <c r="H4272" s="272"/>
      <c r="I4272" s="307"/>
    </row>
    <row r="4273" spans="1:9" ht="18.75" customHeight="1">
      <c r="A4273" s="307"/>
      <c r="B4273" s="275"/>
      <c r="C4273" s="271"/>
      <c r="D4273" s="271"/>
      <c r="E4273" s="275"/>
      <c r="F4273" s="272"/>
      <c r="G4273" s="272"/>
      <c r="H4273" s="275"/>
      <c r="I4273" s="276"/>
    </row>
    <row r="4274" spans="1:9" ht="18.75" customHeight="1">
      <c r="A4274" s="306"/>
      <c r="B4274" s="285"/>
      <c r="C4274" s="281"/>
      <c r="D4274" s="281"/>
      <c r="E4274" s="285"/>
      <c r="F4274" s="281"/>
      <c r="G4274" s="281"/>
      <c r="H4274" s="285"/>
      <c r="I4274" s="306"/>
    </row>
    <row r="4275" spans="1:9" ht="18.75" customHeight="1">
      <c r="A4275" s="269"/>
      <c r="B4275" s="274"/>
      <c r="C4275" s="271"/>
      <c r="D4275" s="271"/>
      <c r="E4275" s="272"/>
      <c r="F4275" s="272"/>
      <c r="G4275" s="272"/>
      <c r="H4275" s="272"/>
      <c r="I4275" s="273"/>
    </row>
    <row r="4276" spans="1:9" ht="18.75" customHeight="1">
      <c r="A4276" s="269"/>
      <c r="B4276" s="274"/>
      <c r="C4276" s="308"/>
      <c r="D4276" s="308"/>
      <c r="E4276" s="292"/>
      <c r="F4276" s="272"/>
      <c r="G4276" s="272"/>
      <c r="H4276" s="292"/>
      <c r="I4276" s="336"/>
    </row>
    <row r="4277" spans="1:9" ht="18.75" customHeight="1">
      <c r="A4277" s="277"/>
      <c r="B4277" s="280"/>
      <c r="C4277" s="293"/>
      <c r="D4277" s="293"/>
      <c r="E4277" s="280"/>
      <c r="F4277" s="281"/>
      <c r="G4277" s="281"/>
      <c r="H4277" s="280"/>
      <c r="I4277" s="277"/>
    </row>
    <row r="4278" spans="1:9" ht="18.75" customHeight="1">
      <c r="A4278" s="269"/>
      <c r="B4278" s="274"/>
      <c r="C4278" s="271"/>
      <c r="D4278" s="271"/>
      <c r="E4278" s="272"/>
      <c r="F4278" s="271"/>
      <c r="G4278" s="272"/>
      <c r="H4278" s="272"/>
      <c r="I4278" s="273"/>
    </row>
    <row r="4279" spans="1:9" ht="18.75" customHeight="1">
      <c r="A4279" s="269"/>
      <c r="B4279" s="274"/>
      <c r="C4279" s="308"/>
      <c r="D4279" s="308"/>
      <c r="E4279" s="292"/>
      <c r="F4279" s="272"/>
      <c r="G4279" s="272"/>
      <c r="H4279" s="292"/>
      <c r="I4279" s="276"/>
    </row>
    <row r="4280" spans="1:9" ht="18.75" customHeight="1">
      <c r="A4280" s="277"/>
      <c r="B4280" s="280"/>
      <c r="C4280" s="293"/>
      <c r="D4280" s="293"/>
      <c r="E4280" s="280"/>
      <c r="F4280" s="281"/>
      <c r="G4280" s="281"/>
      <c r="H4280" s="280"/>
      <c r="I4280" s="277"/>
    </row>
    <row r="4281" spans="1:9">
      <c r="A4281" s="342"/>
      <c r="B4281" s="274"/>
      <c r="C4281" s="343"/>
      <c r="D4281" s="344"/>
      <c r="E4281" s="272"/>
      <c r="F4281" s="329"/>
      <c r="G4281" s="272"/>
      <c r="H4281" s="272"/>
      <c r="I4281" s="273"/>
    </row>
    <row r="4282" spans="1:9">
      <c r="A4282" s="342"/>
      <c r="B4282" s="274"/>
      <c r="C4282" s="272"/>
      <c r="D4282" s="272"/>
      <c r="E4282" s="272"/>
      <c r="F4282" s="272"/>
      <c r="G4282" s="272"/>
      <c r="H4282" s="272"/>
      <c r="I4282" s="345"/>
    </row>
    <row r="4283" spans="1:9">
      <c r="A4283" s="346"/>
      <c r="B4283" s="290"/>
      <c r="C4283" s="319"/>
      <c r="D4283" s="319"/>
      <c r="E4283" s="319"/>
      <c r="F4283" s="319"/>
      <c r="G4283" s="319"/>
      <c r="H4283" s="319"/>
      <c r="I4283" s="347"/>
    </row>
    <row r="4284" spans="1:9">
      <c r="A4284" s="342"/>
      <c r="B4284" s="274"/>
      <c r="C4284" s="272"/>
      <c r="D4284" s="272"/>
      <c r="E4284" s="272"/>
      <c r="F4284" s="272"/>
      <c r="G4284" s="272"/>
      <c r="H4284" s="272"/>
      <c r="I4284" s="273"/>
    </row>
    <row r="4285" spans="1:9">
      <c r="A4285" s="342"/>
      <c r="B4285" s="274"/>
      <c r="C4285" s="272"/>
      <c r="D4285" s="272"/>
      <c r="E4285" s="272"/>
      <c r="F4285" s="272"/>
      <c r="G4285" s="272"/>
      <c r="H4285" s="272"/>
      <c r="I4285" s="345"/>
    </row>
    <row r="4286" spans="1:9">
      <c r="A4286" s="346"/>
      <c r="B4286" s="290"/>
      <c r="C4286" s="319"/>
      <c r="D4286" s="319"/>
      <c r="E4286" s="319"/>
      <c r="F4286" s="319"/>
      <c r="G4286" s="319"/>
      <c r="H4286" s="319"/>
      <c r="I4286" s="273"/>
    </row>
    <row r="4287" spans="1:9">
      <c r="A4287" s="342"/>
      <c r="B4287" s="274"/>
      <c r="C4287" s="272"/>
      <c r="D4287" s="272"/>
      <c r="E4287" s="272"/>
      <c r="F4287" s="272"/>
      <c r="G4287" s="272"/>
      <c r="H4287" s="272"/>
      <c r="I4287" s="327"/>
    </row>
    <row r="4288" spans="1:9">
      <c r="A4288" s="342"/>
      <c r="B4288" s="274"/>
      <c r="C4288" s="272"/>
      <c r="D4288" s="272"/>
      <c r="E4288" s="272"/>
      <c r="F4288" s="272"/>
      <c r="G4288" s="272"/>
      <c r="H4288" s="272"/>
      <c r="I4288" s="345"/>
    </row>
    <row r="4289" spans="1:9">
      <c r="A4289" s="346"/>
      <c r="B4289" s="290"/>
      <c r="C4289" s="319"/>
      <c r="D4289" s="319"/>
      <c r="E4289" s="319"/>
      <c r="F4289" s="319"/>
      <c r="G4289" s="319"/>
      <c r="H4289" s="319"/>
      <c r="I4289" s="273"/>
    </row>
    <row r="4290" spans="1:9">
      <c r="A4290" s="342"/>
      <c r="B4290" s="274"/>
      <c r="C4290" s="272"/>
      <c r="D4290" s="272"/>
      <c r="E4290" s="272"/>
      <c r="F4290" s="272"/>
      <c r="G4290" s="272"/>
      <c r="H4290" s="272"/>
      <c r="I4290" s="327"/>
    </row>
    <row r="4291" spans="1:9">
      <c r="A4291" s="342"/>
      <c r="B4291" s="274"/>
      <c r="C4291" s="272"/>
      <c r="D4291" s="272"/>
      <c r="E4291" s="272"/>
      <c r="F4291" s="272"/>
      <c r="G4291" s="272"/>
      <c r="H4291" s="272"/>
      <c r="I4291" s="345"/>
    </row>
    <row r="4292" spans="1:9">
      <c r="A4292" s="342"/>
      <c r="B4292" s="274"/>
      <c r="C4292" s="272"/>
      <c r="D4292" s="272"/>
      <c r="E4292" s="272"/>
      <c r="F4292" s="272"/>
      <c r="G4292" s="272"/>
      <c r="H4292" s="272"/>
      <c r="I4292" s="319"/>
    </row>
    <row r="4293" spans="1:9">
      <c r="A4293" s="85"/>
      <c r="B4293" s="288"/>
      <c r="C4293" s="329"/>
      <c r="D4293" s="329"/>
      <c r="E4293" s="329"/>
      <c r="F4293" s="329"/>
      <c r="G4293" s="329"/>
      <c r="H4293" s="329"/>
      <c r="I4293" s="273"/>
    </row>
    <row r="4294" spans="1:9">
      <c r="A4294" s="342"/>
      <c r="B4294" s="274"/>
      <c r="C4294" s="272"/>
      <c r="D4294" s="272"/>
      <c r="E4294" s="272"/>
      <c r="F4294" s="272"/>
      <c r="G4294" s="272"/>
      <c r="H4294" s="272"/>
      <c r="I4294" s="345"/>
    </row>
    <row r="4295" spans="1:9">
      <c r="A4295" s="346"/>
      <c r="B4295" s="290"/>
      <c r="C4295" s="319"/>
      <c r="D4295" s="319"/>
      <c r="E4295" s="319"/>
      <c r="F4295" s="319"/>
      <c r="G4295" s="319"/>
      <c r="H4295" s="319"/>
      <c r="I4295" s="347"/>
    </row>
    <row r="4296" spans="1:9">
      <c r="A4296" s="342"/>
      <c r="B4296" s="274"/>
      <c r="C4296" s="272"/>
      <c r="D4296" s="272"/>
      <c r="E4296" s="329"/>
      <c r="F4296" s="272"/>
      <c r="G4296" s="272"/>
      <c r="H4296" s="329"/>
      <c r="I4296" s="273"/>
    </row>
    <row r="4297" spans="1:9">
      <c r="A4297" s="342"/>
      <c r="B4297" s="274"/>
      <c r="C4297" s="272"/>
      <c r="D4297" s="272"/>
      <c r="E4297" s="272"/>
      <c r="F4297" s="272"/>
      <c r="G4297" s="272"/>
      <c r="H4297" s="272"/>
      <c r="I4297" s="345"/>
    </row>
    <row r="4298" spans="1:9">
      <c r="A4298" s="346"/>
      <c r="B4298" s="290"/>
      <c r="C4298" s="319"/>
      <c r="D4298" s="319"/>
      <c r="E4298" s="319"/>
      <c r="F4298" s="319"/>
      <c r="G4298" s="319"/>
      <c r="H4298" s="319"/>
      <c r="I4298" s="347"/>
    </row>
    <row r="4299" spans="1:9">
      <c r="A4299" s="342"/>
      <c r="B4299" s="274"/>
      <c r="C4299" s="272"/>
      <c r="D4299" s="272"/>
      <c r="E4299" s="272"/>
      <c r="F4299" s="272"/>
      <c r="G4299" s="272"/>
      <c r="H4299" s="272"/>
      <c r="I4299" s="273"/>
    </row>
    <row r="4300" spans="1:9">
      <c r="A4300" s="342"/>
      <c r="B4300" s="274"/>
      <c r="C4300" s="272"/>
      <c r="D4300" s="272"/>
      <c r="E4300" s="272"/>
      <c r="F4300" s="272"/>
      <c r="G4300" s="272"/>
      <c r="H4300" s="272"/>
      <c r="I4300" s="345"/>
    </row>
    <row r="4301" spans="1:9">
      <c r="A4301" s="346"/>
      <c r="B4301" s="290"/>
      <c r="C4301" s="319"/>
      <c r="D4301" s="319"/>
      <c r="E4301" s="319"/>
      <c r="F4301" s="319"/>
      <c r="G4301" s="319"/>
      <c r="H4301" s="319"/>
      <c r="I4301" s="347"/>
    </row>
    <row r="4302" spans="1:9">
      <c r="A4302" s="342"/>
      <c r="B4302" s="274"/>
      <c r="C4302" s="348"/>
      <c r="D4302" s="348"/>
      <c r="E4302" s="272"/>
      <c r="F4302" s="329"/>
      <c r="G4302" s="329"/>
      <c r="H4302" s="272"/>
      <c r="I4302" s="273"/>
    </row>
    <row r="4303" spans="1:9">
      <c r="A4303" s="342"/>
      <c r="B4303" s="274"/>
      <c r="C4303" s="272"/>
      <c r="D4303" s="272"/>
      <c r="E4303" s="272"/>
      <c r="F4303" s="272"/>
      <c r="G4303" s="272"/>
      <c r="H4303" s="272"/>
      <c r="I4303" s="345"/>
    </row>
    <row r="4304" spans="1:9">
      <c r="A4304" s="346"/>
      <c r="B4304" s="290"/>
      <c r="C4304" s="319"/>
      <c r="D4304" s="319"/>
      <c r="E4304" s="319"/>
      <c r="F4304" s="349"/>
      <c r="G4304" s="349"/>
      <c r="H4304" s="319"/>
      <c r="I4304" s="347"/>
    </row>
    <row r="4305" spans="1:9">
      <c r="A4305" s="342"/>
      <c r="B4305" s="274"/>
      <c r="C4305" s="272"/>
      <c r="D4305" s="272"/>
      <c r="E4305" s="272"/>
      <c r="F4305" s="329"/>
      <c r="G4305" s="329"/>
      <c r="H4305" s="272"/>
      <c r="I4305" s="273"/>
    </row>
    <row r="4306" spans="1:9">
      <c r="A4306" s="342"/>
      <c r="B4306" s="274"/>
      <c r="C4306" s="272"/>
      <c r="D4306" s="272"/>
      <c r="E4306" s="272"/>
      <c r="F4306" s="272"/>
      <c r="G4306" s="272"/>
      <c r="H4306" s="272"/>
      <c r="I4306" s="345"/>
    </row>
    <row r="4307" spans="1:9">
      <c r="A4307" s="346"/>
      <c r="B4307" s="290"/>
      <c r="C4307" s="319"/>
      <c r="D4307" s="319"/>
      <c r="E4307" s="319"/>
      <c r="F4307" s="319"/>
      <c r="G4307" s="319"/>
      <c r="H4307" s="319"/>
      <c r="I4307" s="347"/>
    </row>
    <row r="4308" spans="1:9">
      <c r="A4308" s="342"/>
      <c r="B4308" s="274"/>
      <c r="C4308" s="272"/>
      <c r="D4308" s="272"/>
      <c r="E4308" s="272"/>
      <c r="F4308" s="329"/>
      <c r="G4308" s="329"/>
      <c r="H4308" s="272"/>
      <c r="I4308" s="273"/>
    </row>
    <row r="4309" spans="1:9">
      <c r="A4309" s="342"/>
      <c r="B4309" s="274"/>
      <c r="C4309" s="272"/>
      <c r="D4309" s="272"/>
      <c r="E4309" s="272"/>
      <c r="F4309" s="272"/>
      <c r="G4309" s="272"/>
      <c r="H4309" s="272"/>
      <c r="I4309" s="345"/>
    </row>
    <row r="4310" spans="1:9">
      <c r="A4310" s="346"/>
      <c r="B4310" s="290"/>
      <c r="C4310" s="319"/>
      <c r="D4310" s="319"/>
      <c r="E4310" s="319"/>
      <c r="F4310" s="319"/>
      <c r="G4310" s="319"/>
      <c r="H4310" s="319"/>
      <c r="I4310" s="347"/>
    </row>
    <row r="4311" spans="1:9">
      <c r="A4311" s="342"/>
      <c r="B4311" s="274"/>
      <c r="C4311" s="272"/>
      <c r="D4311" s="272"/>
      <c r="E4311" s="272"/>
      <c r="F4311" s="329"/>
      <c r="G4311" s="329"/>
      <c r="H4311" s="272"/>
      <c r="I4311" s="273"/>
    </row>
    <row r="4312" spans="1:9">
      <c r="A4312" s="342"/>
      <c r="B4312" s="274"/>
      <c r="C4312" s="272"/>
      <c r="D4312" s="272"/>
      <c r="E4312" s="272"/>
      <c r="F4312" s="272"/>
      <c r="G4312" s="272"/>
      <c r="H4312" s="272"/>
      <c r="I4312" s="345"/>
    </row>
    <row r="4313" spans="1:9">
      <c r="A4313" s="346"/>
      <c r="B4313" s="290"/>
      <c r="C4313" s="319"/>
      <c r="D4313" s="319"/>
      <c r="E4313" s="319"/>
      <c r="F4313" s="319"/>
      <c r="G4313" s="319"/>
      <c r="H4313" s="319"/>
      <c r="I4313" s="347"/>
    </row>
    <row r="4314" spans="1:9">
      <c r="A4314" s="342"/>
      <c r="B4314" s="274"/>
      <c r="C4314" s="272"/>
      <c r="D4314" s="272"/>
      <c r="E4314" s="272"/>
      <c r="F4314" s="329"/>
      <c r="G4314" s="329"/>
      <c r="H4314" s="272"/>
      <c r="I4314" s="273"/>
    </row>
    <row r="4315" spans="1:9">
      <c r="A4315" s="342"/>
      <c r="B4315" s="274"/>
      <c r="C4315" s="272"/>
      <c r="D4315" s="272"/>
      <c r="E4315" s="272"/>
      <c r="F4315" s="272"/>
      <c r="G4315" s="272"/>
      <c r="H4315" s="272"/>
      <c r="I4315" s="345"/>
    </row>
    <row r="4316" spans="1:9">
      <c r="A4316" s="346"/>
      <c r="B4316" s="290"/>
      <c r="C4316" s="319"/>
      <c r="D4316" s="319"/>
      <c r="E4316" s="319"/>
      <c r="F4316" s="319"/>
      <c r="G4316" s="319"/>
      <c r="H4316" s="319"/>
      <c r="I4316" s="347"/>
    </row>
    <row r="4317" spans="1:9">
      <c r="A4317" s="342"/>
      <c r="B4317" s="274"/>
      <c r="C4317" s="272"/>
      <c r="D4317" s="272"/>
      <c r="E4317" s="272"/>
      <c r="F4317" s="272"/>
      <c r="G4317" s="272"/>
      <c r="H4317" s="272"/>
      <c r="I4317" s="273"/>
    </row>
    <row r="4318" spans="1:9">
      <c r="A4318" s="342"/>
      <c r="B4318" s="274"/>
      <c r="C4318" s="272"/>
      <c r="D4318" s="272"/>
      <c r="E4318" s="272"/>
      <c r="F4318" s="272"/>
      <c r="G4318" s="272"/>
      <c r="H4318" s="272"/>
      <c r="I4318" s="345"/>
    </row>
    <row r="4319" spans="1:9">
      <c r="A4319" s="346"/>
      <c r="B4319" s="290"/>
      <c r="C4319" s="319"/>
      <c r="D4319" s="319"/>
      <c r="E4319" s="319"/>
      <c r="F4319" s="319"/>
      <c r="G4319" s="319"/>
      <c r="H4319" s="319"/>
      <c r="I4319" s="347"/>
    </row>
    <row r="4320" spans="1:9">
      <c r="A4320" s="342"/>
      <c r="B4320" s="274"/>
      <c r="C4320" s="272"/>
      <c r="D4320" s="272"/>
      <c r="E4320" s="272"/>
      <c r="F4320" s="329"/>
      <c r="G4320" s="329"/>
      <c r="H4320" s="272"/>
      <c r="I4320" s="273"/>
    </row>
    <row r="4321" spans="1:9">
      <c r="A4321" s="342"/>
      <c r="B4321" s="274"/>
      <c r="C4321" s="272"/>
      <c r="D4321" s="272"/>
      <c r="E4321" s="272"/>
      <c r="F4321" s="272"/>
      <c r="G4321" s="272"/>
      <c r="H4321" s="272"/>
      <c r="I4321" s="345"/>
    </row>
    <row r="4322" spans="1:9">
      <c r="A4322" s="346"/>
      <c r="B4322" s="290"/>
      <c r="C4322" s="319"/>
      <c r="D4322" s="319"/>
      <c r="E4322" s="319"/>
      <c r="F4322" s="319"/>
      <c r="G4322" s="319"/>
      <c r="H4322" s="319"/>
      <c r="I4322" s="347"/>
    </row>
    <row r="4323" spans="1:9">
      <c r="A4323" s="342"/>
      <c r="B4323" s="274"/>
      <c r="C4323" s="272"/>
      <c r="D4323" s="272"/>
      <c r="E4323" s="272"/>
      <c r="F4323" s="329"/>
      <c r="G4323" s="329"/>
      <c r="H4323" s="272"/>
      <c r="I4323" s="273"/>
    </row>
    <row r="4324" spans="1:9">
      <c r="A4324" s="342"/>
      <c r="B4324" s="274"/>
      <c r="C4324" s="272"/>
      <c r="D4324" s="272"/>
      <c r="E4324" s="272"/>
      <c r="F4324" s="272"/>
      <c r="G4324" s="272"/>
      <c r="H4324" s="272"/>
      <c r="I4324" s="345"/>
    </row>
    <row r="4325" spans="1:9">
      <c r="A4325" s="346"/>
      <c r="B4325" s="290"/>
      <c r="C4325" s="319"/>
      <c r="D4325" s="319"/>
      <c r="E4325" s="319"/>
      <c r="F4325" s="319"/>
      <c r="G4325" s="319"/>
      <c r="H4325" s="319"/>
      <c r="I4325" s="347"/>
    </row>
    <row r="4326" spans="1:9">
      <c r="A4326" s="342"/>
      <c r="B4326" s="274"/>
      <c r="C4326" s="272"/>
      <c r="D4326" s="272"/>
      <c r="E4326" s="272"/>
      <c r="F4326" s="329"/>
      <c r="G4326" s="329"/>
      <c r="H4326" s="272"/>
      <c r="I4326" s="273"/>
    </row>
    <row r="4327" spans="1:9">
      <c r="A4327" s="342"/>
      <c r="B4327" s="274"/>
      <c r="C4327" s="272"/>
      <c r="D4327" s="272"/>
      <c r="E4327" s="272"/>
      <c r="F4327" s="272"/>
      <c r="G4327" s="272"/>
      <c r="H4327" s="272"/>
      <c r="I4327" s="345"/>
    </row>
    <row r="4328" spans="1:9">
      <c r="A4328" s="346"/>
      <c r="B4328" s="290"/>
      <c r="C4328" s="319"/>
      <c r="D4328" s="319"/>
      <c r="E4328" s="319"/>
      <c r="F4328" s="319"/>
      <c r="G4328" s="319"/>
      <c r="H4328" s="319"/>
      <c r="I4328" s="347"/>
    </row>
    <row r="4329" spans="1:9">
      <c r="A4329" s="342"/>
      <c r="B4329" s="274"/>
      <c r="C4329" s="272"/>
      <c r="D4329" s="272"/>
      <c r="E4329" s="272"/>
      <c r="F4329" s="329"/>
      <c r="G4329" s="329"/>
      <c r="H4329" s="272"/>
      <c r="I4329" s="273"/>
    </row>
    <row r="4330" spans="1:9">
      <c r="A4330" s="342"/>
      <c r="B4330" s="274"/>
      <c r="C4330" s="272"/>
      <c r="D4330" s="272"/>
      <c r="E4330" s="272"/>
      <c r="F4330" s="272"/>
      <c r="G4330" s="272"/>
      <c r="H4330" s="272"/>
      <c r="I4330" s="345"/>
    </row>
    <row r="4331" spans="1:9">
      <c r="A4331" s="346"/>
      <c r="B4331" s="290"/>
      <c r="C4331" s="319"/>
      <c r="D4331" s="319"/>
      <c r="E4331" s="319"/>
      <c r="F4331" s="319"/>
      <c r="G4331" s="319"/>
      <c r="H4331" s="319"/>
      <c r="I4331" s="347"/>
    </row>
    <row r="4332" spans="1:9">
      <c r="A4332" s="342"/>
      <c r="B4332" s="274"/>
      <c r="C4332" s="272"/>
      <c r="D4332" s="272"/>
      <c r="E4332" s="272"/>
      <c r="F4332" s="329"/>
      <c r="G4332" s="329"/>
      <c r="H4332" s="272"/>
      <c r="I4332" s="273"/>
    </row>
    <row r="4333" spans="1:9">
      <c r="A4333" s="342"/>
      <c r="B4333" s="274"/>
      <c r="C4333" s="272"/>
      <c r="D4333" s="272"/>
      <c r="E4333" s="272"/>
      <c r="F4333" s="272"/>
      <c r="G4333" s="272"/>
      <c r="H4333" s="272"/>
      <c r="I4333" s="345"/>
    </row>
    <row r="4334" spans="1:9">
      <c r="A4334" s="346"/>
      <c r="B4334" s="290"/>
      <c r="C4334" s="319"/>
      <c r="D4334" s="319"/>
      <c r="E4334" s="319"/>
      <c r="F4334" s="319"/>
      <c r="G4334" s="319"/>
      <c r="H4334" s="319"/>
      <c r="I4334" s="347"/>
    </row>
    <row r="4335" spans="1:9">
      <c r="A4335" s="342"/>
      <c r="B4335" s="274"/>
      <c r="C4335" s="272"/>
      <c r="D4335" s="272"/>
      <c r="E4335" s="272"/>
      <c r="F4335" s="272"/>
      <c r="G4335" s="272"/>
      <c r="H4335" s="272"/>
      <c r="I4335" s="273"/>
    </row>
    <row r="4336" spans="1:9">
      <c r="A4336" s="342"/>
      <c r="B4336" s="274"/>
      <c r="C4336" s="272"/>
      <c r="D4336" s="272"/>
      <c r="E4336" s="272"/>
      <c r="F4336" s="272"/>
      <c r="G4336" s="272"/>
      <c r="H4336" s="272"/>
      <c r="I4336" s="345"/>
    </row>
    <row r="4337" spans="1:9">
      <c r="A4337" s="346"/>
      <c r="B4337" s="290"/>
      <c r="C4337" s="319"/>
      <c r="D4337" s="319"/>
      <c r="E4337" s="319"/>
      <c r="F4337" s="319"/>
      <c r="G4337" s="319"/>
      <c r="H4337" s="319"/>
      <c r="I4337" s="347"/>
    </row>
    <row r="4338" spans="1:9">
      <c r="A4338" s="342"/>
      <c r="B4338" s="274"/>
      <c r="C4338" s="272"/>
      <c r="D4338" s="272"/>
      <c r="E4338" s="272"/>
      <c r="F4338" s="272"/>
      <c r="G4338" s="272"/>
      <c r="H4338" s="272"/>
      <c r="I4338" s="350"/>
    </row>
    <row r="4339" spans="1:9">
      <c r="A4339" s="342"/>
      <c r="B4339" s="274"/>
      <c r="C4339" s="272"/>
      <c r="D4339" s="272"/>
      <c r="E4339" s="272"/>
      <c r="F4339" s="272"/>
      <c r="G4339" s="272"/>
      <c r="H4339" s="272"/>
      <c r="I4339" s="345"/>
    </row>
    <row r="4340" spans="1:9">
      <c r="A4340" s="346"/>
      <c r="B4340" s="290"/>
      <c r="C4340" s="319"/>
      <c r="D4340" s="319"/>
      <c r="E4340" s="319"/>
      <c r="F4340" s="319"/>
      <c r="G4340" s="319"/>
      <c r="H4340" s="319"/>
      <c r="I4340" s="347"/>
    </row>
    <row r="4341" spans="1:9">
      <c r="A4341" s="342"/>
      <c r="B4341" s="274"/>
      <c r="C4341" s="348"/>
      <c r="D4341" s="348"/>
      <c r="E4341" s="272"/>
      <c r="F4341" s="348"/>
      <c r="G4341" s="348"/>
      <c r="H4341" s="272"/>
      <c r="I4341" s="273"/>
    </row>
    <row r="4342" spans="1:9">
      <c r="A4342" s="342"/>
      <c r="B4342" s="274"/>
      <c r="C4342" s="272"/>
      <c r="D4342" s="272"/>
      <c r="E4342" s="272"/>
      <c r="F4342" s="272"/>
      <c r="G4342" s="272"/>
      <c r="H4342" s="272"/>
      <c r="I4342" s="345"/>
    </row>
    <row r="4343" spans="1:9">
      <c r="A4343" s="346"/>
      <c r="B4343" s="290"/>
      <c r="C4343" s="319"/>
      <c r="D4343" s="319"/>
      <c r="E4343" s="319"/>
      <c r="F4343" s="349"/>
      <c r="G4343" s="349"/>
      <c r="H4343" s="319"/>
      <c r="I4343" s="347"/>
    </row>
    <row r="4344" spans="1:9">
      <c r="A4344" s="342"/>
      <c r="B4344" s="274"/>
      <c r="C4344" s="272"/>
      <c r="D4344" s="272"/>
      <c r="E4344" s="272"/>
      <c r="F4344" s="348"/>
      <c r="G4344" s="348"/>
      <c r="H4344" s="272"/>
      <c r="I4344" s="273"/>
    </row>
    <row r="4345" spans="1:9">
      <c r="A4345" s="342"/>
      <c r="B4345" s="274"/>
      <c r="C4345" s="272"/>
      <c r="D4345" s="272"/>
      <c r="E4345" s="272"/>
      <c r="F4345" s="272"/>
      <c r="G4345" s="272"/>
      <c r="H4345" s="272"/>
      <c r="I4345" s="345"/>
    </row>
    <row r="4346" spans="1:9">
      <c r="A4346" s="346"/>
      <c r="B4346" s="290"/>
      <c r="C4346" s="319"/>
      <c r="D4346" s="319"/>
      <c r="E4346" s="319"/>
      <c r="F4346" s="319"/>
      <c r="G4346" s="319"/>
      <c r="H4346" s="319"/>
      <c r="I4346" s="347"/>
    </row>
    <row r="4347" spans="1:9">
      <c r="A4347" s="342"/>
      <c r="B4347" s="274"/>
      <c r="C4347" s="272"/>
      <c r="D4347" s="272"/>
      <c r="E4347" s="272"/>
      <c r="F4347" s="272"/>
      <c r="G4347" s="272"/>
      <c r="H4347" s="272"/>
      <c r="I4347" s="273"/>
    </row>
    <row r="4348" spans="1:9">
      <c r="A4348" s="342"/>
      <c r="B4348" s="274"/>
      <c r="C4348" s="272"/>
      <c r="D4348" s="272"/>
      <c r="E4348" s="272"/>
      <c r="F4348" s="272"/>
      <c r="G4348" s="272"/>
      <c r="H4348" s="272"/>
      <c r="I4348" s="345"/>
    </row>
    <row r="4349" spans="1:9">
      <c r="A4349" s="346"/>
      <c r="B4349" s="290"/>
      <c r="C4349" s="319"/>
      <c r="D4349" s="319"/>
      <c r="E4349" s="319"/>
      <c r="F4349" s="319"/>
      <c r="G4349" s="319"/>
      <c r="H4349" s="319"/>
      <c r="I4349" s="347"/>
    </row>
    <row r="4350" spans="1:9">
      <c r="A4350" s="342"/>
      <c r="B4350" s="274"/>
      <c r="C4350" s="272"/>
      <c r="D4350" s="272"/>
      <c r="E4350" s="272"/>
      <c r="F4350" s="329"/>
      <c r="G4350" s="272"/>
      <c r="H4350" s="272"/>
      <c r="I4350" s="273"/>
    </row>
    <row r="4351" spans="1:9">
      <c r="A4351" s="342"/>
      <c r="B4351" s="274"/>
      <c r="C4351" s="272"/>
      <c r="D4351" s="272"/>
      <c r="E4351" s="272"/>
      <c r="F4351" s="272"/>
      <c r="G4351" s="272"/>
      <c r="H4351" s="272"/>
      <c r="I4351" s="345"/>
    </row>
    <row r="4352" spans="1:9">
      <c r="A4352" s="346"/>
      <c r="B4352" s="290"/>
      <c r="C4352" s="319"/>
      <c r="D4352" s="319"/>
      <c r="E4352" s="319"/>
      <c r="F4352" s="319"/>
      <c r="G4352" s="319"/>
      <c r="H4352" s="319"/>
      <c r="I4352" s="347"/>
    </row>
    <row r="4353" spans="1:9">
      <c r="A4353" s="342"/>
      <c r="B4353" s="274"/>
      <c r="C4353" s="272"/>
      <c r="D4353" s="272"/>
      <c r="E4353" s="272"/>
      <c r="F4353" s="272"/>
      <c r="G4353" s="272"/>
      <c r="H4353" s="272"/>
      <c r="I4353" s="273"/>
    </row>
    <row r="4354" spans="1:9">
      <c r="A4354" s="342"/>
      <c r="B4354" s="274"/>
      <c r="C4354" s="272"/>
      <c r="D4354" s="272"/>
      <c r="E4354" s="272"/>
      <c r="F4354" s="272"/>
      <c r="G4354" s="272"/>
      <c r="H4354" s="272"/>
      <c r="I4354" s="345"/>
    </row>
    <row r="4355" spans="1:9">
      <c r="A4355" s="346"/>
      <c r="B4355" s="290"/>
      <c r="C4355" s="319"/>
      <c r="D4355" s="319"/>
      <c r="E4355" s="319"/>
      <c r="F4355" s="319"/>
      <c r="G4355" s="319"/>
      <c r="H4355" s="319"/>
      <c r="I4355" s="347"/>
    </row>
    <row r="4356" spans="1:9">
      <c r="A4356" s="342"/>
      <c r="B4356" s="274"/>
      <c r="C4356" s="272"/>
      <c r="D4356" s="272"/>
      <c r="E4356" s="272"/>
      <c r="F4356" s="272"/>
      <c r="G4356" s="272"/>
      <c r="H4356" s="272"/>
      <c r="I4356" s="273"/>
    </row>
    <row r="4357" spans="1:9">
      <c r="A4357" s="342"/>
      <c r="B4357" s="274"/>
      <c r="C4357" s="272"/>
      <c r="D4357" s="272"/>
      <c r="E4357" s="272"/>
      <c r="F4357" s="272"/>
      <c r="G4357" s="272"/>
      <c r="H4357" s="272"/>
      <c r="I4357" s="345"/>
    </row>
    <row r="4358" spans="1:9">
      <c r="A4358" s="346"/>
      <c r="B4358" s="290"/>
      <c r="C4358" s="319"/>
      <c r="D4358" s="319"/>
      <c r="E4358" s="319"/>
      <c r="F4358" s="272"/>
      <c r="G4358" s="272"/>
      <c r="H4358" s="319"/>
      <c r="I4358" s="347"/>
    </row>
    <row r="4359" spans="1:9">
      <c r="A4359" s="351"/>
      <c r="B4359" s="274"/>
      <c r="C4359" s="273"/>
      <c r="D4359" s="273"/>
      <c r="E4359" s="272"/>
      <c r="F4359" s="329"/>
      <c r="G4359" s="329"/>
      <c r="H4359" s="272"/>
      <c r="I4359" s="273"/>
    </row>
    <row r="4360" spans="1:9">
      <c r="A4360" s="351"/>
      <c r="B4360" s="274"/>
      <c r="C4360" s="273"/>
      <c r="D4360" s="273"/>
      <c r="E4360" s="272"/>
      <c r="F4360" s="272"/>
      <c r="G4360" s="272"/>
      <c r="H4360" s="272"/>
      <c r="I4360" s="345"/>
    </row>
    <row r="4361" spans="1:9">
      <c r="A4361" s="352"/>
      <c r="B4361" s="290"/>
      <c r="C4361" s="347"/>
      <c r="D4361" s="347"/>
      <c r="E4361" s="319"/>
      <c r="F4361" s="319"/>
      <c r="G4361" s="347"/>
      <c r="H4361" s="319"/>
      <c r="I4361" s="347"/>
    </row>
    <row r="4362" spans="1:9">
      <c r="A4362" s="351"/>
      <c r="B4362" s="274"/>
      <c r="C4362" s="273"/>
      <c r="D4362" s="273"/>
      <c r="E4362" s="272"/>
      <c r="F4362" s="329"/>
      <c r="G4362" s="329"/>
      <c r="H4362" s="272"/>
      <c r="I4362" s="273"/>
    </row>
    <row r="4363" spans="1:9">
      <c r="A4363" s="351"/>
      <c r="B4363" s="274"/>
      <c r="C4363" s="273"/>
      <c r="D4363" s="273"/>
      <c r="E4363" s="272"/>
      <c r="F4363" s="272"/>
      <c r="G4363" s="272"/>
      <c r="H4363" s="272"/>
      <c r="I4363" s="345"/>
    </row>
    <row r="4364" spans="1:9">
      <c r="A4364" s="352"/>
      <c r="B4364" s="290"/>
      <c r="C4364" s="347"/>
      <c r="D4364" s="347"/>
      <c r="E4364" s="319"/>
      <c r="F4364" s="319"/>
      <c r="G4364" s="347"/>
      <c r="H4364" s="319"/>
      <c r="I4364" s="347"/>
    </row>
    <row r="4365" spans="1:9">
      <c r="A4365" s="351"/>
      <c r="B4365" s="274"/>
      <c r="C4365" s="273"/>
      <c r="D4365" s="273"/>
      <c r="E4365" s="272"/>
      <c r="F4365" s="272"/>
      <c r="G4365" s="272"/>
      <c r="H4365" s="272"/>
      <c r="I4365" s="273"/>
    </row>
    <row r="4366" spans="1:9">
      <c r="A4366" s="351"/>
      <c r="B4366" s="274"/>
      <c r="C4366" s="273"/>
      <c r="D4366" s="273"/>
      <c r="E4366" s="272"/>
      <c r="F4366" s="272"/>
      <c r="G4366" s="272"/>
      <c r="H4366" s="272"/>
      <c r="I4366" s="345"/>
    </row>
    <row r="4367" spans="1:9">
      <c r="A4367" s="352"/>
      <c r="B4367" s="290"/>
      <c r="C4367" s="347"/>
      <c r="D4367" s="347"/>
      <c r="E4367" s="319"/>
      <c r="F4367" s="319"/>
      <c r="G4367" s="347"/>
      <c r="H4367" s="319"/>
      <c r="I4367" s="347"/>
    </row>
    <row r="4368" spans="1:9">
      <c r="A4368" s="351"/>
      <c r="B4368" s="274"/>
      <c r="C4368" s="273"/>
      <c r="D4368" s="273"/>
      <c r="E4368" s="272"/>
      <c r="F4368" s="272"/>
      <c r="G4368" s="272"/>
      <c r="H4368" s="272"/>
      <c r="I4368" s="273"/>
    </row>
    <row r="4369" spans="1:9">
      <c r="A4369" s="351"/>
      <c r="B4369" s="274"/>
      <c r="C4369" s="273"/>
      <c r="D4369" s="273"/>
      <c r="E4369" s="272"/>
      <c r="F4369" s="272"/>
      <c r="G4369" s="272"/>
      <c r="H4369" s="272"/>
      <c r="I4369" s="345"/>
    </row>
    <row r="4370" spans="1:9">
      <c r="A4370" s="352"/>
      <c r="B4370" s="290"/>
      <c r="C4370" s="347"/>
      <c r="D4370" s="347"/>
      <c r="E4370" s="319"/>
      <c r="F4370" s="319"/>
      <c r="G4370" s="347"/>
      <c r="H4370" s="319"/>
      <c r="I4370" s="347"/>
    </row>
    <row r="4371" spans="1:9">
      <c r="A4371" s="351"/>
      <c r="B4371" s="274"/>
      <c r="C4371" s="273"/>
      <c r="D4371" s="273"/>
      <c r="E4371" s="272"/>
      <c r="F4371" s="272"/>
      <c r="G4371" s="272"/>
      <c r="H4371" s="272"/>
      <c r="I4371" s="273"/>
    </row>
    <row r="4372" spans="1:9">
      <c r="A4372" s="351"/>
      <c r="B4372" s="274"/>
      <c r="C4372" s="273"/>
      <c r="D4372" s="273"/>
      <c r="E4372" s="272"/>
      <c r="F4372" s="272"/>
      <c r="G4372" s="272"/>
      <c r="H4372" s="272"/>
      <c r="I4372" s="345"/>
    </row>
    <row r="4373" spans="1:9">
      <c r="A4373" s="352"/>
      <c r="B4373" s="290"/>
      <c r="C4373" s="347"/>
      <c r="D4373" s="347"/>
      <c r="E4373" s="319"/>
      <c r="F4373" s="319"/>
      <c r="G4373" s="347"/>
      <c r="H4373" s="319"/>
      <c r="I4373" s="347"/>
    </row>
    <row r="4374" spans="1:9">
      <c r="A4374" s="351"/>
      <c r="B4374" s="274"/>
      <c r="C4374" s="273"/>
      <c r="D4374" s="273"/>
      <c r="E4374" s="272"/>
      <c r="F4374" s="272"/>
      <c r="G4374" s="272"/>
      <c r="H4374" s="272"/>
      <c r="I4374" s="273"/>
    </row>
    <row r="4375" spans="1:9">
      <c r="A4375" s="351"/>
      <c r="B4375" s="274"/>
      <c r="C4375" s="273"/>
      <c r="D4375" s="273"/>
      <c r="E4375" s="272"/>
      <c r="F4375" s="272"/>
      <c r="G4375" s="272"/>
      <c r="H4375" s="272"/>
      <c r="I4375" s="345"/>
    </row>
    <row r="4376" spans="1:9">
      <c r="A4376" s="352"/>
      <c r="B4376" s="290"/>
      <c r="C4376" s="347"/>
      <c r="D4376" s="347"/>
      <c r="E4376" s="319"/>
      <c r="F4376" s="273"/>
      <c r="G4376" s="273"/>
      <c r="H4376" s="319"/>
      <c r="I4376" s="347"/>
    </row>
    <row r="4377" spans="1:9">
      <c r="A4377" s="351"/>
      <c r="B4377" s="274"/>
      <c r="C4377" s="353"/>
      <c r="D4377" s="353"/>
      <c r="E4377" s="272"/>
      <c r="F4377" s="329"/>
      <c r="G4377" s="329"/>
      <c r="H4377" s="272"/>
      <c r="I4377" s="273"/>
    </row>
    <row r="4378" spans="1:9">
      <c r="A4378" s="351"/>
      <c r="B4378" s="274"/>
      <c r="C4378" s="273"/>
      <c r="D4378" s="273"/>
      <c r="E4378" s="272"/>
      <c r="F4378" s="272"/>
      <c r="G4378" s="272"/>
      <c r="H4378" s="272"/>
      <c r="I4378" s="345"/>
    </row>
    <row r="4379" spans="1:9">
      <c r="A4379" s="351"/>
      <c r="B4379" s="274"/>
      <c r="C4379" s="273"/>
      <c r="D4379" s="273"/>
      <c r="E4379" s="319"/>
      <c r="F4379" s="353"/>
      <c r="G4379" s="353"/>
      <c r="H4379" s="319"/>
      <c r="I4379" s="319"/>
    </row>
    <row r="4380" spans="1:9">
      <c r="A4380" s="354"/>
      <c r="B4380" s="288"/>
      <c r="C4380" s="327"/>
      <c r="D4380" s="327"/>
      <c r="E4380" s="272"/>
      <c r="F4380" s="329"/>
      <c r="G4380" s="329"/>
      <c r="H4380" s="272"/>
      <c r="I4380" s="273"/>
    </row>
    <row r="4381" spans="1:9">
      <c r="A4381" s="351"/>
      <c r="B4381" s="274"/>
      <c r="C4381" s="273"/>
      <c r="D4381" s="273"/>
      <c r="E4381" s="289"/>
      <c r="F4381" s="272"/>
      <c r="G4381" s="272"/>
      <c r="H4381" s="273"/>
      <c r="I4381" s="345"/>
    </row>
    <row r="4382" spans="1:9">
      <c r="A4382" s="352"/>
      <c r="B4382" s="290"/>
      <c r="C4382" s="347"/>
      <c r="D4382" s="347"/>
      <c r="E4382" s="319"/>
      <c r="F4382" s="319"/>
      <c r="G4382" s="347"/>
      <c r="H4382" s="319"/>
      <c r="I4382" s="347"/>
    </row>
    <row r="4383" spans="1:9">
      <c r="A4383" s="351"/>
      <c r="B4383" s="274"/>
      <c r="C4383" s="273"/>
      <c r="D4383" s="273"/>
      <c r="E4383" s="272"/>
      <c r="F4383" s="329"/>
      <c r="G4383" s="329"/>
      <c r="H4383" s="272"/>
      <c r="I4383" s="273"/>
    </row>
    <row r="4384" spans="1:9">
      <c r="A4384" s="342"/>
      <c r="B4384" s="274"/>
      <c r="C4384" s="272"/>
      <c r="D4384" s="272"/>
      <c r="E4384" s="272"/>
      <c r="F4384" s="272"/>
      <c r="G4384" s="272"/>
      <c r="H4384" s="272"/>
      <c r="I4384" s="345"/>
    </row>
    <row r="4385" spans="1:9">
      <c r="A4385" s="346"/>
      <c r="B4385" s="290"/>
      <c r="C4385" s="319"/>
      <c r="D4385" s="319"/>
      <c r="E4385" s="319"/>
      <c r="F4385" s="319"/>
      <c r="G4385" s="347"/>
      <c r="H4385" s="319"/>
      <c r="I4385" s="347"/>
    </row>
    <row r="4386" spans="1:9">
      <c r="A4386" s="342"/>
      <c r="B4386" s="274"/>
      <c r="C4386" s="272"/>
      <c r="D4386" s="272"/>
      <c r="E4386" s="272"/>
      <c r="F4386" s="272"/>
      <c r="G4386" s="272"/>
      <c r="H4386" s="272"/>
      <c r="I4386" s="273"/>
    </row>
    <row r="4387" spans="1:9">
      <c r="A4387" s="342"/>
      <c r="B4387" s="274"/>
      <c r="C4387" s="272"/>
      <c r="D4387" s="272"/>
      <c r="E4387" s="272"/>
      <c r="F4387" s="272"/>
      <c r="G4387" s="272"/>
      <c r="H4387" s="272"/>
      <c r="I4387" s="345"/>
    </row>
    <row r="4388" spans="1:9">
      <c r="A4388" s="346"/>
      <c r="B4388" s="290"/>
      <c r="C4388" s="319"/>
      <c r="D4388" s="319"/>
      <c r="E4388" s="319"/>
      <c r="F4388" s="319"/>
      <c r="G4388" s="319"/>
      <c r="H4388" s="319"/>
      <c r="I4388" s="347"/>
    </row>
    <row r="4389" spans="1:9">
      <c r="A4389" s="342"/>
      <c r="B4389" s="274"/>
      <c r="C4389" s="272"/>
      <c r="D4389" s="272"/>
      <c r="E4389" s="272"/>
      <c r="F4389" s="272"/>
      <c r="G4389" s="272"/>
      <c r="H4389" s="272"/>
      <c r="I4389" s="273"/>
    </row>
    <row r="4390" spans="1:9">
      <c r="A4390" s="342"/>
      <c r="B4390" s="274"/>
      <c r="C4390" s="272"/>
      <c r="D4390" s="272"/>
      <c r="E4390" s="272"/>
      <c r="F4390" s="272"/>
      <c r="G4390" s="272"/>
      <c r="H4390" s="272"/>
      <c r="I4390" s="345"/>
    </row>
    <row r="4391" spans="1:9">
      <c r="A4391" s="346"/>
      <c r="B4391" s="290"/>
      <c r="C4391" s="319"/>
      <c r="D4391" s="319"/>
      <c r="E4391" s="319"/>
      <c r="F4391" s="319"/>
      <c r="G4391" s="319"/>
      <c r="H4391" s="319"/>
      <c r="I4391" s="347"/>
    </row>
    <row r="4392" spans="1:9">
      <c r="A4392" s="342"/>
      <c r="B4392" s="274"/>
      <c r="C4392" s="272"/>
      <c r="D4392" s="272"/>
      <c r="E4392" s="272"/>
      <c r="F4392" s="272"/>
      <c r="G4392" s="272"/>
      <c r="H4392" s="272"/>
      <c r="I4392" s="273"/>
    </row>
    <row r="4393" spans="1:9">
      <c r="A4393" s="342"/>
      <c r="B4393" s="274"/>
      <c r="C4393" s="272"/>
      <c r="D4393" s="272"/>
      <c r="E4393" s="272"/>
      <c r="F4393" s="272"/>
      <c r="G4393" s="272"/>
      <c r="H4393" s="272"/>
      <c r="I4393" s="345"/>
    </row>
    <row r="4394" spans="1:9">
      <c r="A4394" s="346"/>
      <c r="B4394" s="290"/>
      <c r="C4394" s="319"/>
      <c r="D4394" s="319"/>
      <c r="E4394" s="319"/>
      <c r="F4394" s="319"/>
      <c r="G4394" s="319"/>
      <c r="H4394" s="319"/>
      <c r="I4394" s="347"/>
    </row>
    <row r="4395" spans="1:9">
      <c r="A4395" s="342"/>
      <c r="B4395" s="274"/>
      <c r="C4395" s="272"/>
      <c r="D4395" s="272"/>
      <c r="E4395" s="272"/>
      <c r="F4395" s="272"/>
      <c r="G4395" s="272"/>
      <c r="H4395" s="272"/>
      <c r="I4395" s="273"/>
    </row>
    <row r="4396" spans="1:9">
      <c r="A4396" s="342"/>
      <c r="B4396" s="274"/>
      <c r="C4396" s="272"/>
      <c r="D4396" s="272"/>
      <c r="E4396" s="272"/>
      <c r="F4396" s="272"/>
      <c r="G4396" s="272"/>
      <c r="H4396" s="272"/>
      <c r="I4396" s="345"/>
    </row>
    <row r="4397" spans="1:9">
      <c r="A4397" s="346"/>
      <c r="B4397" s="290"/>
      <c r="C4397" s="319"/>
      <c r="D4397" s="319"/>
      <c r="E4397" s="319"/>
      <c r="F4397" s="319"/>
      <c r="G4397" s="319"/>
      <c r="H4397" s="319"/>
      <c r="I4397" s="347"/>
    </row>
    <row r="4398" spans="1:9">
      <c r="A4398" s="342"/>
      <c r="B4398" s="274"/>
      <c r="C4398" s="272"/>
      <c r="D4398" s="272"/>
      <c r="E4398" s="272"/>
      <c r="F4398" s="272"/>
      <c r="G4398" s="272"/>
      <c r="H4398" s="272"/>
      <c r="I4398" s="273"/>
    </row>
    <row r="4399" spans="1:9">
      <c r="A4399" s="342"/>
      <c r="B4399" s="274"/>
      <c r="C4399" s="272"/>
      <c r="D4399" s="272"/>
      <c r="E4399" s="272"/>
      <c r="F4399" s="272"/>
      <c r="G4399" s="272"/>
      <c r="H4399" s="272"/>
      <c r="I4399" s="345"/>
    </row>
    <row r="4400" spans="1:9">
      <c r="A4400" s="346"/>
      <c r="B4400" s="290"/>
      <c r="C4400" s="319"/>
      <c r="D4400" s="319"/>
      <c r="E4400" s="319"/>
      <c r="F4400" s="319"/>
      <c r="G4400" s="319"/>
      <c r="H4400" s="319"/>
      <c r="I4400" s="347"/>
    </row>
    <row r="4401" spans="1:9">
      <c r="A4401" s="342"/>
      <c r="B4401" s="274"/>
      <c r="C4401" s="272"/>
      <c r="D4401" s="272"/>
      <c r="E4401" s="272"/>
      <c r="F4401" s="272"/>
      <c r="G4401" s="272"/>
      <c r="H4401" s="272"/>
      <c r="I4401" s="273"/>
    </row>
    <row r="4402" spans="1:9">
      <c r="A4402" s="342"/>
      <c r="B4402" s="274"/>
      <c r="C4402" s="272"/>
      <c r="D4402" s="272"/>
      <c r="E4402" s="272"/>
      <c r="F4402" s="272"/>
      <c r="G4402" s="272"/>
      <c r="H4402" s="272"/>
      <c r="I4402" s="345"/>
    </row>
    <row r="4403" spans="1:9">
      <c r="A4403" s="346"/>
      <c r="B4403" s="290"/>
      <c r="C4403" s="319"/>
      <c r="D4403" s="319"/>
      <c r="E4403" s="319"/>
      <c r="F4403" s="319"/>
      <c r="G4403" s="319"/>
      <c r="H4403" s="319"/>
      <c r="I4403" s="347"/>
    </row>
    <row r="4404" spans="1:9">
      <c r="A4404" s="342"/>
      <c r="B4404" s="274"/>
      <c r="C4404" s="272"/>
      <c r="D4404" s="272"/>
      <c r="E4404" s="272"/>
      <c r="F4404" s="272"/>
      <c r="G4404" s="272"/>
      <c r="H4404" s="272"/>
      <c r="I4404" s="273"/>
    </row>
    <row r="4405" spans="1:9">
      <c r="A4405" s="342"/>
      <c r="B4405" s="274"/>
      <c r="C4405" s="272"/>
      <c r="D4405" s="272"/>
      <c r="E4405" s="272"/>
      <c r="F4405" s="272"/>
      <c r="G4405" s="272"/>
      <c r="H4405" s="272"/>
      <c r="I4405" s="345"/>
    </row>
    <row r="4406" spans="1:9">
      <c r="A4406" s="346"/>
      <c r="B4406" s="290"/>
      <c r="C4406" s="319"/>
      <c r="D4406" s="319"/>
      <c r="E4406" s="319"/>
      <c r="F4406" s="319"/>
      <c r="G4406" s="319"/>
      <c r="H4406" s="319"/>
      <c r="I4406" s="347"/>
    </row>
    <row r="4407" spans="1:9">
      <c r="A4407" s="342"/>
      <c r="B4407" s="274"/>
      <c r="C4407" s="272"/>
      <c r="D4407" s="272"/>
      <c r="E4407" s="272"/>
      <c r="F4407" s="272"/>
      <c r="G4407" s="272"/>
      <c r="H4407" s="272"/>
      <c r="I4407" s="273"/>
    </row>
    <row r="4408" spans="1:9">
      <c r="A4408" s="342"/>
      <c r="B4408" s="274"/>
      <c r="C4408" s="272"/>
      <c r="D4408" s="272"/>
      <c r="E4408" s="272"/>
      <c r="F4408" s="272"/>
      <c r="G4408" s="272"/>
      <c r="H4408" s="272"/>
      <c r="I4408" s="345"/>
    </row>
    <row r="4409" spans="1:9">
      <c r="A4409" s="346"/>
      <c r="B4409" s="290"/>
      <c r="C4409" s="319"/>
      <c r="D4409" s="319"/>
      <c r="E4409" s="319"/>
      <c r="F4409" s="319"/>
      <c r="G4409" s="319"/>
      <c r="H4409" s="319"/>
      <c r="I4409" s="347"/>
    </row>
    <row r="4410" spans="1:9">
      <c r="A4410" s="342"/>
      <c r="B4410" s="274"/>
      <c r="C4410" s="272"/>
      <c r="D4410" s="272"/>
      <c r="E4410" s="272"/>
      <c r="F4410" s="272"/>
      <c r="G4410" s="272"/>
      <c r="H4410" s="272"/>
      <c r="I4410" s="273"/>
    </row>
    <row r="4411" spans="1:9">
      <c r="A4411" s="342"/>
      <c r="B4411" s="274"/>
      <c r="C4411" s="272"/>
      <c r="D4411" s="272"/>
      <c r="E4411" s="272"/>
      <c r="F4411" s="272"/>
      <c r="G4411" s="272"/>
      <c r="H4411" s="272"/>
      <c r="I4411" s="345"/>
    </row>
    <row r="4412" spans="1:9">
      <c r="A4412" s="346"/>
      <c r="B4412" s="290"/>
      <c r="C4412" s="319"/>
      <c r="D4412" s="319"/>
      <c r="E4412" s="319"/>
      <c r="F4412" s="319"/>
      <c r="G4412" s="319"/>
      <c r="H4412" s="319"/>
      <c r="I4412" s="355"/>
    </row>
    <row r="4413" spans="1:9">
      <c r="A4413" s="342"/>
      <c r="B4413" s="274"/>
      <c r="C4413" s="272"/>
      <c r="D4413" s="272"/>
      <c r="E4413" s="329"/>
      <c r="F4413" s="329"/>
      <c r="G4413" s="329"/>
      <c r="H4413" s="329"/>
      <c r="I4413" s="273"/>
    </row>
    <row r="4414" spans="1:9">
      <c r="A4414" s="342"/>
      <c r="B4414" s="274"/>
      <c r="C4414" s="272"/>
      <c r="D4414" s="272"/>
      <c r="E4414" s="272"/>
      <c r="F4414" s="272"/>
      <c r="G4414" s="272"/>
      <c r="H4414" s="272"/>
      <c r="I4414" s="345"/>
    </row>
    <row r="4415" spans="1:9">
      <c r="A4415" s="346"/>
      <c r="B4415" s="290"/>
      <c r="C4415" s="319"/>
      <c r="D4415" s="319"/>
      <c r="E4415" s="319"/>
      <c r="F4415" s="319"/>
      <c r="G4415" s="319"/>
      <c r="H4415" s="319"/>
      <c r="I4415" s="355"/>
    </row>
    <row r="4416" spans="1:9">
      <c r="A4416" s="342"/>
      <c r="B4416" s="274"/>
      <c r="C4416" s="272"/>
      <c r="D4416" s="272"/>
      <c r="E4416" s="329"/>
      <c r="F4416" s="329"/>
      <c r="G4416" s="329"/>
      <c r="H4416" s="329"/>
      <c r="I4416" s="345"/>
    </row>
    <row r="4417" spans="1:9">
      <c r="A4417" s="342"/>
      <c r="B4417" s="274"/>
      <c r="C4417" s="272"/>
      <c r="D4417" s="272"/>
      <c r="E4417" s="272"/>
      <c r="F4417" s="272"/>
      <c r="G4417" s="272"/>
      <c r="H4417" s="272"/>
      <c r="I4417" s="345"/>
    </row>
    <row r="4418" spans="1:9">
      <c r="A4418" s="346"/>
      <c r="B4418" s="290"/>
      <c r="C4418" s="319"/>
      <c r="D4418" s="319"/>
      <c r="E4418" s="319"/>
      <c r="F4418" s="319"/>
      <c r="G4418" s="319"/>
      <c r="H4418" s="319"/>
      <c r="I4418" s="355"/>
    </row>
    <row r="4419" spans="1:9">
      <c r="A4419" s="342"/>
      <c r="B4419" s="274"/>
      <c r="C4419" s="272"/>
      <c r="D4419" s="272"/>
      <c r="E4419" s="329"/>
      <c r="F4419" s="272"/>
      <c r="G4419" s="272"/>
      <c r="H4419" s="329"/>
      <c r="I4419" s="345"/>
    </row>
    <row r="4420" spans="1:9">
      <c r="A4420" s="342"/>
      <c r="B4420" s="274"/>
      <c r="C4420" s="272"/>
      <c r="D4420" s="272"/>
      <c r="E4420" s="272"/>
      <c r="F4420" s="272"/>
      <c r="G4420" s="272"/>
      <c r="H4420" s="272"/>
      <c r="I4420" s="345"/>
    </row>
    <row r="4421" spans="1:9">
      <c r="A4421" s="346"/>
      <c r="B4421" s="290"/>
      <c r="C4421" s="319"/>
      <c r="D4421" s="319"/>
      <c r="E4421" s="319"/>
      <c r="F4421" s="319"/>
      <c r="G4421" s="319"/>
      <c r="H4421" s="319"/>
      <c r="I4421" s="345"/>
    </row>
    <row r="4422" spans="1:9">
      <c r="A4422" s="342"/>
      <c r="B4422" s="274"/>
      <c r="C4422" s="348"/>
      <c r="D4422" s="348"/>
      <c r="E4422" s="272"/>
      <c r="F4422" s="272"/>
      <c r="G4422" s="272"/>
      <c r="H4422" s="272"/>
      <c r="I4422" s="327"/>
    </row>
    <row r="4423" spans="1:9">
      <c r="A4423" s="342"/>
      <c r="B4423" s="274"/>
      <c r="C4423" s="272"/>
      <c r="D4423" s="272"/>
      <c r="E4423" s="272"/>
      <c r="F4423" s="272"/>
      <c r="G4423" s="272"/>
      <c r="H4423" s="272"/>
      <c r="I4423" s="345"/>
    </row>
    <row r="4424" spans="1:9">
      <c r="A4424" s="346"/>
      <c r="B4424" s="290"/>
      <c r="C4424" s="319"/>
      <c r="D4424" s="319"/>
      <c r="E4424" s="319"/>
      <c r="F4424" s="348"/>
      <c r="G4424" s="348"/>
      <c r="H4424" s="319"/>
      <c r="I4424" s="347"/>
    </row>
    <row r="4425" spans="1:9">
      <c r="A4425" s="342"/>
      <c r="B4425" s="288"/>
      <c r="C4425" s="272"/>
      <c r="D4425" s="272"/>
      <c r="E4425" s="329"/>
      <c r="F4425" s="329"/>
      <c r="G4425" s="329"/>
      <c r="H4425" s="329"/>
      <c r="I4425" s="273"/>
    </row>
    <row r="4426" spans="1:9">
      <c r="A4426" s="342"/>
      <c r="B4426" s="274"/>
      <c r="C4426" s="272"/>
      <c r="D4426" s="272"/>
      <c r="E4426" s="272"/>
      <c r="F4426" s="272"/>
      <c r="G4426" s="272"/>
      <c r="H4426" s="272"/>
      <c r="I4426" s="345"/>
    </row>
    <row r="4427" spans="1:9">
      <c r="A4427" s="342"/>
      <c r="B4427" s="290"/>
      <c r="C4427" s="319"/>
      <c r="D4427" s="319"/>
      <c r="E4427" s="272"/>
      <c r="F4427" s="272"/>
      <c r="G4427" s="272"/>
      <c r="H4427" s="272"/>
      <c r="I4427" s="273"/>
    </row>
    <row r="4428" spans="1:9">
      <c r="A4428" s="85"/>
      <c r="B4428" s="274"/>
      <c r="C4428" s="272"/>
      <c r="D4428" s="272"/>
      <c r="E4428" s="329"/>
      <c r="F4428" s="329"/>
      <c r="G4428" s="329"/>
      <c r="H4428" s="329"/>
      <c r="I4428" s="327"/>
    </row>
    <row r="4429" spans="1:9">
      <c r="A4429" s="342"/>
      <c r="B4429" s="274"/>
      <c r="C4429" s="272"/>
      <c r="D4429" s="272"/>
      <c r="E4429" s="272"/>
      <c r="F4429" s="272"/>
      <c r="G4429" s="272"/>
      <c r="H4429" s="272"/>
      <c r="I4429" s="345"/>
    </row>
    <row r="4430" spans="1:9">
      <c r="A4430" s="346"/>
      <c r="B4430" s="290"/>
      <c r="C4430" s="319"/>
      <c r="D4430" s="319"/>
      <c r="E4430" s="319"/>
      <c r="F4430" s="272"/>
      <c r="G4430" s="272"/>
      <c r="H4430" s="319"/>
      <c r="I4430" s="347"/>
    </row>
    <row r="4431" spans="1:9">
      <c r="A4431" s="342"/>
      <c r="B4431" s="274"/>
      <c r="C4431" s="272"/>
      <c r="D4431" s="272"/>
      <c r="E4431" s="329"/>
      <c r="F4431" s="329"/>
      <c r="G4431" s="329"/>
      <c r="H4431" s="329"/>
      <c r="I4431" s="327"/>
    </row>
    <row r="4432" spans="1:9">
      <c r="A4432" s="342"/>
      <c r="B4432" s="274"/>
      <c r="C4432" s="272"/>
      <c r="D4432" s="272"/>
      <c r="E4432" s="272"/>
      <c r="F4432" s="272"/>
      <c r="G4432" s="272"/>
      <c r="H4432" s="272"/>
      <c r="I4432" s="345"/>
    </row>
    <row r="4433" spans="1:9">
      <c r="A4433" s="346"/>
      <c r="B4433" s="290"/>
      <c r="C4433" s="319"/>
      <c r="D4433" s="319"/>
      <c r="E4433" s="319"/>
      <c r="F4433" s="272"/>
      <c r="G4433" s="272"/>
      <c r="H4433" s="319"/>
      <c r="I4433" s="347"/>
    </row>
    <row r="4434" spans="1:9">
      <c r="A4434" s="342"/>
      <c r="B4434" s="274"/>
      <c r="C4434" s="272"/>
      <c r="D4434" s="272"/>
      <c r="E4434" s="329"/>
      <c r="F4434" s="329"/>
      <c r="G4434" s="329"/>
      <c r="H4434" s="329"/>
      <c r="I4434" s="327"/>
    </row>
    <row r="4435" spans="1:9">
      <c r="A4435" s="342"/>
      <c r="B4435" s="260"/>
      <c r="C4435" s="272"/>
      <c r="D4435" s="272"/>
      <c r="E4435" s="272"/>
      <c r="F4435" s="272"/>
      <c r="G4435" s="272"/>
      <c r="H4435" s="272"/>
      <c r="I4435" s="345"/>
    </row>
    <row r="4436" spans="1:9">
      <c r="A4436" s="346"/>
      <c r="B4436" s="290"/>
      <c r="C4436" s="319"/>
      <c r="D4436" s="319"/>
      <c r="E4436" s="319"/>
      <c r="F4436" s="319"/>
      <c r="G4436" s="319"/>
      <c r="H4436" s="319"/>
      <c r="I4436" s="347"/>
    </row>
    <row r="4437" spans="1:9">
      <c r="A4437" s="342"/>
      <c r="B4437" s="274"/>
      <c r="C4437" s="272"/>
      <c r="D4437" s="272"/>
      <c r="E4437" s="329"/>
      <c r="F4437" s="272"/>
      <c r="G4437" s="272"/>
      <c r="H4437" s="329"/>
      <c r="I4437" s="327"/>
    </row>
    <row r="4438" spans="1:9">
      <c r="A4438" s="342"/>
      <c r="B4438" s="274"/>
      <c r="C4438" s="272"/>
      <c r="D4438" s="272"/>
      <c r="E4438" s="272"/>
      <c r="F4438" s="272"/>
      <c r="G4438" s="272"/>
      <c r="H4438" s="272"/>
      <c r="I4438" s="345"/>
    </row>
    <row r="4439" spans="1:9">
      <c r="A4439" s="346"/>
      <c r="B4439" s="290"/>
      <c r="C4439" s="319"/>
      <c r="D4439" s="319"/>
      <c r="E4439" s="319"/>
      <c r="F4439" s="272"/>
      <c r="G4439" s="272"/>
      <c r="H4439" s="319"/>
      <c r="I4439" s="347"/>
    </row>
    <row r="4440" spans="1:9">
      <c r="A4440" s="85"/>
      <c r="B4440" s="274"/>
      <c r="C4440" s="329"/>
      <c r="D4440" s="329"/>
      <c r="E4440" s="329"/>
      <c r="F4440" s="329"/>
      <c r="G4440" s="329"/>
      <c r="H4440" s="329"/>
      <c r="I4440" s="327"/>
    </row>
    <row r="4441" spans="1:9">
      <c r="A4441" s="342"/>
      <c r="B4441" s="274"/>
      <c r="C4441" s="272"/>
      <c r="D4441" s="272"/>
      <c r="E4441" s="289"/>
      <c r="F4441" s="289"/>
      <c r="G4441" s="272"/>
      <c r="H4441" s="273"/>
      <c r="I4441" s="345"/>
    </row>
    <row r="4442" spans="1:9">
      <c r="A4442" s="346"/>
      <c r="B4442" s="290"/>
      <c r="C4442" s="319"/>
      <c r="D4442" s="319"/>
      <c r="E4442" s="319"/>
      <c r="F4442" s="319"/>
      <c r="G4442" s="319"/>
      <c r="H4442" s="319"/>
      <c r="I4442" s="347"/>
    </row>
    <row r="4443" spans="1:9">
      <c r="A4443" s="85"/>
      <c r="B4443" s="288"/>
      <c r="C4443" s="329"/>
      <c r="D4443" s="329"/>
      <c r="E4443" s="329"/>
      <c r="F4443" s="329"/>
      <c r="G4443" s="329"/>
      <c r="H4443" s="329"/>
      <c r="I4443" s="327"/>
    </row>
    <row r="4444" spans="1:9">
      <c r="A4444" s="342"/>
      <c r="B4444" s="274"/>
      <c r="C4444" s="272"/>
      <c r="D4444" s="272"/>
      <c r="E4444" s="272"/>
      <c r="F4444" s="289"/>
      <c r="G4444" s="272"/>
      <c r="H4444" s="272"/>
      <c r="I4444" s="345"/>
    </row>
    <row r="4445" spans="1:9">
      <c r="A4445" s="346"/>
      <c r="B4445" s="290"/>
      <c r="C4445" s="319"/>
      <c r="D4445" s="319"/>
      <c r="E4445" s="319"/>
      <c r="F4445" s="319"/>
      <c r="G4445" s="319"/>
      <c r="H4445" s="319"/>
      <c r="I4445" s="347"/>
    </row>
    <row r="4446" spans="1:9">
      <c r="A4446" s="342"/>
      <c r="B4446" s="274"/>
      <c r="C4446" s="272"/>
      <c r="D4446" s="272"/>
      <c r="E4446" s="329"/>
      <c r="F4446" s="272"/>
      <c r="G4446" s="272"/>
      <c r="H4446" s="329"/>
      <c r="I4446" s="273"/>
    </row>
    <row r="4447" spans="1:9">
      <c r="A4447" s="342"/>
      <c r="B4447" s="274"/>
      <c r="C4447" s="272"/>
      <c r="D4447" s="272"/>
      <c r="E4447" s="272"/>
      <c r="F4447" s="272"/>
      <c r="G4447" s="272"/>
      <c r="H4447" s="272"/>
      <c r="I4447" s="345"/>
    </row>
    <row r="4448" spans="1:9">
      <c r="A4448" s="346"/>
      <c r="B4448" s="290"/>
      <c r="C4448" s="319"/>
      <c r="D4448" s="319"/>
      <c r="E4448" s="319"/>
      <c r="F4448" s="319"/>
      <c r="G4448" s="319"/>
      <c r="H4448" s="319"/>
      <c r="I4448" s="347"/>
    </row>
    <row r="4449" spans="1:9">
      <c r="A4449" s="342"/>
      <c r="B4449" s="274"/>
      <c r="C4449" s="272"/>
      <c r="D4449" s="272"/>
      <c r="E4449" s="329"/>
      <c r="F4449" s="272"/>
      <c r="G4449" s="272"/>
      <c r="H4449" s="329"/>
      <c r="I4449" s="273"/>
    </row>
    <row r="4450" spans="1:9">
      <c r="A4450" s="342"/>
      <c r="B4450" s="274"/>
      <c r="C4450" s="272"/>
      <c r="D4450" s="272"/>
      <c r="E4450" s="272"/>
      <c r="F4450" s="272"/>
      <c r="G4450" s="272"/>
      <c r="H4450" s="272"/>
      <c r="I4450" s="345"/>
    </row>
    <row r="4451" spans="1:9">
      <c r="A4451" s="346"/>
      <c r="B4451" s="290"/>
      <c r="C4451" s="319"/>
      <c r="D4451" s="319"/>
      <c r="E4451" s="319"/>
      <c r="F4451" s="319"/>
      <c r="G4451" s="319"/>
      <c r="H4451" s="319"/>
      <c r="I4451" s="347"/>
    </row>
    <row r="4452" spans="1:9">
      <c r="A4452" s="342"/>
      <c r="B4452" s="274"/>
      <c r="C4452" s="272"/>
      <c r="D4452" s="272"/>
      <c r="E4452" s="329"/>
      <c r="F4452" s="272"/>
      <c r="G4452" s="272"/>
      <c r="H4452" s="329"/>
      <c r="I4452" s="273"/>
    </row>
    <row r="4453" spans="1:9">
      <c r="A4453" s="342"/>
      <c r="B4453" s="274"/>
      <c r="C4453" s="272"/>
      <c r="D4453" s="272"/>
      <c r="E4453" s="272"/>
      <c r="F4453" s="272"/>
      <c r="G4453" s="272"/>
      <c r="H4453" s="272"/>
      <c r="I4453" s="345"/>
    </row>
    <row r="4454" spans="1:9">
      <c r="A4454" s="346"/>
      <c r="B4454" s="290"/>
      <c r="C4454" s="319"/>
      <c r="D4454" s="319"/>
      <c r="E4454" s="319"/>
      <c r="F4454" s="319"/>
      <c r="G4454" s="319"/>
      <c r="H4454" s="319"/>
      <c r="I4454" s="347"/>
    </row>
    <row r="4455" spans="1:9">
      <c r="A4455" s="342"/>
      <c r="B4455" s="274"/>
      <c r="C4455" s="272"/>
      <c r="D4455" s="272"/>
      <c r="E4455" s="329"/>
      <c r="F4455" s="272"/>
      <c r="G4455" s="272"/>
      <c r="H4455" s="329"/>
      <c r="I4455" s="273"/>
    </row>
    <row r="4456" spans="1:9">
      <c r="A4456" s="342"/>
      <c r="B4456" s="274"/>
      <c r="C4456" s="272"/>
      <c r="D4456" s="272"/>
      <c r="E4456" s="272"/>
      <c r="F4456" s="272"/>
      <c r="G4456" s="272"/>
      <c r="H4456" s="272"/>
      <c r="I4456" s="345"/>
    </row>
    <row r="4457" spans="1:9">
      <c r="A4457" s="346"/>
      <c r="B4457" s="290"/>
      <c r="C4457" s="319"/>
      <c r="D4457" s="319"/>
      <c r="E4457" s="319"/>
      <c r="F4457" s="319"/>
      <c r="G4457" s="319"/>
      <c r="H4457" s="319"/>
      <c r="I4457" s="347"/>
    </row>
    <row r="4458" spans="1:9">
      <c r="A4458" s="342"/>
      <c r="B4458" s="274"/>
      <c r="C4458" s="272"/>
      <c r="D4458" s="272"/>
      <c r="E4458" s="329"/>
      <c r="F4458" s="272"/>
      <c r="G4458" s="272"/>
      <c r="H4458" s="329"/>
      <c r="I4458" s="273"/>
    </row>
    <row r="4459" spans="1:9">
      <c r="A4459" s="342"/>
      <c r="B4459" s="274"/>
      <c r="C4459" s="272"/>
      <c r="D4459" s="272"/>
      <c r="E4459" s="272"/>
      <c r="F4459" s="272"/>
      <c r="G4459" s="272"/>
      <c r="H4459" s="272"/>
      <c r="I4459" s="345"/>
    </row>
    <row r="4460" spans="1:9">
      <c r="A4460" s="346"/>
      <c r="B4460" s="290"/>
      <c r="C4460" s="319"/>
      <c r="D4460" s="319"/>
      <c r="E4460" s="319"/>
      <c r="F4460" s="319"/>
      <c r="G4460" s="319"/>
      <c r="H4460" s="319"/>
      <c r="I4460" s="347"/>
    </row>
    <row r="4461" spans="1:9">
      <c r="A4461" s="342"/>
      <c r="B4461" s="274"/>
      <c r="C4461" s="272"/>
      <c r="D4461" s="272"/>
      <c r="E4461" s="329"/>
      <c r="F4461" s="272"/>
      <c r="G4461" s="272"/>
      <c r="H4461" s="329"/>
      <c r="I4461" s="273"/>
    </row>
    <row r="4462" spans="1:9">
      <c r="A4462" s="342"/>
      <c r="B4462" s="274"/>
      <c r="C4462" s="272"/>
      <c r="D4462" s="272"/>
      <c r="E4462" s="272"/>
      <c r="F4462" s="272"/>
      <c r="G4462" s="272"/>
      <c r="H4462" s="272"/>
      <c r="I4462" s="345"/>
    </row>
    <row r="4463" spans="1:9">
      <c r="A4463" s="346"/>
      <c r="B4463" s="290"/>
      <c r="C4463" s="319"/>
      <c r="D4463" s="319"/>
      <c r="E4463" s="319"/>
      <c r="F4463" s="319"/>
      <c r="G4463" s="319"/>
      <c r="H4463" s="319"/>
      <c r="I4463" s="347"/>
    </row>
    <row r="4464" spans="1:9">
      <c r="A4464" s="342"/>
      <c r="B4464" s="274"/>
      <c r="C4464" s="272"/>
      <c r="D4464" s="272"/>
      <c r="E4464" s="329"/>
      <c r="F4464" s="329"/>
      <c r="G4464" s="329"/>
      <c r="H4464" s="329"/>
      <c r="I4464" s="327"/>
    </row>
    <row r="4465" spans="1:9">
      <c r="A4465" s="342"/>
      <c r="B4465" s="274"/>
      <c r="C4465" s="272"/>
      <c r="D4465" s="272"/>
      <c r="E4465" s="272"/>
      <c r="F4465" s="272"/>
      <c r="G4465" s="272"/>
      <c r="H4465" s="272"/>
      <c r="I4465" s="345"/>
    </row>
    <row r="4466" spans="1:9">
      <c r="A4466" s="346"/>
      <c r="B4466" s="290"/>
      <c r="C4466" s="319"/>
      <c r="D4466" s="319"/>
      <c r="E4466" s="319"/>
      <c r="F4466" s="319"/>
      <c r="G4466" s="319"/>
      <c r="H4466" s="319"/>
      <c r="I4466" s="347"/>
    </row>
    <row r="4467" spans="1:9">
      <c r="A4467" s="342"/>
      <c r="B4467" s="274"/>
      <c r="C4467" s="272"/>
      <c r="D4467" s="272"/>
      <c r="E4467" s="329"/>
      <c r="F4467" s="329"/>
      <c r="G4467" s="329"/>
      <c r="H4467" s="329"/>
      <c r="I4467" s="327"/>
    </row>
    <row r="4468" spans="1:9">
      <c r="A4468" s="342"/>
      <c r="B4468" s="274"/>
      <c r="C4468" s="272"/>
      <c r="D4468" s="272"/>
      <c r="E4468" s="272"/>
      <c r="F4468" s="272"/>
      <c r="G4468" s="272"/>
      <c r="H4468" s="272"/>
      <c r="I4468" s="345"/>
    </row>
    <row r="4469" spans="1:9">
      <c r="A4469" s="346"/>
      <c r="B4469" s="290"/>
      <c r="C4469" s="319"/>
      <c r="D4469" s="319"/>
      <c r="E4469" s="319"/>
      <c r="F4469" s="319"/>
      <c r="G4469" s="319"/>
      <c r="H4469" s="319"/>
      <c r="I4469" s="347"/>
    </row>
    <row r="4470" spans="1:9">
      <c r="A4470" s="342"/>
      <c r="B4470" s="274"/>
      <c r="C4470" s="272"/>
      <c r="D4470" s="272"/>
      <c r="E4470" s="329"/>
      <c r="F4470" s="272"/>
      <c r="G4470" s="272"/>
      <c r="H4470" s="329"/>
      <c r="I4470" s="273"/>
    </row>
    <row r="4471" spans="1:9">
      <c r="A4471" s="342"/>
      <c r="B4471" s="274"/>
      <c r="C4471" s="272"/>
      <c r="D4471" s="272"/>
      <c r="E4471" s="272"/>
      <c r="F4471" s="272"/>
      <c r="G4471" s="272"/>
      <c r="H4471" s="272"/>
      <c r="I4471" s="345"/>
    </row>
    <row r="4472" spans="1:9">
      <c r="A4472" s="346"/>
      <c r="B4472" s="290"/>
      <c r="C4472" s="319"/>
      <c r="D4472" s="319"/>
      <c r="E4472" s="272"/>
      <c r="F4472" s="272"/>
      <c r="G4472" s="272"/>
      <c r="H4472" s="272"/>
      <c r="I4472" s="273"/>
    </row>
    <row r="4473" spans="1:9">
      <c r="A4473" s="342"/>
      <c r="B4473" s="274"/>
      <c r="C4473" s="272"/>
      <c r="D4473" s="272"/>
      <c r="E4473" s="329"/>
      <c r="F4473" s="329"/>
      <c r="G4473" s="329"/>
      <c r="H4473" s="329"/>
      <c r="I4473" s="327"/>
    </row>
    <row r="4474" spans="1:9">
      <c r="A4474" s="342"/>
      <c r="B4474" s="274"/>
      <c r="C4474" s="272"/>
      <c r="D4474" s="272"/>
      <c r="E4474" s="272"/>
      <c r="F4474" s="272"/>
      <c r="G4474" s="272"/>
      <c r="H4474" s="272"/>
      <c r="I4474" s="345"/>
    </row>
    <row r="4475" spans="1:9">
      <c r="A4475" s="346"/>
      <c r="B4475" s="290"/>
      <c r="C4475" s="319"/>
      <c r="D4475" s="319"/>
      <c r="E4475" s="319"/>
      <c r="F4475" s="319"/>
      <c r="G4475" s="319"/>
      <c r="H4475" s="319"/>
      <c r="I4475" s="347"/>
    </row>
    <row r="4476" spans="1:9">
      <c r="A4476" s="342"/>
      <c r="B4476" s="274"/>
      <c r="C4476" s="272"/>
      <c r="D4476" s="272"/>
      <c r="E4476" s="329"/>
      <c r="F4476" s="329"/>
      <c r="G4476" s="329"/>
      <c r="H4476" s="329"/>
      <c r="I4476" s="327"/>
    </row>
    <row r="4477" spans="1:9">
      <c r="A4477" s="342"/>
      <c r="B4477" s="274"/>
      <c r="C4477" s="272"/>
      <c r="D4477" s="272"/>
      <c r="E4477" s="272"/>
      <c r="F4477" s="272"/>
      <c r="G4477" s="272"/>
      <c r="H4477" s="272"/>
      <c r="I4477" s="345"/>
    </row>
    <row r="4478" spans="1:9">
      <c r="A4478" s="346"/>
      <c r="B4478" s="290"/>
      <c r="C4478" s="319"/>
      <c r="D4478" s="319"/>
      <c r="E4478" s="319"/>
      <c r="F4478" s="319"/>
      <c r="G4478" s="319"/>
      <c r="H4478" s="319"/>
      <c r="I4478" s="347"/>
    </row>
    <row r="4479" spans="1:9">
      <c r="A4479" s="342"/>
      <c r="B4479" s="274"/>
      <c r="C4479" s="272"/>
      <c r="D4479" s="272"/>
      <c r="E4479" s="329"/>
      <c r="F4479" s="272"/>
      <c r="G4479" s="272"/>
      <c r="H4479" s="329"/>
      <c r="I4479" s="273"/>
    </row>
    <row r="4480" spans="1:9">
      <c r="A4480" s="342"/>
      <c r="B4480" s="274"/>
      <c r="C4480" s="272"/>
      <c r="D4480" s="272"/>
      <c r="E4480" s="272"/>
      <c r="F4480" s="272"/>
      <c r="G4480" s="272"/>
      <c r="H4480" s="272"/>
      <c r="I4480" s="345"/>
    </row>
    <row r="4481" spans="1:9">
      <c r="A4481" s="346"/>
      <c r="B4481" s="290"/>
      <c r="C4481" s="319"/>
      <c r="D4481" s="319"/>
      <c r="E4481" s="319"/>
      <c r="F4481" s="319"/>
      <c r="G4481" s="319"/>
      <c r="H4481" s="319"/>
      <c r="I4481" s="347"/>
    </row>
    <row r="4482" spans="1:9">
      <c r="A4482" s="342"/>
      <c r="B4482" s="274"/>
      <c r="C4482" s="272"/>
      <c r="D4482" s="272"/>
      <c r="E4482" s="272"/>
      <c r="F4482" s="272"/>
      <c r="G4482" s="272"/>
      <c r="H4482" s="272"/>
      <c r="I4482" s="273"/>
    </row>
    <row r="4483" spans="1:9">
      <c r="A4483" s="342"/>
      <c r="B4483" s="274"/>
      <c r="C4483" s="272"/>
      <c r="D4483" s="272"/>
      <c r="E4483" s="272"/>
      <c r="F4483" s="272"/>
      <c r="G4483" s="272"/>
      <c r="H4483" s="272"/>
      <c r="I4483" s="345"/>
    </row>
    <row r="4484" spans="1:9">
      <c r="A4484" s="346"/>
      <c r="B4484" s="290"/>
      <c r="C4484" s="319"/>
      <c r="D4484" s="319"/>
      <c r="E4484" s="319"/>
      <c r="F4484" s="319"/>
      <c r="G4484" s="319"/>
      <c r="H4484" s="319"/>
      <c r="I4484" s="347"/>
    </row>
    <row r="4485" spans="1:9">
      <c r="A4485" s="342"/>
      <c r="B4485" s="274"/>
      <c r="C4485" s="272"/>
      <c r="D4485" s="272"/>
      <c r="E4485" s="272"/>
      <c r="F4485" s="272"/>
      <c r="G4485" s="272"/>
      <c r="H4485" s="272"/>
      <c r="I4485" s="273"/>
    </row>
    <row r="4486" spans="1:9">
      <c r="A4486" s="342"/>
      <c r="B4486" s="274"/>
      <c r="C4486" s="272"/>
      <c r="D4486" s="272"/>
      <c r="E4486" s="272"/>
      <c r="F4486" s="272"/>
      <c r="G4486" s="272"/>
      <c r="H4486" s="272"/>
      <c r="I4486" s="345"/>
    </row>
    <row r="4487" spans="1:9">
      <c r="A4487" s="342"/>
      <c r="B4487" s="274"/>
      <c r="C4487" s="272"/>
      <c r="D4487" s="272"/>
      <c r="E4487" s="272"/>
      <c r="F4487" s="272"/>
      <c r="G4487" s="272"/>
      <c r="H4487" s="272"/>
      <c r="I4487" s="273"/>
    </row>
    <row r="4488" spans="1:9">
      <c r="A4488" s="85"/>
      <c r="B4488" s="288"/>
      <c r="C4488" s="329"/>
      <c r="D4488" s="329"/>
      <c r="E4488" s="329"/>
      <c r="F4488" s="329"/>
      <c r="G4488" s="329"/>
      <c r="H4488" s="329"/>
      <c r="I4488" s="327"/>
    </row>
    <row r="4489" spans="1:9">
      <c r="A4489" s="342"/>
      <c r="B4489" s="274"/>
      <c r="C4489" s="272"/>
      <c r="D4489" s="272"/>
      <c r="E4489" s="289"/>
      <c r="F4489" s="272"/>
      <c r="G4489" s="272"/>
      <c r="H4489" s="273"/>
      <c r="I4489" s="345"/>
    </row>
    <row r="4490" spans="1:9">
      <c r="A4490" s="346"/>
      <c r="B4490" s="290"/>
      <c r="C4490" s="319"/>
      <c r="D4490" s="319"/>
      <c r="E4490" s="319"/>
      <c r="F4490" s="319"/>
      <c r="G4490" s="319"/>
      <c r="H4490" s="319"/>
      <c r="I4490" s="347"/>
    </row>
    <row r="4491" spans="1:9">
      <c r="A4491" s="342"/>
      <c r="B4491" s="274"/>
      <c r="C4491" s="272"/>
      <c r="D4491" s="272"/>
      <c r="E4491" s="329"/>
      <c r="F4491" s="272"/>
      <c r="G4491" s="272"/>
      <c r="H4491" s="329"/>
      <c r="I4491" s="327"/>
    </row>
    <row r="4492" spans="1:9">
      <c r="A4492" s="342"/>
      <c r="B4492" s="274"/>
      <c r="C4492" s="272"/>
      <c r="D4492" s="272"/>
      <c r="E4492" s="272"/>
      <c r="F4492" s="272"/>
      <c r="G4492" s="272"/>
      <c r="H4492" s="272"/>
      <c r="I4492" s="345"/>
    </row>
    <row r="4493" spans="1:9">
      <c r="A4493" s="346"/>
      <c r="B4493" s="290"/>
      <c r="C4493" s="319"/>
      <c r="D4493" s="319"/>
      <c r="E4493" s="319"/>
      <c r="F4493" s="319"/>
      <c r="G4493" s="319"/>
      <c r="H4493" s="319"/>
      <c r="I4493" s="347"/>
    </row>
    <row r="4494" spans="1:9">
      <c r="A4494" s="342"/>
      <c r="B4494" s="274"/>
      <c r="C4494" s="272"/>
      <c r="D4494" s="272"/>
      <c r="E4494" s="272"/>
      <c r="F4494" s="272"/>
      <c r="G4494" s="272"/>
      <c r="H4494" s="272"/>
      <c r="I4494" s="273"/>
    </row>
    <row r="4495" spans="1:9">
      <c r="A4495" s="342"/>
      <c r="B4495" s="274"/>
      <c r="C4495" s="272"/>
      <c r="D4495" s="272"/>
      <c r="E4495" s="272"/>
      <c r="F4495" s="272"/>
      <c r="G4495" s="272"/>
      <c r="H4495" s="272"/>
      <c r="I4495" s="345"/>
    </row>
    <row r="4496" spans="1:9">
      <c r="A4496" s="346"/>
      <c r="B4496" s="290"/>
      <c r="C4496" s="319"/>
      <c r="D4496" s="319"/>
      <c r="E4496" s="319"/>
      <c r="F4496" s="319"/>
      <c r="G4496" s="319"/>
      <c r="H4496" s="319"/>
      <c r="I4496" s="347"/>
    </row>
    <row r="4497" spans="1:9">
      <c r="A4497" s="342"/>
      <c r="B4497" s="288"/>
      <c r="C4497" s="272"/>
      <c r="D4497" s="272"/>
      <c r="E4497" s="329"/>
      <c r="F4497" s="329"/>
      <c r="G4497" s="329"/>
      <c r="H4497" s="329"/>
      <c r="I4497" s="327"/>
    </row>
    <row r="4498" spans="1:9">
      <c r="A4498" s="342"/>
      <c r="B4498" s="274"/>
      <c r="C4498" s="272"/>
      <c r="D4498" s="272"/>
      <c r="E4498" s="272"/>
      <c r="F4498" s="272"/>
      <c r="G4498" s="272"/>
      <c r="H4498" s="272"/>
      <c r="I4498" s="345"/>
    </row>
    <row r="4499" spans="1:9">
      <c r="A4499" s="346"/>
      <c r="B4499" s="290"/>
      <c r="C4499" s="319"/>
      <c r="D4499" s="319"/>
      <c r="E4499" s="319"/>
      <c r="F4499" s="319"/>
      <c r="G4499" s="319"/>
      <c r="H4499" s="319"/>
      <c r="I4499" s="347"/>
    </row>
    <row r="4500" spans="1:9">
      <c r="A4500" s="342"/>
      <c r="B4500" s="274"/>
      <c r="C4500" s="272"/>
      <c r="D4500" s="272"/>
      <c r="E4500" s="329"/>
      <c r="F4500" s="272"/>
      <c r="G4500" s="272"/>
      <c r="H4500" s="329"/>
      <c r="I4500" s="273"/>
    </row>
    <row r="4501" spans="1:9">
      <c r="A4501" s="342"/>
      <c r="B4501" s="274"/>
      <c r="C4501" s="272"/>
      <c r="D4501" s="272"/>
      <c r="E4501" s="272"/>
      <c r="F4501" s="272"/>
      <c r="G4501" s="272"/>
      <c r="H4501" s="272"/>
      <c r="I4501" s="345"/>
    </row>
    <row r="4502" spans="1:9">
      <c r="A4502" s="346"/>
      <c r="B4502" s="290"/>
      <c r="C4502" s="319"/>
      <c r="D4502" s="319"/>
      <c r="E4502" s="319"/>
      <c r="F4502" s="319"/>
      <c r="G4502" s="319"/>
      <c r="H4502" s="319"/>
      <c r="I4502" s="347"/>
    </row>
    <row r="4503" spans="1:9">
      <c r="A4503" s="342"/>
      <c r="B4503" s="274"/>
      <c r="C4503" s="348"/>
      <c r="D4503" s="348"/>
      <c r="E4503" s="329"/>
      <c r="F4503" s="329"/>
      <c r="G4503" s="329"/>
      <c r="H4503" s="329"/>
      <c r="I4503" s="327"/>
    </row>
    <row r="4504" spans="1:9">
      <c r="A4504" s="342"/>
      <c r="B4504" s="274"/>
      <c r="C4504" s="272"/>
      <c r="D4504" s="272"/>
      <c r="E4504" s="272"/>
      <c r="F4504" s="272"/>
      <c r="G4504" s="272"/>
      <c r="H4504" s="272"/>
      <c r="I4504" s="345"/>
    </row>
    <row r="4505" spans="1:9">
      <c r="A4505" s="346"/>
      <c r="B4505" s="290"/>
      <c r="C4505" s="319"/>
      <c r="D4505" s="319"/>
      <c r="E4505" s="319"/>
      <c r="F4505" s="349"/>
      <c r="G4505" s="349"/>
      <c r="H4505" s="319"/>
      <c r="I4505" s="347"/>
    </row>
    <row r="4506" spans="1:9">
      <c r="A4506" s="342"/>
      <c r="B4506" s="274"/>
      <c r="C4506" s="272"/>
      <c r="D4506" s="272"/>
      <c r="E4506" s="329"/>
      <c r="F4506" s="272"/>
      <c r="G4506" s="272"/>
      <c r="H4506" s="329"/>
      <c r="I4506" s="273"/>
    </row>
    <row r="4507" spans="1:9">
      <c r="A4507" s="342"/>
      <c r="B4507" s="274"/>
      <c r="C4507" s="272"/>
      <c r="D4507" s="272"/>
      <c r="E4507" s="272"/>
      <c r="F4507" s="272"/>
      <c r="G4507" s="272"/>
      <c r="H4507" s="272"/>
      <c r="I4507" s="345"/>
    </row>
    <row r="4508" spans="1:9">
      <c r="A4508" s="342"/>
      <c r="B4508" s="274"/>
      <c r="C4508" s="272"/>
      <c r="D4508" s="272"/>
      <c r="E4508" s="272"/>
      <c r="F4508" s="272"/>
      <c r="G4508" s="272"/>
      <c r="H4508" s="272"/>
      <c r="I4508" s="273"/>
    </row>
    <row r="4509" spans="1:9">
      <c r="A4509" s="85"/>
      <c r="B4509" s="288"/>
      <c r="C4509" s="329"/>
      <c r="D4509" s="329"/>
      <c r="E4509" s="329"/>
      <c r="F4509" s="329"/>
      <c r="G4509" s="329"/>
      <c r="H4509" s="329"/>
      <c r="I4509" s="327"/>
    </row>
    <row r="4510" spans="1:9">
      <c r="A4510" s="342"/>
      <c r="B4510" s="274"/>
      <c r="C4510" s="272"/>
      <c r="D4510" s="272"/>
      <c r="E4510" s="289"/>
      <c r="F4510" s="289"/>
      <c r="G4510" s="289"/>
      <c r="H4510" s="272"/>
      <c r="I4510" s="345"/>
    </row>
    <row r="4511" spans="1:9">
      <c r="A4511" s="346"/>
      <c r="B4511" s="290"/>
      <c r="C4511" s="319"/>
      <c r="D4511" s="319"/>
      <c r="E4511" s="319"/>
      <c r="F4511" s="319"/>
      <c r="G4511" s="319"/>
      <c r="H4511" s="319"/>
      <c r="I4511" s="347"/>
    </row>
    <row r="4512" spans="1:9">
      <c r="A4512" s="351"/>
      <c r="B4512" s="274"/>
      <c r="C4512" s="272"/>
      <c r="D4512" s="272"/>
      <c r="E4512" s="329"/>
      <c r="F4512" s="272"/>
      <c r="G4512" s="272"/>
      <c r="H4512" s="329"/>
      <c r="I4512" s="273"/>
    </row>
    <row r="4513" spans="1:9">
      <c r="A4513" s="351"/>
      <c r="B4513" s="274"/>
      <c r="C4513" s="272"/>
      <c r="D4513" s="272"/>
      <c r="E4513" s="272"/>
      <c r="F4513" s="272"/>
      <c r="G4513" s="272"/>
      <c r="H4513" s="272"/>
      <c r="I4513" s="345"/>
    </row>
    <row r="4514" spans="1:9">
      <c r="A4514" s="352"/>
      <c r="B4514" s="290"/>
      <c r="C4514" s="319"/>
      <c r="D4514" s="319"/>
      <c r="E4514" s="319"/>
      <c r="F4514" s="319"/>
      <c r="G4514" s="319"/>
      <c r="H4514" s="319"/>
      <c r="I4514" s="347"/>
    </row>
    <row r="4515" spans="1:9">
      <c r="A4515" s="351"/>
      <c r="B4515" s="274"/>
      <c r="C4515" s="272"/>
      <c r="D4515" s="272"/>
      <c r="E4515" s="329"/>
      <c r="F4515" s="329"/>
      <c r="G4515" s="329"/>
      <c r="H4515" s="329"/>
      <c r="I4515" s="327"/>
    </row>
    <row r="4516" spans="1:9">
      <c r="A4516" s="351"/>
      <c r="B4516" s="274"/>
      <c r="C4516" s="272"/>
      <c r="D4516" s="272"/>
      <c r="E4516" s="272"/>
      <c r="F4516" s="289"/>
      <c r="G4516" s="289"/>
      <c r="H4516" s="272"/>
      <c r="I4516" s="345"/>
    </row>
    <row r="4517" spans="1:9">
      <c r="A4517" s="352"/>
      <c r="B4517" s="290"/>
      <c r="C4517" s="319"/>
      <c r="D4517" s="319"/>
      <c r="E4517" s="319"/>
      <c r="F4517" s="319"/>
      <c r="G4517" s="319"/>
      <c r="H4517" s="319"/>
      <c r="I4517" s="355"/>
    </row>
    <row r="4518" spans="1:9">
      <c r="A4518" s="351"/>
      <c r="B4518" s="274"/>
      <c r="C4518" s="272"/>
      <c r="D4518" s="272"/>
      <c r="E4518" s="329"/>
      <c r="F4518" s="272"/>
      <c r="G4518" s="272"/>
      <c r="H4518" s="329"/>
      <c r="I4518" s="345"/>
    </row>
    <row r="4519" spans="1:9">
      <c r="A4519" s="351"/>
      <c r="B4519" s="274"/>
      <c r="C4519" s="272"/>
      <c r="D4519" s="272"/>
      <c r="E4519" s="272"/>
      <c r="F4519" s="272"/>
      <c r="G4519" s="272"/>
      <c r="H4519" s="272"/>
      <c r="I4519" s="345"/>
    </row>
    <row r="4520" spans="1:9">
      <c r="A4520" s="352"/>
      <c r="B4520" s="290"/>
      <c r="C4520" s="319"/>
      <c r="D4520" s="319"/>
      <c r="E4520" s="319"/>
      <c r="F4520" s="319"/>
      <c r="G4520" s="319"/>
      <c r="H4520" s="319"/>
      <c r="I4520" s="355"/>
    </row>
    <row r="4521" spans="1:9">
      <c r="A4521" s="351"/>
      <c r="B4521" s="274"/>
      <c r="C4521" s="272"/>
      <c r="D4521" s="272"/>
      <c r="E4521" s="329"/>
      <c r="F4521" s="272"/>
      <c r="G4521" s="272"/>
      <c r="H4521" s="329"/>
      <c r="I4521" s="273"/>
    </row>
    <row r="4522" spans="1:9">
      <c r="A4522" s="351"/>
      <c r="B4522" s="274"/>
      <c r="C4522" s="272"/>
      <c r="D4522" s="272"/>
      <c r="E4522" s="272"/>
      <c r="F4522" s="272"/>
      <c r="G4522" s="272"/>
      <c r="H4522" s="272"/>
      <c r="I4522" s="345"/>
    </row>
    <row r="4523" spans="1:9">
      <c r="A4523" s="352"/>
      <c r="B4523" s="290"/>
      <c r="C4523" s="319"/>
      <c r="D4523" s="319"/>
      <c r="E4523" s="272"/>
      <c r="F4523" s="272"/>
      <c r="G4523" s="272"/>
      <c r="H4523" s="272"/>
      <c r="I4523" s="345"/>
    </row>
    <row r="4524" spans="1:9">
      <c r="A4524" s="351"/>
      <c r="B4524" s="274"/>
      <c r="C4524" s="272"/>
      <c r="D4524" s="272"/>
      <c r="E4524" s="329"/>
      <c r="F4524" s="329"/>
      <c r="G4524" s="329"/>
      <c r="H4524" s="329"/>
      <c r="I4524" s="327"/>
    </row>
    <row r="4525" spans="1:9">
      <c r="A4525" s="351"/>
      <c r="B4525" s="274"/>
      <c r="C4525" s="272"/>
      <c r="D4525" s="272"/>
      <c r="E4525" s="272"/>
      <c r="F4525" s="289"/>
      <c r="G4525" s="289"/>
      <c r="H4525" s="272"/>
      <c r="I4525" s="345"/>
    </row>
    <row r="4526" spans="1:9">
      <c r="A4526" s="351"/>
      <c r="B4526" s="274"/>
      <c r="C4526" s="272"/>
      <c r="D4526" s="272"/>
      <c r="E4526" s="272"/>
      <c r="F4526" s="272"/>
      <c r="G4526" s="272"/>
      <c r="H4526" s="272"/>
      <c r="I4526" s="273"/>
    </row>
    <row r="4527" spans="1:9">
      <c r="A4527" s="354"/>
      <c r="B4527" s="288"/>
      <c r="C4527" s="329"/>
      <c r="D4527" s="329"/>
      <c r="E4527" s="329"/>
      <c r="F4527" s="329"/>
      <c r="G4527" s="329"/>
      <c r="H4527" s="329"/>
      <c r="I4527" s="327"/>
    </row>
    <row r="4528" spans="1:9">
      <c r="A4528" s="342"/>
      <c r="B4528" s="274"/>
      <c r="C4528" s="272"/>
      <c r="D4528" s="272"/>
      <c r="E4528" s="289"/>
      <c r="F4528" s="272"/>
      <c r="G4528" s="272"/>
      <c r="H4528" s="273"/>
      <c r="I4528" s="345"/>
    </row>
    <row r="4529" spans="1:9">
      <c r="A4529" s="346"/>
      <c r="B4529" s="290"/>
      <c r="C4529" s="319"/>
      <c r="D4529" s="319"/>
      <c r="E4529" s="319"/>
      <c r="F4529" s="272"/>
      <c r="G4529" s="272"/>
      <c r="H4529" s="319"/>
      <c r="I4529" s="347"/>
    </row>
    <row r="4530" spans="1:9">
      <c r="A4530" s="85"/>
      <c r="B4530" s="288"/>
      <c r="C4530" s="356"/>
      <c r="D4530" s="356"/>
      <c r="E4530" s="329"/>
      <c r="F4530" s="329"/>
      <c r="G4530" s="329"/>
      <c r="H4530" s="329"/>
      <c r="I4530" s="327"/>
    </row>
    <row r="4531" spans="1:9">
      <c r="A4531" s="342"/>
      <c r="B4531" s="274"/>
      <c r="C4531" s="342"/>
      <c r="D4531" s="342"/>
      <c r="E4531" s="351"/>
      <c r="F4531" s="289"/>
      <c r="G4531" s="272"/>
      <c r="H4531" s="357"/>
      <c r="I4531" s="358"/>
    </row>
    <row r="4532" spans="1:9">
      <c r="A4532" s="346"/>
      <c r="B4532" s="136"/>
      <c r="C4532" s="346"/>
      <c r="D4532" s="346"/>
      <c r="E4532" s="346"/>
      <c r="F4532" s="344"/>
      <c r="G4532" s="344"/>
      <c r="H4532" s="346"/>
      <c r="I4532" s="359"/>
    </row>
    <row r="4533" spans="1:9">
      <c r="A4533" s="85"/>
      <c r="B4533" s="288"/>
      <c r="C4533" s="329"/>
      <c r="D4533" s="329"/>
      <c r="E4533" s="329"/>
      <c r="F4533" s="329"/>
      <c r="G4533" s="329"/>
      <c r="H4533" s="329"/>
      <c r="I4533" s="327"/>
    </row>
    <row r="4534" spans="1:9">
      <c r="A4534" s="342"/>
      <c r="B4534" s="274"/>
      <c r="C4534" s="272"/>
      <c r="D4534" s="272"/>
      <c r="E4534" s="272"/>
      <c r="F4534" s="289"/>
      <c r="G4534" s="272"/>
      <c r="H4534" s="272"/>
      <c r="I4534" s="358"/>
    </row>
    <row r="4535" spans="1:9">
      <c r="A4535" s="346"/>
      <c r="B4535" s="290"/>
      <c r="C4535" s="319"/>
      <c r="D4535" s="319"/>
      <c r="E4535" s="319"/>
      <c r="F4535" s="329"/>
      <c r="G4535" s="329"/>
      <c r="H4535" s="319"/>
      <c r="I4535" s="359"/>
    </row>
    <row r="4536" spans="1:9">
      <c r="A4536" s="85"/>
      <c r="B4536" s="274"/>
      <c r="C4536" s="272"/>
      <c r="D4536" s="272"/>
      <c r="E4536" s="329"/>
      <c r="F4536" s="329"/>
      <c r="G4536" s="329"/>
      <c r="H4536" s="329"/>
      <c r="I4536" s="327"/>
    </row>
    <row r="4537" spans="1:9">
      <c r="A4537" s="342"/>
      <c r="B4537" s="274"/>
      <c r="C4537" s="272"/>
      <c r="D4537" s="272"/>
      <c r="E4537" s="272"/>
      <c r="F4537" s="272"/>
      <c r="G4537" s="272"/>
      <c r="H4537" s="272"/>
      <c r="I4537" s="358"/>
    </row>
    <row r="4538" spans="1:9">
      <c r="A4538" s="346"/>
      <c r="B4538" s="290"/>
      <c r="C4538" s="319"/>
      <c r="D4538" s="319"/>
      <c r="E4538" s="319"/>
      <c r="F4538" s="272"/>
      <c r="G4538" s="272"/>
      <c r="H4538" s="319"/>
      <c r="I4538" s="359"/>
    </row>
    <row r="4539" spans="1:9">
      <c r="A4539" s="85"/>
      <c r="B4539" s="288"/>
      <c r="C4539" s="329"/>
      <c r="D4539" s="329"/>
      <c r="E4539" s="329"/>
      <c r="F4539" s="329"/>
      <c r="G4539" s="329"/>
      <c r="H4539" s="329"/>
      <c r="I4539" s="86"/>
    </row>
    <row r="4540" spans="1:9">
      <c r="A4540" s="342"/>
      <c r="B4540" s="274"/>
      <c r="C4540" s="272"/>
      <c r="D4540" s="272"/>
      <c r="E4540" s="272"/>
      <c r="F4540" s="272"/>
      <c r="G4540" s="272"/>
      <c r="H4540" s="272"/>
      <c r="I4540" s="358"/>
    </row>
    <row r="4541" spans="1:9">
      <c r="A4541" s="346"/>
      <c r="B4541" s="290"/>
      <c r="C4541" s="319"/>
      <c r="D4541" s="319"/>
      <c r="E4541" s="319"/>
      <c r="F4541" s="319"/>
      <c r="G4541" s="319"/>
      <c r="H4541" s="319"/>
      <c r="I4541" s="359"/>
    </row>
    <row r="4542" spans="1:9">
      <c r="A4542" s="85"/>
      <c r="B4542" s="274"/>
      <c r="C4542" s="272"/>
      <c r="D4542" s="272"/>
      <c r="E4542" s="272"/>
      <c r="F4542" s="272"/>
      <c r="G4542" s="272"/>
      <c r="H4542" s="272"/>
      <c r="I4542" s="357"/>
    </row>
    <row r="4543" spans="1:9">
      <c r="A4543" s="342"/>
      <c r="B4543" s="274"/>
      <c r="C4543" s="272"/>
      <c r="D4543" s="272"/>
      <c r="E4543" s="272"/>
      <c r="F4543" s="272"/>
      <c r="G4543" s="272"/>
      <c r="H4543" s="272"/>
      <c r="I4543" s="358"/>
    </row>
    <row r="4544" spans="1:9">
      <c r="A4544" s="346"/>
      <c r="B4544" s="290"/>
      <c r="C4544" s="319"/>
      <c r="D4544" s="319"/>
      <c r="E4544" s="319"/>
      <c r="F4544" s="319"/>
      <c r="G4544" s="319"/>
      <c r="H4544" s="319"/>
      <c r="I4544" s="359"/>
    </row>
    <row r="4545" spans="1:9">
      <c r="A4545" s="85"/>
      <c r="B4545" s="274"/>
      <c r="C4545" s="272"/>
      <c r="D4545" s="272"/>
      <c r="E4545" s="272"/>
      <c r="F4545" s="272"/>
      <c r="G4545" s="272"/>
      <c r="H4545" s="272"/>
      <c r="I4545" s="327"/>
    </row>
    <row r="4546" spans="1:9">
      <c r="A4546" s="342"/>
      <c r="B4546" s="274"/>
      <c r="C4546" s="272"/>
      <c r="D4546" s="272"/>
      <c r="E4546" s="272"/>
      <c r="F4546" s="272"/>
      <c r="G4546" s="272"/>
      <c r="H4546" s="272"/>
      <c r="I4546" s="358"/>
    </row>
    <row r="4547" spans="1:9">
      <c r="A4547" s="346"/>
      <c r="B4547" s="290"/>
      <c r="C4547" s="319"/>
      <c r="D4547" s="319"/>
      <c r="E4547" s="319"/>
      <c r="F4547" s="319"/>
      <c r="G4547" s="319"/>
      <c r="H4547" s="319"/>
      <c r="I4547" s="359"/>
    </row>
    <row r="4548" spans="1:9">
      <c r="A4548" s="85"/>
      <c r="B4548" s="274"/>
      <c r="C4548" s="272"/>
      <c r="D4548" s="272"/>
      <c r="E4548" s="329"/>
      <c r="F4548" s="329"/>
      <c r="G4548" s="329"/>
      <c r="H4548" s="329"/>
      <c r="I4548" s="357"/>
    </row>
    <row r="4549" spans="1:9">
      <c r="A4549" s="342"/>
      <c r="B4549" s="274"/>
      <c r="C4549" s="272"/>
      <c r="D4549" s="272"/>
      <c r="E4549" s="272"/>
      <c r="F4549" s="272"/>
      <c r="G4549" s="272"/>
      <c r="H4549" s="272"/>
      <c r="I4549" s="358"/>
    </row>
    <row r="4550" spans="1:9">
      <c r="A4550" s="346"/>
      <c r="B4550" s="274"/>
      <c r="C4550" s="272"/>
      <c r="D4550" s="272"/>
      <c r="E4550" s="272"/>
      <c r="F4550" s="272"/>
      <c r="G4550" s="272"/>
      <c r="H4550" s="272"/>
      <c r="I4550" s="357"/>
    </row>
    <row r="4551" spans="1:9">
      <c r="A4551" s="85"/>
      <c r="B4551" s="288"/>
      <c r="C4551" s="85"/>
      <c r="D4551" s="85"/>
      <c r="E4551" s="85"/>
      <c r="F4551" s="329"/>
      <c r="G4551" s="85"/>
      <c r="H4551" s="329"/>
      <c r="I4551" s="327"/>
    </row>
    <row r="4552" spans="1:9">
      <c r="A4552" s="342"/>
      <c r="B4552" s="274"/>
      <c r="C4552" s="342"/>
      <c r="D4552" s="342"/>
      <c r="E4552" s="342"/>
      <c r="F4552" s="342"/>
      <c r="G4552" s="342"/>
      <c r="H4552" s="342"/>
      <c r="I4552" s="358"/>
    </row>
    <row r="4553" spans="1:9">
      <c r="A4553" s="346"/>
      <c r="B4553" s="290"/>
      <c r="C4553" s="346"/>
      <c r="D4553" s="346"/>
      <c r="E4553" s="346"/>
      <c r="F4553" s="346"/>
      <c r="G4553" s="346"/>
      <c r="H4553" s="346"/>
      <c r="I4553" s="359"/>
    </row>
    <row r="4554" spans="1:9">
      <c r="A4554" s="85"/>
      <c r="B4554" s="288"/>
      <c r="C4554" s="329"/>
      <c r="D4554" s="329"/>
      <c r="E4554" s="329"/>
      <c r="F4554" s="329"/>
      <c r="G4554" s="329"/>
      <c r="H4554" s="329"/>
      <c r="I4554" s="327"/>
    </row>
    <row r="4555" spans="1:9">
      <c r="A4555" s="342"/>
      <c r="B4555" s="274"/>
      <c r="C4555" s="272"/>
      <c r="D4555" s="272"/>
      <c r="E4555" s="272"/>
      <c r="F4555" s="272"/>
      <c r="G4555" s="272"/>
      <c r="H4555" s="272"/>
      <c r="I4555" s="345"/>
    </row>
    <row r="4556" spans="1:9">
      <c r="A4556" s="346"/>
      <c r="B4556" s="136"/>
      <c r="C4556" s="319"/>
      <c r="D4556" s="319"/>
      <c r="E4556" s="319"/>
      <c r="F4556" s="319"/>
      <c r="G4556" s="319"/>
      <c r="H4556" s="319"/>
      <c r="I4556" s="347"/>
    </row>
    <row r="4557" spans="1:9">
      <c r="A4557" s="85"/>
      <c r="B4557" s="288"/>
      <c r="C4557" s="329"/>
      <c r="D4557" s="329"/>
      <c r="E4557" s="329"/>
      <c r="F4557" s="329"/>
      <c r="G4557" s="329"/>
      <c r="H4557" s="329"/>
      <c r="I4557" s="327"/>
    </row>
    <row r="4558" spans="1:9">
      <c r="A4558" s="342"/>
      <c r="B4558" s="274"/>
      <c r="C4558" s="272"/>
      <c r="D4558" s="272"/>
      <c r="E4558" s="272"/>
      <c r="F4558" s="272"/>
      <c r="G4558" s="272"/>
      <c r="H4558" s="272"/>
      <c r="I4558" s="345"/>
    </row>
    <row r="4559" spans="1:9">
      <c r="A4559" s="346"/>
      <c r="B4559" s="136"/>
      <c r="C4559" s="319"/>
      <c r="D4559" s="319"/>
      <c r="E4559" s="319"/>
      <c r="F4559" s="319"/>
      <c r="G4559" s="319"/>
      <c r="H4559" s="319"/>
      <c r="I4559" s="347"/>
    </row>
    <row r="4560" spans="1:9">
      <c r="A4560" s="85"/>
      <c r="B4560" s="274"/>
      <c r="C4560" s="273"/>
      <c r="D4560" s="272"/>
      <c r="E4560" s="272"/>
      <c r="F4560" s="329"/>
      <c r="G4560" s="329"/>
      <c r="H4560" s="272"/>
      <c r="I4560" s="327"/>
    </row>
    <row r="4561" spans="1:9">
      <c r="A4561" s="342"/>
      <c r="B4561" s="274"/>
      <c r="C4561" s="272"/>
      <c r="D4561" s="272"/>
      <c r="E4561" s="272"/>
      <c r="F4561" s="272"/>
      <c r="G4561" s="272"/>
      <c r="H4561" s="272"/>
      <c r="I4561" s="345"/>
    </row>
    <row r="4562" spans="1:9">
      <c r="A4562" s="346"/>
      <c r="B4562" s="136"/>
      <c r="C4562" s="319"/>
      <c r="D4562" s="319"/>
      <c r="E4562" s="319"/>
      <c r="F4562" s="319"/>
      <c r="G4562" s="319"/>
      <c r="H4562" s="319"/>
      <c r="I4562" s="347"/>
    </row>
    <row r="4563" spans="1:9">
      <c r="A4563" s="85"/>
      <c r="B4563" s="260"/>
      <c r="C4563" s="272"/>
      <c r="D4563" s="272"/>
      <c r="E4563" s="272"/>
      <c r="F4563" s="272"/>
      <c r="G4563" s="272"/>
      <c r="H4563" s="272"/>
      <c r="I4563" s="273"/>
    </row>
    <row r="4564" spans="1:9">
      <c r="A4564" s="342"/>
      <c r="B4564" s="260"/>
      <c r="C4564" s="272"/>
      <c r="D4564" s="272"/>
      <c r="E4564" s="272"/>
      <c r="F4564" s="272"/>
      <c r="G4564" s="272"/>
      <c r="H4564" s="272"/>
      <c r="I4564" s="345"/>
    </row>
    <row r="4565" spans="1:9">
      <c r="A4565" s="346"/>
      <c r="B4565" s="136"/>
      <c r="C4565" s="319"/>
      <c r="D4565" s="319"/>
      <c r="E4565" s="319"/>
      <c r="F4565" s="319"/>
      <c r="G4565" s="319"/>
      <c r="H4565" s="319"/>
      <c r="I4565" s="347"/>
    </row>
    <row r="4566" spans="1:9">
      <c r="A4566" s="85"/>
      <c r="B4566" s="260"/>
      <c r="C4566" s="272"/>
      <c r="D4566" s="272"/>
      <c r="E4566" s="329"/>
      <c r="F4566" s="329"/>
      <c r="G4566" s="329"/>
      <c r="H4566" s="329"/>
      <c r="I4566" s="273"/>
    </row>
    <row r="4567" spans="1:9">
      <c r="A4567" s="342"/>
      <c r="B4567" s="260"/>
      <c r="C4567" s="272"/>
      <c r="D4567" s="272"/>
      <c r="E4567" s="272"/>
      <c r="F4567" s="272"/>
      <c r="G4567" s="272"/>
      <c r="H4567" s="272"/>
      <c r="I4567" s="345"/>
    </row>
    <row r="4568" spans="1:9">
      <c r="A4568" s="346"/>
      <c r="B4568" s="136"/>
      <c r="C4568" s="319"/>
      <c r="D4568" s="319"/>
      <c r="E4568" s="319"/>
      <c r="F4568" s="319"/>
      <c r="G4568" s="319"/>
      <c r="H4568" s="319"/>
      <c r="I4568" s="347"/>
    </row>
    <row r="4569" spans="1:9">
      <c r="A4569" s="85"/>
      <c r="B4569" s="260"/>
      <c r="C4569" s="272"/>
      <c r="D4569" s="272"/>
      <c r="E4569" s="329"/>
      <c r="F4569" s="329"/>
      <c r="G4569" s="329"/>
      <c r="H4569" s="329"/>
      <c r="I4569" s="273"/>
    </row>
    <row r="4570" spans="1:9">
      <c r="A4570" s="342"/>
      <c r="B4570" s="260"/>
      <c r="C4570" s="272"/>
      <c r="D4570" s="272"/>
      <c r="E4570" s="272"/>
      <c r="F4570" s="272"/>
      <c r="G4570" s="272"/>
      <c r="H4570" s="272"/>
      <c r="I4570" s="345"/>
    </row>
    <row r="4571" spans="1:9">
      <c r="A4571" s="346"/>
      <c r="B4571" s="260"/>
      <c r="C4571" s="272"/>
      <c r="D4571" s="272"/>
      <c r="E4571" s="272"/>
      <c r="F4571" s="272"/>
      <c r="G4571" s="272"/>
      <c r="H4571" s="272"/>
      <c r="I4571" s="273"/>
    </row>
    <row r="4572" spans="1:9">
      <c r="A4572" s="85"/>
      <c r="B4572" s="360"/>
      <c r="C4572" s="329"/>
      <c r="D4572" s="329"/>
      <c r="E4572" s="329"/>
      <c r="F4572" s="329"/>
      <c r="G4572" s="329"/>
      <c r="H4572" s="329"/>
      <c r="I4572" s="327"/>
    </row>
    <row r="4573" spans="1:9">
      <c r="A4573" s="342"/>
      <c r="B4573" s="274"/>
      <c r="C4573" s="272"/>
      <c r="D4573" s="272"/>
      <c r="E4573" s="272"/>
      <c r="F4573" s="272"/>
      <c r="G4573" s="272"/>
      <c r="H4573" s="272"/>
      <c r="I4573" s="345"/>
    </row>
    <row r="4574" spans="1:9">
      <c r="A4574" s="346"/>
      <c r="B4574" s="136"/>
      <c r="C4574" s="319"/>
      <c r="D4574" s="319"/>
      <c r="E4574" s="319"/>
      <c r="F4574" s="319"/>
      <c r="G4574" s="319"/>
      <c r="H4574" s="319"/>
      <c r="I4574" s="347"/>
    </row>
    <row r="4575" spans="1:9">
      <c r="A4575" s="85"/>
      <c r="B4575" s="274"/>
      <c r="C4575" s="272"/>
      <c r="D4575" s="272"/>
      <c r="E4575" s="272"/>
      <c r="F4575" s="272"/>
      <c r="G4575" s="272"/>
      <c r="H4575" s="272"/>
      <c r="I4575" s="273"/>
    </row>
    <row r="4576" spans="1:9">
      <c r="A4576" s="342"/>
      <c r="B4576" s="274"/>
      <c r="C4576" s="272"/>
      <c r="D4576" s="272"/>
      <c r="E4576" s="272"/>
      <c r="F4576" s="272"/>
      <c r="G4576" s="272"/>
      <c r="H4576" s="272"/>
      <c r="I4576" s="345"/>
    </row>
    <row r="4577" spans="1:9">
      <c r="A4577" s="346"/>
      <c r="B4577" s="136"/>
      <c r="C4577" s="319"/>
      <c r="D4577" s="319"/>
      <c r="E4577" s="319"/>
      <c r="F4577" s="319"/>
      <c r="G4577" s="319"/>
      <c r="H4577" s="319"/>
      <c r="I4577" s="347"/>
    </row>
    <row r="4578" spans="1:9">
      <c r="A4578" s="85"/>
      <c r="B4578" s="274"/>
      <c r="C4578" s="272"/>
      <c r="D4578" s="272"/>
      <c r="E4578" s="272"/>
      <c r="F4578" s="272"/>
      <c r="G4578" s="272"/>
      <c r="H4578" s="272"/>
      <c r="I4578" s="327"/>
    </row>
    <row r="4579" spans="1:9">
      <c r="A4579" s="342"/>
      <c r="B4579" s="260"/>
      <c r="C4579" s="272"/>
      <c r="D4579" s="272"/>
      <c r="E4579" s="272"/>
      <c r="F4579" s="272"/>
      <c r="G4579" s="272"/>
      <c r="H4579" s="272"/>
      <c r="I4579" s="345"/>
    </row>
    <row r="4580" spans="1:9">
      <c r="A4580" s="346"/>
      <c r="B4580" s="136"/>
      <c r="C4580" s="319"/>
      <c r="D4580" s="319"/>
      <c r="E4580" s="319"/>
      <c r="F4580" s="319"/>
      <c r="G4580" s="319"/>
      <c r="H4580" s="319"/>
      <c r="I4580" s="347"/>
    </row>
    <row r="4581" spans="1:9">
      <c r="A4581" s="85"/>
      <c r="B4581" s="360"/>
      <c r="C4581" s="329"/>
      <c r="D4581" s="329"/>
      <c r="E4581" s="329"/>
      <c r="F4581" s="329"/>
      <c r="G4581" s="329"/>
      <c r="H4581" s="329"/>
      <c r="I4581" s="327"/>
    </row>
    <row r="4582" spans="1:9">
      <c r="A4582" s="342"/>
      <c r="B4582" s="260"/>
      <c r="C4582" s="272"/>
      <c r="D4582" s="272"/>
      <c r="E4582" s="272"/>
      <c r="F4582" s="272"/>
      <c r="G4582" s="272"/>
      <c r="H4582" s="272"/>
      <c r="I4582" s="345"/>
    </row>
    <row r="4583" spans="1:9">
      <c r="A4583" s="346"/>
      <c r="B4583" s="136"/>
      <c r="C4583" s="319"/>
      <c r="D4583" s="319"/>
      <c r="E4583" s="319"/>
      <c r="F4583" s="319"/>
      <c r="G4583" s="319"/>
      <c r="H4583" s="319"/>
      <c r="I4583" s="355"/>
    </row>
    <row r="4584" spans="1:9">
      <c r="A4584" s="85"/>
      <c r="B4584" s="274"/>
      <c r="C4584" s="272"/>
      <c r="D4584" s="272"/>
      <c r="E4584" s="329"/>
      <c r="F4584" s="272"/>
      <c r="G4584" s="272"/>
      <c r="H4584" s="329"/>
      <c r="I4584" s="345"/>
    </row>
    <row r="4585" spans="1:9">
      <c r="A4585" s="342"/>
      <c r="B4585" s="260"/>
      <c r="C4585" s="272"/>
      <c r="D4585" s="272"/>
      <c r="E4585" s="272"/>
      <c r="F4585" s="272"/>
      <c r="G4585" s="272"/>
      <c r="H4585" s="272"/>
      <c r="I4585" s="345"/>
    </row>
    <row r="4586" spans="1:9">
      <c r="A4586" s="346"/>
      <c r="B4586" s="136"/>
      <c r="C4586" s="319"/>
      <c r="D4586" s="319"/>
      <c r="E4586" s="319"/>
      <c r="F4586" s="319"/>
      <c r="G4586" s="319"/>
      <c r="H4586" s="319"/>
      <c r="I4586" s="347"/>
    </row>
    <row r="4587" spans="1:9">
      <c r="A4587" s="85"/>
      <c r="B4587" s="274"/>
      <c r="C4587" s="272"/>
      <c r="D4587" s="272"/>
      <c r="E4587" s="272"/>
      <c r="F4587" s="272"/>
      <c r="G4587" s="272"/>
      <c r="H4587" s="272"/>
      <c r="I4587" s="273"/>
    </row>
    <row r="4588" spans="1:9">
      <c r="A4588" s="342"/>
      <c r="B4588" s="274"/>
      <c r="C4588" s="272"/>
      <c r="D4588" s="272"/>
      <c r="E4588" s="272"/>
      <c r="F4588" s="272"/>
      <c r="G4588" s="272"/>
      <c r="H4588" s="272"/>
      <c r="I4588" s="345"/>
    </row>
    <row r="4589" spans="1:9">
      <c r="A4589" s="346"/>
      <c r="B4589" s="260"/>
      <c r="C4589" s="272"/>
      <c r="D4589" s="272"/>
      <c r="E4589" s="272"/>
      <c r="F4589" s="272"/>
      <c r="G4589" s="272"/>
      <c r="H4589" s="272"/>
      <c r="I4589" s="273"/>
    </row>
    <row r="4590" spans="1:9">
      <c r="A4590" s="85"/>
      <c r="B4590" s="288"/>
      <c r="C4590" s="329"/>
      <c r="D4590" s="329"/>
      <c r="E4590" s="329"/>
      <c r="F4590" s="329"/>
      <c r="G4590" s="329"/>
      <c r="H4590" s="329"/>
      <c r="I4590" s="327"/>
    </row>
    <row r="4591" spans="1:9">
      <c r="A4591" s="342"/>
      <c r="B4591" s="274"/>
      <c r="C4591" s="272"/>
      <c r="D4591" s="272"/>
      <c r="E4591" s="272"/>
      <c r="F4591" s="272"/>
      <c r="G4591" s="272"/>
      <c r="H4591" s="272"/>
      <c r="I4591" s="345"/>
    </row>
    <row r="4592" spans="1:9">
      <c r="A4592" s="346"/>
      <c r="B4592" s="290"/>
      <c r="C4592" s="319"/>
      <c r="D4592" s="319"/>
      <c r="E4592" s="319"/>
      <c r="F4592" s="319"/>
      <c r="G4592" s="319"/>
      <c r="H4592" s="319"/>
      <c r="I4592" s="347"/>
    </row>
    <row r="4593" spans="1:9">
      <c r="A4593" s="85"/>
      <c r="B4593" s="288"/>
      <c r="C4593" s="329"/>
      <c r="D4593" s="329"/>
      <c r="E4593" s="329"/>
      <c r="F4593" s="329"/>
      <c r="G4593" s="329"/>
      <c r="H4593" s="329"/>
      <c r="I4593" s="327"/>
    </row>
    <row r="4594" spans="1:9">
      <c r="A4594" s="342"/>
      <c r="B4594" s="274"/>
      <c r="C4594" s="272"/>
      <c r="D4594" s="272"/>
      <c r="E4594" s="272"/>
      <c r="F4594" s="272"/>
      <c r="G4594" s="272"/>
      <c r="H4594" s="272"/>
      <c r="I4594" s="345"/>
    </row>
    <row r="4595" spans="1:9">
      <c r="A4595" s="346"/>
      <c r="B4595" s="290"/>
      <c r="C4595" s="319"/>
      <c r="D4595" s="319"/>
      <c r="E4595" s="319"/>
      <c r="F4595" s="319"/>
      <c r="G4595" s="319"/>
      <c r="H4595" s="319"/>
      <c r="I4595" s="347"/>
    </row>
    <row r="4596" spans="1:9">
      <c r="A4596" s="85"/>
      <c r="B4596" s="288"/>
      <c r="C4596" s="329"/>
      <c r="D4596" s="329"/>
      <c r="E4596" s="329"/>
      <c r="F4596" s="329"/>
      <c r="G4596" s="329"/>
      <c r="H4596" s="329"/>
      <c r="I4596" s="327"/>
    </row>
    <row r="4597" spans="1:9">
      <c r="A4597" s="342"/>
      <c r="B4597" s="274"/>
      <c r="C4597" s="272"/>
      <c r="D4597" s="272"/>
      <c r="E4597" s="272"/>
      <c r="F4597" s="272"/>
      <c r="G4597" s="272"/>
      <c r="H4597" s="272"/>
      <c r="I4597" s="345"/>
    </row>
    <row r="4598" spans="1:9">
      <c r="A4598" s="346"/>
      <c r="B4598" s="290"/>
      <c r="C4598" s="319"/>
      <c r="D4598" s="319"/>
      <c r="E4598" s="319"/>
      <c r="F4598" s="319"/>
      <c r="G4598" s="319"/>
      <c r="H4598" s="319"/>
      <c r="I4598" s="347"/>
    </row>
    <row r="4599" spans="1:9">
      <c r="A4599" s="85"/>
      <c r="B4599" s="288"/>
      <c r="C4599" s="329"/>
      <c r="D4599" s="329"/>
      <c r="E4599" s="329"/>
      <c r="F4599" s="329"/>
      <c r="G4599" s="329"/>
      <c r="H4599" s="329"/>
      <c r="I4599" s="327"/>
    </row>
    <row r="4600" spans="1:9">
      <c r="A4600" s="342"/>
      <c r="B4600" s="274"/>
      <c r="C4600" s="272"/>
      <c r="D4600" s="272"/>
      <c r="E4600" s="272"/>
      <c r="F4600" s="272"/>
      <c r="G4600" s="272"/>
      <c r="H4600" s="272"/>
      <c r="I4600" s="345"/>
    </row>
    <row r="4601" spans="1:9">
      <c r="A4601" s="346"/>
      <c r="B4601" s="290"/>
      <c r="C4601" s="319"/>
      <c r="D4601" s="319"/>
      <c r="E4601" s="319"/>
      <c r="F4601" s="319"/>
      <c r="G4601" s="319"/>
      <c r="H4601" s="319"/>
      <c r="I4601" s="347"/>
    </row>
    <row r="4602" spans="1:9">
      <c r="A4602" s="85"/>
      <c r="B4602" s="274"/>
      <c r="C4602" s="272"/>
      <c r="D4602" s="272"/>
      <c r="E4602" s="272"/>
      <c r="F4602" s="272"/>
      <c r="G4602" s="272"/>
      <c r="H4602" s="272"/>
      <c r="I4602" s="273"/>
    </row>
    <row r="4603" spans="1:9">
      <c r="A4603" s="342"/>
      <c r="B4603" s="274"/>
      <c r="C4603" s="272"/>
      <c r="D4603" s="272"/>
      <c r="E4603" s="272"/>
      <c r="F4603" s="272"/>
      <c r="G4603" s="272"/>
      <c r="H4603" s="272"/>
      <c r="I4603" s="345"/>
    </row>
    <row r="4604" spans="1:9">
      <c r="A4604" s="346"/>
      <c r="B4604" s="290"/>
      <c r="C4604" s="319"/>
      <c r="D4604" s="319"/>
      <c r="E4604" s="319"/>
      <c r="F4604" s="319"/>
      <c r="G4604" s="319"/>
      <c r="H4604" s="319"/>
      <c r="I4604" s="347"/>
    </row>
    <row r="4605" spans="1:9">
      <c r="A4605" s="85"/>
      <c r="B4605" s="288"/>
      <c r="C4605" s="272"/>
      <c r="D4605" s="272"/>
      <c r="E4605" s="272"/>
      <c r="F4605" s="329"/>
      <c r="G4605" s="329"/>
      <c r="H4605" s="329"/>
      <c r="I4605" s="273"/>
    </row>
    <row r="4606" spans="1:9">
      <c r="A4606" s="342"/>
      <c r="B4606" s="274"/>
      <c r="C4606" s="272"/>
      <c r="D4606" s="272"/>
      <c r="E4606" s="272"/>
      <c r="F4606" s="342"/>
      <c r="G4606" s="342"/>
      <c r="H4606" s="342"/>
      <c r="I4606" s="345"/>
    </row>
    <row r="4607" spans="1:9">
      <c r="A4607" s="346"/>
      <c r="B4607" s="274"/>
      <c r="C4607" s="272"/>
      <c r="D4607" s="272"/>
      <c r="E4607" s="272"/>
      <c r="F4607" s="319"/>
      <c r="G4607" s="319"/>
      <c r="H4607" s="319"/>
      <c r="I4607" s="347"/>
    </row>
    <row r="4608" spans="1:9">
      <c r="A4608" s="85"/>
      <c r="B4608" s="288"/>
      <c r="C4608" s="329"/>
      <c r="D4608" s="329"/>
      <c r="E4608" s="329"/>
      <c r="F4608" s="272"/>
      <c r="G4608" s="272"/>
      <c r="H4608" s="272"/>
      <c r="I4608" s="273"/>
    </row>
    <row r="4609" spans="1:9">
      <c r="A4609" s="342"/>
      <c r="B4609" s="274"/>
      <c r="C4609" s="272"/>
      <c r="D4609" s="272"/>
      <c r="E4609" s="272"/>
      <c r="F4609" s="272"/>
      <c r="G4609" s="272"/>
      <c r="H4609" s="272"/>
      <c r="I4609" s="345"/>
    </row>
    <row r="4610" spans="1:9">
      <c r="A4610" s="346"/>
      <c r="B4610" s="290"/>
      <c r="C4610" s="319"/>
      <c r="D4610" s="319"/>
      <c r="E4610" s="319"/>
      <c r="F4610" s="319"/>
      <c r="G4610" s="319"/>
      <c r="H4610" s="319"/>
      <c r="I4610" s="347"/>
    </row>
    <row r="4611" spans="1:9">
      <c r="A4611" s="85"/>
      <c r="B4611" s="274"/>
      <c r="C4611" s="272"/>
      <c r="D4611" s="272"/>
      <c r="E4611" s="272"/>
      <c r="F4611" s="272"/>
      <c r="G4611" s="272"/>
      <c r="H4611" s="272"/>
      <c r="I4611" s="273"/>
    </row>
    <row r="4612" spans="1:9">
      <c r="A4612" s="342"/>
      <c r="B4612" s="274"/>
      <c r="C4612" s="272"/>
      <c r="D4612" s="272"/>
      <c r="E4612" s="272"/>
      <c r="F4612" s="272"/>
      <c r="G4612" s="272"/>
      <c r="H4612" s="272"/>
      <c r="I4612" s="345"/>
    </row>
    <row r="4613" spans="1:9">
      <c r="A4613" s="346"/>
      <c r="B4613" s="290"/>
      <c r="C4613" s="319"/>
      <c r="D4613" s="319"/>
      <c r="E4613" s="319"/>
      <c r="F4613" s="319"/>
      <c r="G4613" s="319"/>
      <c r="H4613" s="319"/>
      <c r="I4613" s="319"/>
    </row>
    <row r="4614" spans="1:9">
      <c r="A4614" s="85"/>
      <c r="B4614" s="288"/>
      <c r="C4614" s="272"/>
      <c r="D4614" s="272"/>
      <c r="E4614" s="272"/>
      <c r="F4614" s="272"/>
      <c r="G4614" s="272"/>
      <c r="H4614" s="272"/>
      <c r="I4614" s="273"/>
    </row>
    <row r="4615" spans="1:9">
      <c r="A4615" s="342"/>
      <c r="B4615" s="274"/>
      <c r="C4615" s="272"/>
      <c r="D4615" s="272"/>
      <c r="E4615" s="272"/>
      <c r="F4615" s="272"/>
      <c r="G4615" s="272"/>
      <c r="H4615" s="272"/>
      <c r="I4615" s="345"/>
    </row>
    <row r="4616" spans="1:9">
      <c r="A4616" s="346"/>
      <c r="B4616" s="290"/>
      <c r="C4616" s="319"/>
      <c r="D4616" s="319"/>
      <c r="E4616" s="319"/>
      <c r="F4616" s="319"/>
      <c r="G4616" s="319"/>
      <c r="H4616" s="319"/>
      <c r="I4616" s="319"/>
    </row>
    <row r="4617" spans="1:9">
      <c r="A4617" s="85"/>
      <c r="B4617" s="288"/>
      <c r="C4617" s="272"/>
      <c r="D4617" s="272"/>
      <c r="E4617" s="272"/>
      <c r="F4617" s="272"/>
      <c r="G4617" s="272"/>
      <c r="H4617" s="272"/>
      <c r="I4617" s="273"/>
    </row>
    <row r="4618" spans="1:9">
      <c r="A4618" s="342"/>
      <c r="B4618" s="274"/>
      <c r="C4618" s="272"/>
      <c r="D4618" s="272"/>
      <c r="E4618" s="272"/>
      <c r="F4618" s="272"/>
      <c r="G4618" s="272"/>
      <c r="H4618" s="272"/>
      <c r="I4618" s="345"/>
    </row>
    <row r="4619" spans="1:9">
      <c r="A4619" s="346"/>
      <c r="B4619" s="290"/>
      <c r="C4619" s="319"/>
      <c r="D4619" s="319"/>
      <c r="E4619" s="319"/>
      <c r="F4619" s="319"/>
      <c r="G4619" s="319"/>
      <c r="H4619" s="319"/>
      <c r="I4619" s="319"/>
    </row>
    <row r="4620" spans="1:9">
      <c r="A4620" s="85"/>
      <c r="B4620" s="288"/>
      <c r="C4620" s="329"/>
      <c r="D4620" s="329"/>
      <c r="E4620" s="272"/>
      <c r="F4620" s="272"/>
      <c r="G4620" s="272"/>
      <c r="H4620" s="272"/>
      <c r="I4620" s="327"/>
    </row>
    <row r="4621" spans="1:9">
      <c r="A4621" s="342"/>
      <c r="B4621" s="274"/>
      <c r="C4621" s="272"/>
      <c r="D4621" s="272"/>
      <c r="E4621" s="272"/>
      <c r="F4621" s="272"/>
      <c r="G4621" s="272"/>
      <c r="H4621" s="272"/>
      <c r="I4621" s="345"/>
    </row>
    <row r="4622" spans="1:9">
      <c r="A4622" s="346"/>
      <c r="B4622" s="290"/>
      <c r="C4622" s="319"/>
      <c r="D4622" s="319"/>
      <c r="E4622" s="319"/>
      <c r="F4622" s="319"/>
      <c r="G4622" s="319"/>
      <c r="H4622" s="319"/>
      <c r="I4622" s="347"/>
    </row>
    <row r="4623" spans="1:9">
      <c r="A4623" s="85"/>
      <c r="B4623" s="288"/>
      <c r="C4623" s="329"/>
      <c r="D4623" s="329"/>
      <c r="E4623" s="329"/>
      <c r="F4623" s="329"/>
      <c r="G4623" s="329"/>
      <c r="H4623" s="329"/>
      <c r="I4623" s="327"/>
    </row>
    <row r="4624" spans="1:9">
      <c r="A4624" s="342"/>
      <c r="B4624" s="274"/>
      <c r="C4624" s="272"/>
      <c r="D4624" s="272"/>
      <c r="E4624" s="272"/>
      <c r="F4624" s="272"/>
      <c r="G4624" s="272"/>
      <c r="H4624" s="272"/>
      <c r="I4624" s="345"/>
    </row>
    <row r="4625" spans="1:9">
      <c r="A4625" s="346"/>
      <c r="B4625" s="290"/>
      <c r="C4625" s="319"/>
      <c r="D4625" s="319"/>
      <c r="E4625" s="319"/>
      <c r="F4625" s="319"/>
      <c r="G4625" s="319"/>
      <c r="H4625" s="319"/>
      <c r="I4625" s="347"/>
    </row>
    <row r="4626" spans="1:9">
      <c r="A4626" s="85"/>
      <c r="B4626" s="288"/>
      <c r="C4626" s="329"/>
      <c r="D4626" s="329"/>
      <c r="E4626" s="329"/>
      <c r="F4626" s="329"/>
      <c r="G4626" s="329"/>
      <c r="H4626" s="329"/>
      <c r="I4626" s="327"/>
    </row>
    <row r="4627" spans="1:9">
      <c r="A4627" s="342"/>
      <c r="B4627" s="274"/>
      <c r="C4627" s="272"/>
      <c r="D4627" s="272"/>
      <c r="E4627" s="272"/>
      <c r="F4627" s="272"/>
      <c r="G4627" s="272"/>
      <c r="H4627" s="272"/>
      <c r="I4627" s="345"/>
    </row>
    <row r="4628" spans="1:9">
      <c r="A4628" s="346"/>
      <c r="B4628" s="290"/>
      <c r="C4628" s="319"/>
      <c r="D4628" s="319"/>
      <c r="E4628" s="319"/>
      <c r="F4628" s="319"/>
      <c r="G4628" s="319"/>
      <c r="H4628" s="319"/>
      <c r="I4628" s="347"/>
    </row>
    <row r="4629" spans="1:9">
      <c r="A4629" s="85"/>
      <c r="B4629" s="288"/>
      <c r="C4629" s="329"/>
      <c r="D4629" s="329"/>
      <c r="E4629" s="329"/>
      <c r="F4629" s="329"/>
      <c r="G4629" s="329"/>
      <c r="H4629" s="329"/>
      <c r="I4629" s="327"/>
    </row>
    <row r="4630" spans="1:9">
      <c r="A4630" s="342"/>
      <c r="B4630" s="274"/>
      <c r="C4630" s="272"/>
      <c r="D4630" s="272"/>
      <c r="E4630" s="272"/>
      <c r="F4630" s="272"/>
      <c r="G4630" s="272"/>
      <c r="H4630" s="272"/>
      <c r="I4630" s="345"/>
    </row>
    <row r="4631" spans="1:9">
      <c r="A4631" s="346"/>
      <c r="B4631" s="290"/>
      <c r="C4631" s="319"/>
      <c r="D4631" s="319"/>
      <c r="E4631" s="319"/>
      <c r="F4631" s="319"/>
      <c r="G4631" s="319"/>
      <c r="H4631" s="319"/>
      <c r="I4631" s="347"/>
    </row>
    <row r="4632" spans="1:9">
      <c r="A4632" s="85"/>
      <c r="B4632" s="274"/>
      <c r="C4632" s="272"/>
      <c r="D4632" s="272"/>
      <c r="E4632" s="272"/>
      <c r="F4632" s="272"/>
      <c r="G4632" s="272"/>
      <c r="H4632" s="272"/>
      <c r="I4632" s="273"/>
    </row>
    <row r="4633" spans="1:9">
      <c r="A4633" s="342"/>
      <c r="B4633" s="260"/>
      <c r="C4633" s="272"/>
      <c r="D4633" s="272"/>
      <c r="E4633" s="272"/>
      <c r="F4633" s="272"/>
      <c r="G4633" s="272"/>
      <c r="H4633" s="272"/>
      <c r="I4633" s="345"/>
    </row>
    <row r="4634" spans="1:9">
      <c r="A4634" s="346"/>
      <c r="B4634" s="290"/>
      <c r="C4634" s="319"/>
      <c r="D4634" s="319"/>
      <c r="E4634" s="319"/>
      <c r="F4634" s="319"/>
      <c r="G4634" s="319"/>
      <c r="H4634" s="319"/>
      <c r="I4634" s="347"/>
    </row>
    <row r="4635" spans="1:9">
      <c r="A4635" s="85"/>
      <c r="B4635" s="274"/>
      <c r="C4635" s="329"/>
      <c r="D4635" s="329"/>
      <c r="E4635" s="329"/>
      <c r="F4635" s="329"/>
      <c r="G4635" s="329"/>
      <c r="H4635" s="329"/>
      <c r="I4635" s="273"/>
    </row>
    <row r="4636" spans="1:9">
      <c r="A4636" s="342"/>
      <c r="B4636" s="274"/>
      <c r="C4636" s="272"/>
      <c r="D4636" s="272"/>
      <c r="E4636" s="272"/>
      <c r="F4636" s="272"/>
      <c r="G4636" s="272"/>
      <c r="H4636" s="272"/>
      <c r="I4636" s="345"/>
    </row>
    <row r="4637" spans="1:9">
      <c r="A4637" s="346"/>
      <c r="B4637" s="290"/>
      <c r="C4637" s="319"/>
      <c r="D4637" s="319"/>
      <c r="E4637" s="319"/>
      <c r="F4637" s="319"/>
      <c r="G4637" s="319"/>
      <c r="H4637" s="319"/>
      <c r="I4637" s="347"/>
    </row>
    <row r="4638" spans="1:9">
      <c r="A4638" s="85"/>
      <c r="B4638" s="288"/>
      <c r="C4638" s="272"/>
      <c r="D4638" s="272"/>
      <c r="E4638" s="272"/>
      <c r="F4638" s="329"/>
      <c r="G4638" s="329"/>
      <c r="H4638" s="272"/>
      <c r="I4638" s="273"/>
    </row>
    <row r="4639" spans="1:9">
      <c r="A4639" s="342"/>
      <c r="B4639" s="274"/>
      <c r="C4639" s="272"/>
      <c r="D4639" s="272"/>
      <c r="E4639" s="272"/>
      <c r="F4639" s="272"/>
      <c r="G4639" s="272"/>
      <c r="H4639" s="272"/>
      <c r="I4639" s="345"/>
    </row>
    <row r="4640" spans="1:9">
      <c r="A4640" s="346"/>
      <c r="B4640" s="290"/>
      <c r="C4640" s="319"/>
      <c r="D4640" s="319"/>
      <c r="E4640" s="319"/>
      <c r="F4640" s="319"/>
      <c r="G4640" s="319"/>
      <c r="H4640" s="319"/>
      <c r="I4640" s="319"/>
    </row>
    <row r="4641" spans="1:9">
      <c r="A4641" s="85"/>
      <c r="B4641" s="274"/>
      <c r="C4641" s="272"/>
      <c r="D4641" s="272"/>
      <c r="E4641" s="272"/>
      <c r="F4641" s="329"/>
      <c r="G4641" s="329"/>
      <c r="H4641" s="272"/>
      <c r="I4641" s="273"/>
    </row>
    <row r="4642" spans="1:9">
      <c r="A4642" s="342"/>
      <c r="B4642" s="274"/>
      <c r="C4642" s="272"/>
      <c r="D4642" s="272"/>
      <c r="E4642" s="272"/>
      <c r="F4642" s="272"/>
      <c r="G4642" s="272"/>
      <c r="H4642" s="272"/>
      <c r="I4642" s="345"/>
    </row>
    <row r="4643" spans="1:9">
      <c r="A4643" s="346"/>
      <c r="B4643" s="290"/>
      <c r="C4643" s="319"/>
      <c r="D4643" s="319"/>
      <c r="E4643" s="319"/>
      <c r="F4643" s="319"/>
      <c r="G4643" s="319"/>
      <c r="H4643" s="319"/>
      <c r="I4643" s="347"/>
    </row>
    <row r="4644" spans="1:9">
      <c r="A4644" s="85"/>
      <c r="B4644" s="274"/>
      <c r="C4644" s="272"/>
      <c r="D4644" s="272"/>
      <c r="E4644" s="272"/>
      <c r="F4644" s="329"/>
      <c r="G4644" s="329"/>
      <c r="H4644" s="272"/>
      <c r="I4644" s="273"/>
    </row>
    <row r="4645" spans="1:9">
      <c r="A4645" s="342"/>
      <c r="B4645" s="274"/>
      <c r="C4645" s="272"/>
      <c r="D4645" s="272"/>
      <c r="E4645" s="272"/>
      <c r="F4645" s="272"/>
      <c r="G4645" s="272"/>
      <c r="H4645" s="272"/>
      <c r="I4645" s="345"/>
    </row>
    <row r="4646" spans="1:9">
      <c r="A4646" s="346"/>
      <c r="B4646" s="290"/>
      <c r="C4646" s="319"/>
      <c r="D4646" s="319"/>
      <c r="E4646" s="319"/>
      <c r="F4646" s="319"/>
      <c r="G4646" s="319"/>
      <c r="H4646" s="319"/>
      <c r="I4646" s="347"/>
    </row>
    <row r="4647" spans="1:9">
      <c r="A4647" s="85"/>
      <c r="B4647" s="288"/>
      <c r="C4647" s="329"/>
      <c r="D4647" s="329"/>
      <c r="E4647" s="272"/>
      <c r="F4647" s="272"/>
      <c r="G4647" s="272"/>
      <c r="H4647" s="272"/>
      <c r="I4647" s="273"/>
    </row>
    <row r="4648" spans="1:9">
      <c r="A4648" s="342"/>
      <c r="B4648" s="274"/>
      <c r="C4648" s="272"/>
      <c r="D4648" s="272"/>
      <c r="E4648" s="272"/>
      <c r="F4648" s="272"/>
      <c r="G4648" s="272"/>
      <c r="H4648" s="273"/>
      <c r="I4648" s="345"/>
    </row>
    <row r="4649" spans="1:9">
      <c r="A4649" s="346"/>
      <c r="B4649" s="290"/>
      <c r="C4649" s="319"/>
      <c r="D4649" s="319"/>
      <c r="E4649" s="319"/>
      <c r="F4649" s="319"/>
      <c r="G4649" s="319"/>
      <c r="H4649" s="319"/>
      <c r="I4649" s="347"/>
    </row>
    <row r="4650" spans="1:9">
      <c r="A4650" s="85"/>
      <c r="B4650" s="274"/>
      <c r="C4650" s="272"/>
      <c r="D4650" s="272"/>
      <c r="E4650" s="329"/>
      <c r="F4650" s="329"/>
      <c r="G4650" s="329"/>
      <c r="H4650" s="329"/>
      <c r="I4650" s="327"/>
    </row>
    <row r="4651" spans="1:9">
      <c r="A4651" s="342"/>
      <c r="B4651" s="274"/>
      <c r="C4651" s="272"/>
      <c r="D4651" s="272"/>
      <c r="E4651" s="272"/>
      <c r="F4651" s="272"/>
      <c r="G4651" s="272"/>
      <c r="H4651" s="272"/>
      <c r="I4651" s="345"/>
    </row>
    <row r="4652" spans="1:9">
      <c r="A4652" s="346"/>
      <c r="B4652" s="290"/>
      <c r="C4652" s="319"/>
      <c r="D4652" s="319"/>
      <c r="E4652" s="319"/>
      <c r="F4652" s="319"/>
      <c r="G4652" s="319"/>
      <c r="H4652" s="319"/>
      <c r="I4652" s="347"/>
    </row>
    <row r="4653" spans="1:9">
      <c r="A4653" s="85"/>
      <c r="B4653" s="260"/>
      <c r="C4653" s="272"/>
      <c r="D4653" s="272"/>
      <c r="E4653" s="272"/>
      <c r="F4653" s="272"/>
      <c r="G4653" s="272"/>
      <c r="H4653" s="272"/>
      <c r="I4653" s="273"/>
    </row>
    <row r="4654" spans="1:9">
      <c r="A4654" s="342"/>
      <c r="B4654" s="274"/>
      <c r="C4654" s="272"/>
      <c r="D4654" s="272"/>
      <c r="E4654" s="272"/>
      <c r="F4654" s="272"/>
      <c r="G4654" s="272"/>
      <c r="H4654" s="272"/>
      <c r="I4654" s="345"/>
    </row>
    <row r="4655" spans="1:9">
      <c r="A4655" s="346"/>
      <c r="B4655" s="290"/>
      <c r="C4655" s="319"/>
      <c r="D4655" s="319"/>
      <c r="E4655" s="319"/>
      <c r="F4655" s="319"/>
      <c r="G4655" s="319"/>
      <c r="H4655" s="319"/>
      <c r="I4655" s="347"/>
    </row>
    <row r="4656" spans="1:9">
      <c r="A4656" s="85"/>
      <c r="B4656" s="260"/>
      <c r="C4656" s="272"/>
      <c r="D4656" s="272"/>
      <c r="E4656" s="329"/>
      <c r="F4656" s="329"/>
      <c r="G4656" s="329"/>
      <c r="H4656" s="329"/>
      <c r="I4656" s="327"/>
    </row>
    <row r="4657" spans="1:9">
      <c r="A4657" s="342"/>
      <c r="B4657" s="274"/>
      <c r="C4657" s="272"/>
      <c r="D4657" s="272"/>
      <c r="E4657" s="272"/>
      <c r="F4657" s="272"/>
      <c r="G4657" s="272"/>
      <c r="H4657" s="272"/>
      <c r="I4657" s="345"/>
    </row>
    <row r="4658" spans="1:9">
      <c r="A4658" s="346"/>
      <c r="B4658" s="290"/>
      <c r="C4658" s="319"/>
      <c r="D4658" s="319"/>
      <c r="E4658" s="319"/>
      <c r="F4658" s="319"/>
      <c r="G4658" s="319"/>
      <c r="H4658" s="319"/>
      <c r="I4658" s="347"/>
    </row>
    <row r="4659" spans="1:9">
      <c r="A4659" s="85"/>
      <c r="B4659" s="260"/>
      <c r="C4659" s="329"/>
      <c r="D4659" s="329"/>
      <c r="E4659" s="329"/>
      <c r="F4659" s="329"/>
      <c r="G4659" s="329"/>
      <c r="H4659" s="329"/>
      <c r="I4659" s="327"/>
    </row>
    <row r="4660" spans="1:9">
      <c r="A4660" s="342"/>
      <c r="B4660" s="274"/>
      <c r="C4660" s="272"/>
      <c r="D4660" s="272"/>
      <c r="E4660" s="272"/>
      <c r="F4660" s="272"/>
      <c r="G4660" s="272"/>
      <c r="H4660" s="272"/>
      <c r="I4660" s="345"/>
    </row>
    <row r="4661" spans="1:9">
      <c r="A4661" s="346"/>
      <c r="B4661" s="290"/>
      <c r="C4661" s="319"/>
      <c r="D4661" s="319"/>
      <c r="E4661" s="319"/>
      <c r="F4661" s="361"/>
      <c r="G4661" s="361"/>
      <c r="H4661" s="319"/>
      <c r="I4661" s="347"/>
    </row>
    <row r="4662" spans="1:9">
      <c r="A4662" s="85"/>
      <c r="B4662" s="274"/>
      <c r="C4662" s="272"/>
      <c r="D4662" s="272"/>
      <c r="E4662" s="272"/>
      <c r="F4662" s="272"/>
      <c r="G4662" s="272"/>
      <c r="H4662" s="272"/>
      <c r="I4662" s="327"/>
    </row>
    <row r="4663" spans="1:9">
      <c r="A4663" s="342"/>
      <c r="B4663" s="274"/>
      <c r="C4663" s="272"/>
      <c r="D4663" s="272"/>
      <c r="E4663" s="272"/>
      <c r="F4663" s="272"/>
      <c r="G4663" s="272"/>
      <c r="H4663" s="272"/>
      <c r="I4663" s="345"/>
    </row>
    <row r="4664" spans="1:9">
      <c r="A4664" s="346"/>
      <c r="B4664" s="290"/>
      <c r="C4664" s="319"/>
      <c r="D4664" s="319"/>
      <c r="E4664" s="319"/>
      <c r="F4664" s="319"/>
      <c r="G4664" s="319"/>
      <c r="H4664" s="319"/>
      <c r="I4664" s="347"/>
    </row>
    <row r="4665" spans="1:9">
      <c r="A4665" s="85"/>
      <c r="B4665" s="260"/>
      <c r="C4665" s="272"/>
      <c r="D4665" s="272"/>
      <c r="E4665" s="272"/>
      <c r="F4665" s="272"/>
      <c r="G4665" s="272"/>
      <c r="H4665" s="272"/>
      <c r="I4665" s="273"/>
    </row>
    <row r="4666" spans="1:9">
      <c r="A4666" s="342"/>
      <c r="B4666" s="274"/>
      <c r="C4666" s="272"/>
      <c r="D4666" s="272"/>
      <c r="E4666" s="272"/>
      <c r="F4666" s="272"/>
      <c r="G4666" s="272"/>
      <c r="H4666" s="272"/>
      <c r="I4666" s="345"/>
    </row>
    <row r="4667" spans="1:9">
      <c r="A4667" s="346"/>
      <c r="B4667" s="290"/>
      <c r="C4667" s="319"/>
      <c r="D4667" s="319"/>
      <c r="E4667" s="319"/>
      <c r="F4667" s="319"/>
      <c r="G4667" s="319"/>
      <c r="H4667" s="347"/>
      <c r="I4667" s="347"/>
    </row>
    <row r="4668" spans="1:9">
      <c r="A4668" s="85"/>
      <c r="B4668" s="260"/>
      <c r="C4668" s="272"/>
      <c r="D4668" s="272"/>
      <c r="E4668" s="272"/>
      <c r="F4668" s="272"/>
      <c r="G4668" s="272"/>
      <c r="H4668" s="272"/>
      <c r="I4668" s="273"/>
    </row>
    <row r="4669" spans="1:9">
      <c r="A4669" s="342"/>
      <c r="B4669" s="274"/>
      <c r="C4669" s="272"/>
      <c r="D4669" s="272"/>
      <c r="E4669" s="272"/>
      <c r="F4669" s="272"/>
      <c r="G4669" s="272"/>
      <c r="H4669" s="272"/>
      <c r="I4669" s="345"/>
    </row>
    <row r="4670" spans="1:9">
      <c r="A4670" s="346"/>
      <c r="B4670" s="290"/>
      <c r="C4670" s="319"/>
      <c r="D4670" s="319"/>
      <c r="E4670" s="319"/>
      <c r="F4670" s="319"/>
      <c r="G4670" s="319"/>
      <c r="H4670" s="319"/>
      <c r="I4670" s="347"/>
    </row>
    <row r="4671" spans="1:9">
      <c r="A4671" s="85"/>
      <c r="B4671" s="288"/>
      <c r="C4671" s="329"/>
      <c r="D4671" s="329"/>
      <c r="E4671" s="329"/>
      <c r="F4671" s="329"/>
      <c r="G4671" s="329"/>
      <c r="H4671" s="329"/>
      <c r="I4671" s="327"/>
    </row>
    <row r="4672" spans="1:9">
      <c r="A4672" s="342"/>
      <c r="B4672" s="274"/>
      <c r="C4672" s="272"/>
      <c r="D4672" s="272"/>
      <c r="E4672" s="272"/>
      <c r="F4672" s="272"/>
      <c r="G4672" s="272"/>
      <c r="H4672" s="273"/>
      <c r="I4672" s="345"/>
    </row>
    <row r="4673" spans="1:9">
      <c r="A4673" s="346"/>
      <c r="B4673" s="290"/>
      <c r="C4673" s="319"/>
      <c r="D4673" s="319"/>
      <c r="E4673" s="319"/>
      <c r="F4673" s="319"/>
      <c r="G4673" s="319"/>
      <c r="H4673" s="319"/>
      <c r="I4673" s="347"/>
    </row>
    <row r="4674" spans="1:9">
      <c r="A4674" s="85"/>
      <c r="B4674" s="274"/>
      <c r="C4674" s="272"/>
      <c r="D4674" s="272"/>
      <c r="E4674" s="272"/>
      <c r="F4674" s="272"/>
      <c r="G4674" s="272"/>
      <c r="H4674" s="272"/>
      <c r="I4674" s="273"/>
    </row>
    <row r="4675" spans="1:9">
      <c r="A4675" s="342"/>
      <c r="B4675" s="274"/>
      <c r="C4675" s="272"/>
      <c r="D4675" s="272"/>
      <c r="E4675" s="272"/>
      <c r="F4675" s="342"/>
      <c r="G4675" s="342"/>
      <c r="H4675" s="342"/>
      <c r="I4675" s="345"/>
    </row>
    <row r="4676" spans="1:9">
      <c r="A4676" s="346"/>
      <c r="B4676" s="290"/>
      <c r="C4676" s="319"/>
      <c r="D4676" s="319"/>
      <c r="E4676" s="319"/>
      <c r="F4676" s="319"/>
      <c r="G4676" s="319"/>
      <c r="H4676" s="319"/>
      <c r="I4676" s="319"/>
    </row>
    <row r="4677" spans="1:9">
      <c r="A4677" s="85"/>
      <c r="B4677" s="288"/>
      <c r="C4677" s="272"/>
      <c r="D4677" s="272"/>
      <c r="E4677" s="272"/>
      <c r="F4677" s="329"/>
      <c r="G4677" s="329"/>
      <c r="H4677" s="272"/>
      <c r="I4677" s="273"/>
    </row>
    <row r="4678" spans="1:9">
      <c r="A4678" s="342"/>
      <c r="B4678" s="274"/>
      <c r="C4678" s="272"/>
      <c r="D4678" s="272"/>
      <c r="E4678" s="272"/>
      <c r="F4678" s="272"/>
      <c r="G4678" s="272"/>
      <c r="H4678" s="272"/>
      <c r="I4678" s="345"/>
    </row>
    <row r="4679" spans="1:9">
      <c r="A4679" s="346"/>
      <c r="B4679" s="290"/>
      <c r="C4679" s="319"/>
      <c r="D4679" s="319"/>
      <c r="E4679" s="319"/>
      <c r="F4679" s="319"/>
      <c r="G4679" s="319"/>
      <c r="H4679" s="319"/>
      <c r="I4679" s="347"/>
    </row>
    <row r="4680" spans="1:9">
      <c r="A4680" s="85"/>
      <c r="B4680" s="274"/>
      <c r="C4680" s="272"/>
      <c r="D4680" s="272"/>
      <c r="E4680" s="272"/>
      <c r="F4680" s="272"/>
      <c r="G4680" s="272"/>
      <c r="H4680" s="272"/>
      <c r="I4680" s="273"/>
    </row>
    <row r="4681" spans="1:9">
      <c r="A4681" s="342"/>
      <c r="B4681" s="274"/>
      <c r="C4681" s="272"/>
      <c r="D4681" s="272"/>
      <c r="E4681" s="272"/>
      <c r="F4681" s="342"/>
      <c r="G4681" s="342"/>
      <c r="H4681" s="342"/>
      <c r="I4681" s="345"/>
    </row>
    <row r="4682" spans="1:9">
      <c r="A4682" s="346"/>
      <c r="B4682" s="274"/>
      <c r="C4682" s="272"/>
      <c r="D4682" s="272"/>
      <c r="E4682" s="272"/>
      <c r="F4682" s="272"/>
      <c r="G4682" s="272"/>
      <c r="H4682" s="272"/>
      <c r="I4682" s="319"/>
    </row>
    <row r="4683" spans="1:9">
      <c r="A4683" s="85"/>
      <c r="B4683" s="288"/>
      <c r="C4683" s="329"/>
      <c r="D4683" s="329"/>
      <c r="E4683" s="329"/>
      <c r="F4683" s="329"/>
      <c r="G4683" s="329"/>
      <c r="H4683" s="329"/>
      <c r="I4683" s="273"/>
    </row>
    <row r="4684" spans="1:9">
      <c r="A4684" s="342"/>
      <c r="B4684" s="274"/>
      <c r="C4684" s="272"/>
      <c r="D4684" s="272"/>
      <c r="E4684" s="272"/>
      <c r="F4684" s="272"/>
      <c r="G4684" s="272"/>
      <c r="H4684" s="272"/>
      <c r="I4684" s="345"/>
    </row>
    <row r="4685" spans="1:9">
      <c r="A4685" s="346"/>
      <c r="B4685" s="290"/>
      <c r="C4685" s="319"/>
      <c r="D4685" s="319"/>
      <c r="E4685" s="319"/>
      <c r="F4685" s="319"/>
      <c r="G4685" s="319"/>
      <c r="H4685" s="319"/>
      <c r="I4685" s="347"/>
    </row>
    <row r="4686" spans="1:9">
      <c r="A4686" s="85"/>
      <c r="B4686" s="288"/>
      <c r="C4686" s="329"/>
      <c r="D4686" s="329"/>
      <c r="E4686" s="329"/>
      <c r="F4686" s="329"/>
      <c r="G4686" s="329"/>
      <c r="H4686" s="329"/>
      <c r="I4686" s="273"/>
    </row>
    <row r="4687" spans="1:9">
      <c r="A4687" s="342"/>
      <c r="B4687" s="274"/>
      <c r="C4687" s="272"/>
      <c r="D4687" s="272"/>
      <c r="E4687" s="272"/>
      <c r="F4687" s="272"/>
      <c r="G4687" s="272"/>
      <c r="H4687" s="272"/>
      <c r="I4687" s="345"/>
    </row>
    <row r="4688" spans="1:9">
      <c r="A4688" s="346"/>
      <c r="B4688" s="290"/>
      <c r="C4688" s="319"/>
      <c r="D4688" s="319"/>
      <c r="E4688" s="319"/>
      <c r="F4688" s="319"/>
      <c r="G4688" s="319"/>
      <c r="H4688" s="319"/>
      <c r="I4688" s="347"/>
    </row>
    <row r="4689" spans="1:9">
      <c r="A4689" s="85"/>
      <c r="B4689" s="288"/>
      <c r="C4689" s="272"/>
      <c r="D4689" s="272"/>
      <c r="E4689" s="272"/>
      <c r="F4689" s="362"/>
      <c r="G4689" s="362"/>
      <c r="H4689" s="272"/>
      <c r="I4689" s="273"/>
    </row>
    <row r="4690" spans="1:9">
      <c r="A4690" s="342"/>
      <c r="B4690" s="274"/>
      <c r="C4690" s="272"/>
      <c r="D4690" s="272"/>
      <c r="E4690" s="272"/>
      <c r="F4690" s="362"/>
      <c r="G4690" s="362"/>
      <c r="H4690" s="272"/>
      <c r="I4690" s="345"/>
    </row>
    <row r="4691" spans="1:9">
      <c r="A4691" s="346"/>
      <c r="B4691" s="290"/>
      <c r="C4691" s="272"/>
      <c r="D4691" s="272"/>
      <c r="E4691" s="272"/>
      <c r="F4691" s="362"/>
      <c r="G4691" s="362"/>
      <c r="H4691" s="272"/>
      <c r="I4691" s="319"/>
    </row>
    <row r="4692" spans="1:9">
      <c r="A4692" s="85"/>
      <c r="B4692" s="288"/>
      <c r="C4692" s="329"/>
      <c r="D4692" s="329"/>
      <c r="E4692" s="329"/>
      <c r="F4692" s="329"/>
      <c r="G4692" s="329"/>
      <c r="H4692" s="329"/>
      <c r="I4692" s="327"/>
    </row>
    <row r="4693" spans="1:9">
      <c r="A4693" s="342"/>
      <c r="B4693" s="274"/>
      <c r="C4693" s="272"/>
      <c r="D4693" s="272"/>
      <c r="E4693" s="272"/>
      <c r="F4693" s="272"/>
      <c r="G4693" s="272"/>
      <c r="H4693" s="272"/>
      <c r="I4693" s="345"/>
    </row>
    <row r="4694" spans="1:9">
      <c r="A4694" s="346"/>
      <c r="B4694" s="255"/>
      <c r="C4694" s="363"/>
      <c r="D4694" s="363"/>
      <c r="E4694" s="363"/>
      <c r="F4694" s="346"/>
      <c r="G4694" s="363"/>
      <c r="H4694" s="363"/>
      <c r="I4694" s="364"/>
    </row>
    <row r="4695" spans="1:9">
      <c r="A4695" s="329"/>
      <c r="B4695" s="288"/>
      <c r="C4695" s="329"/>
      <c r="D4695" s="329"/>
      <c r="E4695" s="329"/>
      <c r="F4695" s="329"/>
      <c r="G4695" s="329"/>
      <c r="H4695" s="329"/>
      <c r="I4695" s="327"/>
    </row>
    <row r="4696" spans="1:9">
      <c r="A4696" s="272"/>
      <c r="B4696" s="274"/>
      <c r="C4696" s="272"/>
      <c r="D4696" s="272"/>
      <c r="E4696" s="272"/>
      <c r="F4696" s="272"/>
      <c r="G4696" s="272"/>
      <c r="H4696" s="272"/>
      <c r="I4696" s="345"/>
    </row>
    <row r="4697" spans="1:9">
      <c r="A4697" s="319"/>
      <c r="B4697" s="290"/>
      <c r="C4697" s="319"/>
      <c r="D4697" s="319"/>
      <c r="E4697" s="319"/>
      <c r="F4697" s="319"/>
      <c r="G4697" s="319"/>
      <c r="H4697" s="319"/>
      <c r="I4697" s="347"/>
    </row>
    <row r="4698" spans="1:9">
      <c r="A4698" s="329"/>
      <c r="B4698" s="288"/>
      <c r="C4698" s="329"/>
      <c r="D4698" s="329"/>
      <c r="E4698" s="329"/>
      <c r="F4698" s="329"/>
      <c r="G4698" s="329"/>
      <c r="H4698" s="329"/>
      <c r="I4698" s="327"/>
    </row>
    <row r="4699" spans="1:9">
      <c r="A4699" s="272"/>
      <c r="B4699" s="274"/>
      <c r="C4699" s="272"/>
      <c r="D4699" s="272"/>
      <c r="E4699" s="272"/>
      <c r="F4699" s="272"/>
      <c r="G4699" s="272"/>
      <c r="H4699" s="272"/>
      <c r="I4699" s="345"/>
    </row>
    <row r="4700" spans="1:9">
      <c r="A4700" s="319"/>
      <c r="B4700" s="290"/>
      <c r="C4700" s="319"/>
      <c r="D4700" s="319"/>
      <c r="E4700" s="319"/>
      <c r="F4700" s="319"/>
      <c r="G4700" s="319"/>
      <c r="H4700" s="319"/>
      <c r="I4700" s="347"/>
    </row>
    <row r="4701" spans="1:9">
      <c r="A4701" s="329"/>
      <c r="B4701" s="288"/>
      <c r="C4701" s="365"/>
      <c r="D4701" s="329"/>
      <c r="E4701" s="329"/>
      <c r="F4701" s="329"/>
      <c r="G4701" s="329"/>
      <c r="H4701" s="329"/>
      <c r="I4701" s="327"/>
    </row>
    <row r="4702" spans="1:9">
      <c r="A4702" s="272"/>
      <c r="B4702" s="274"/>
      <c r="C4702" s="272"/>
      <c r="D4702" s="272"/>
      <c r="E4702" s="272"/>
      <c r="F4702" s="272"/>
      <c r="G4702" s="272"/>
      <c r="H4702" s="272"/>
      <c r="I4702" s="345"/>
    </row>
    <row r="4703" spans="1:9">
      <c r="A4703" s="319"/>
      <c r="B4703" s="290"/>
      <c r="C4703" s="319"/>
      <c r="D4703" s="319"/>
      <c r="E4703" s="319"/>
      <c r="F4703" s="319"/>
      <c r="G4703" s="319"/>
      <c r="H4703" s="319"/>
      <c r="I4703" s="347"/>
    </row>
    <row r="4704" spans="1:9">
      <c r="A4704" s="329"/>
      <c r="B4704" s="288"/>
      <c r="C4704" s="329"/>
      <c r="D4704" s="329"/>
      <c r="E4704" s="329"/>
      <c r="F4704" s="329"/>
      <c r="G4704" s="329"/>
      <c r="H4704" s="329"/>
      <c r="I4704" s="327"/>
    </row>
    <row r="4705" spans="1:9">
      <c r="A4705" s="272"/>
      <c r="B4705" s="274"/>
      <c r="C4705" s="272"/>
      <c r="D4705" s="272"/>
      <c r="E4705" s="272"/>
      <c r="F4705" s="272"/>
      <c r="G4705" s="272"/>
      <c r="H4705" s="272"/>
      <c r="I4705" s="345"/>
    </row>
    <row r="4706" spans="1:9">
      <c r="A4706" s="319"/>
      <c r="B4706" s="290"/>
      <c r="C4706" s="319"/>
      <c r="D4706" s="319"/>
      <c r="E4706" s="319"/>
      <c r="F4706" s="319"/>
      <c r="G4706" s="319"/>
      <c r="H4706" s="319"/>
      <c r="I4706" s="347"/>
    </row>
    <row r="4707" spans="1:9">
      <c r="A4707" s="329"/>
      <c r="B4707" s="288"/>
      <c r="C4707" s="365"/>
      <c r="D4707" s="329"/>
      <c r="E4707" s="329"/>
      <c r="F4707" s="329"/>
      <c r="G4707" s="329"/>
      <c r="H4707" s="329"/>
      <c r="I4707" s="327"/>
    </row>
    <row r="4708" spans="1:9">
      <c r="A4708" s="272"/>
      <c r="B4708" s="274"/>
      <c r="C4708" s="272"/>
      <c r="D4708" s="272"/>
      <c r="E4708" s="272"/>
      <c r="F4708" s="272"/>
      <c r="G4708" s="272"/>
      <c r="H4708" s="272"/>
      <c r="I4708" s="345"/>
    </row>
    <row r="4709" spans="1:9">
      <c r="A4709" s="319"/>
      <c r="B4709" s="290"/>
      <c r="C4709" s="319"/>
      <c r="D4709" s="319"/>
      <c r="E4709" s="319"/>
      <c r="F4709" s="319"/>
      <c r="G4709" s="319"/>
      <c r="H4709" s="319"/>
      <c r="I4709" s="347"/>
    </row>
    <row r="4710" spans="1:9">
      <c r="A4710" s="329"/>
      <c r="B4710" s="288"/>
      <c r="C4710" s="329"/>
      <c r="D4710" s="329"/>
      <c r="E4710" s="329"/>
      <c r="F4710" s="329"/>
      <c r="G4710" s="329"/>
      <c r="H4710" s="329"/>
      <c r="I4710" s="327"/>
    </row>
    <row r="4711" spans="1:9">
      <c r="A4711" s="272"/>
      <c r="B4711" s="274"/>
      <c r="C4711" s="272"/>
      <c r="D4711" s="272"/>
      <c r="E4711" s="272"/>
      <c r="F4711" s="272"/>
      <c r="G4711" s="272"/>
      <c r="H4711" s="272"/>
      <c r="I4711" s="345"/>
    </row>
    <row r="4712" spans="1:9">
      <c r="A4712" s="319"/>
      <c r="B4712" s="290"/>
      <c r="C4712" s="319"/>
      <c r="D4712" s="319"/>
      <c r="E4712" s="319"/>
      <c r="F4712" s="319"/>
      <c r="G4712" s="319"/>
      <c r="H4712" s="319"/>
      <c r="I4712" s="347"/>
    </row>
    <row r="4713" spans="1:9">
      <c r="A4713" s="329"/>
      <c r="B4713" s="288"/>
      <c r="C4713" s="329"/>
      <c r="D4713" s="329"/>
      <c r="E4713" s="329"/>
      <c r="F4713" s="329"/>
      <c r="G4713" s="329"/>
      <c r="H4713" s="329"/>
      <c r="I4713" s="327"/>
    </row>
    <row r="4714" spans="1:9">
      <c r="A4714" s="272"/>
      <c r="B4714" s="274"/>
      <c r="C4714" s="272"/>
      <c r="D4714" s="272"/>
      <c r="E4714" s="272"/>
      <c r="F4714" s="272"/>
      <c r="G4714" s="272"/>
      <c r="H4714" s="272"/>
      <c r="I4714" s="345"/>
    </row>
    <row r="4715" spans="1:9">
      <c r="A4715" s="319"/>
      <c r="B4715" s="290"/>
      <c r="C4715" s="319"/>
      <c r="D4715" s="319"/>
      <c r="E4715" s="319"/>
      <c r="F4715" s="319"/>
      <c r="G4715" s="319"/>
      <c r="H4715" s="319"/>
      <c r="I4715" s="347"/>
    </row>
    <row r="4716" spans="1:9">
      <c r="A4716" s="329"/>
      <c r="B4716" s="288"/>
      <c r="C4716" s="329"/>
      <c r="D4716" s="329"/>
      <c r="E4716" s="329"/>
      <c r="F4716" s="329"/>
      <c r="G4716" s="329"/>
      <c r="H4716" s="329"/>
      <c r="I4716" s="327"/>
    </row>
    <row r="4717" spans="1:9">
      <c r="A4717" s="272"/>
      <c r="B4717" s="274"/>
      <c r="C4717" s="272"/>
      <c r="D4717" s="272"/>
      <c r="E4717" s="272"/>
      <c r="F4717" s="272"/>
      <c r="G4717" s="272"/>
      <c r="H4717" s="272"/>
      <c r="I4717" s="345"/>
    </row>
    <row r="4718" spans="1:9">
      <c r="A4718" s="319"/>
      <c r="B4718" s="290"/>
      <c r="C4718" s="319"/>
      <c r="D4718" s="319"/>
      <c r="E4718" s="319"/>
      <c r="F4718" s="319"/>
      <c r="G4718" s="319"/>
      <c r="H4718" s="319"/>
      <c r="I4718" s="347"/>
    </row>
    <row r="4719" spans="1:9">
      <c r="A4719" s="329"/>
      <c r="B4719" s="288"/>
      <c r="C4719" s="329"/>
      <c r="D4719" s="329"/>
      <c r="E4719" s="329"/>
      <c r="F4719" s="329"/>
      <c r="G4719" s="329"/>
      <c r="H4719" s="329"/>
      <c r="I4719" s="327"/>
    </row>
    <row r="4720" spans="1:9">
      <c r="A4720" s="272"/>
      <c r="B4720" s="274"/>
      <c r="C4720" s="272"/>
      <c r="D4720" s="272"/>
      <c r="E4720" s="272"/>
      <c r="F4720" s="272"/>
      <c r="G4720" s="272"/>
      <c r="H4720" s="272"/>
      <c r="I4720" s="345"/>
    </row>
    <row r="4721" spans="1:9">
      <c r="A4721" s="319"/>
      <c r="B4721" s="290"/>
      <c r="C4721" s="319"/>
      <c r="D4721" s="319"/>
      <c r="E4721" s="319"/>
      <c r="F4721" s="319"/>
      <c r="G4721" s="319"/>
      <c r="H4721" s="319"/>
      <c r="I4721" s="347"/>
    </row>
    <row r="4722" spans="1:9">
      <c r="A4722" s="329"/>
      <c r="B4722" s="288"/>
      <c r="C4722" s="329"/>
      <c r="D4722" s="329"/>
      <c r="E4722" s="329"/>
      <c r="F4722" s="329"/>
      <c r="G4722" s="329"/>
      <c r="H4722" s="329"/>
      <c r="I4722" s="327"/>
    </row>
    <row r="4723" spans="1:9">
      <c r="A4723" s="272"/>
      <c r="B4723" s="274"/>
      <c r="C4723" s="272"/>
      <c r="D4723" s="272"/>
      <c r="E4723" s="272"/>
      <c r="F4723" s="272"/>
      <c r="G4723" s="272"/>
      <c r="H4723" s="272"/>
      <c r="I4723" s="345"/>
    </row>
    <row r="4724" spans="1:9">
      <c r="A4724" s="319"/>
      <c r="B4724" s="290"/>
      <c r="C4724" s="319"/>
      <c r="D4724" s="319"/>
      <c r="E4724" s="319"/>
      <c r="F4724" s="319"/>
      <c r="G4724" s="319"/>
      <c r="H4724" s="319"/>
      <c r="I4724" s="347"/>
    </row>
    <row r="4725" spans="1:9">
      <c r="A4725" s="329"/>
      <c r="B4725" s="366"/>
      <c r="C4725" s="356"/>
      <c r="D4725" s="329"/>
      <c r="E4725" s="329"/>
      <c r="F4725" s="329"/>
      <c r="G4725" s="329"/>
      <c r="H4725" s="329"/>
      <c r="I4725" s="327"/>
    </row>
    <row r="4726" spans="1:9">
      <c r="A4726" s="272"/>
      <c r="B4726" s="274"/>
      <c r="C4726" s="272"/>
      <c r="D4726" s="272"/>
      <c r="E4726" s="272"/>
      <c r="F4726" s="272"/>
      <c r="G4726" s="272"/>
      <c r="H4726" s="272"/>
      <c r="I4726" s="345"/>
    </row>
    <row r="4727" spans="1:9">
      <c r="A4727" s="319"/>
      <c r="B4727" s="290"/>
      <c r="C4727" s="319"/>
      <c r="D4727" s="319"/>
      <c r="E4727" s="319"/>
      <c r="F4727" s="319"/>
      <c r="G4727" s="319"/>
      <c r="H4727" s="319"/>
      <c r="I4727" s="347"/>
    </row>
    <row r="4728" spans="1:9">
      <c r="A4728" s="329"/>
      <c r="B4728" s="288"/>
      <c r="C4728" s="329"/>
      <c r="D4728" s="329"/>
      <c r="E4728" s="329"/>
      <c r="F4728" s="329"/>
      <c r="G4728" s="329"/>
      <c r="H4728" s="329"/>
      <c r="I4728" s="327"/>
    </row>
    <row r="4729" spans="1:9">
      <c r="A4729" s="272"/>
      <c r="B4729" s="274"/>
      <c r="C4729" s="272"/>
      <c r="D4729" s="272"/>
      <c r="E4729" s="272"/>
      <c r="F4729" s="272"/>
      <c r="G4729" s="272"/>
      <c r="H4729" s="272"/>
      <c r="I4729" s="345"/>
    </row>
    <row r="4730" spans="1:9">
      <c r="A4730" s="319"/>
      <c r="B4730" s="290"/>
      <c r="C4730" s="319"/>
      <c r="D4730" s="319"/>
      <c r="E4730" s="319"/>
      <c r="F4730" s="319"/>
      <c r="G4730" s="319"/>
      <c r="H4730" s="319"/>
      <c r="I4730" s="347"/>
    </row>
    <row r="4731" spans="1:9">
      <c r="A4731" s="329"/>
      <c r="B4731" s="288"/>
      <c r="C4731" s="329"/>
      <c r="D4731" s="329"/>
      <c r="E4731" s="329"/>
      <c r="F4731" s="329"/>
      <c r="G4731" s="329"/>
      <c r="H4731" s="329"/>
      <c r="I4731" s="327"/>
    </row>
    <row r="4732" spans="1:9">
      <c r="A4732" s="272"/>
      <c r="B4732" s="274"/>
      <c r="C4732" s="272"/>
      <c r="D4732" s="272"/>
      <c r="E4732" s="272"/>
      <c r="F4732" s="272"/>
      <c r="G4732" s="272"/>
      <c r="H4732" s="272"/>
      <c r="I4732" s="345"/>
    </row>
    <row r="4733" spans="1:9">
      <c r="A4733" s="319"/>
      <c r="B4733" s="290"/>
      <c r="C4733" s="319"/>
      <c r="D4733" s="319"/>
      <c r="E4733" s="319"/>
      <c r="F4733" s="319"/>
      <c r="G4733" s="319"/>
      <c r="H4733" s="319"/>
      <c r="I4733" s="347"/>
    </row>
    <row r="4734" spans="1:9">
      <c r="A4734" s="329"/>
      <c r="B4734" s="288"/>
      <c r="C4734" s="329"/>
      <c r="D4734" s="329"/>
      <c r="E4734" s="329"/>
      <c r="F4734" s="329"/>
      <c r="G4734" s="329"/>
      <c r="H4734" s="329"/>
      <c r="I4734" s="327"/>
    </row>
    <row r="4735" spans="1:9">
      <c r="A4735" s="272"/>
      <c r="B4735" s="274"/>
      <c r="C4735" s="272"/>
      <c r="D4735" s="272"/>
      <c r="E4735" s="272"/>
      <c r="F4735" s="272"/>
      <c r="G4735" s="272"/>
      <c r="H4735" s="272"/>
      <c r="I4735" s="345"/>
    </row>
    <row r="4736" spans="1:9">
      <c r="A4736" s="319"/>
      <c r="B4736" s="290"/>
      <c r="C4736" s="319"/>
      <c r="D4736" s="319"/>
      <c r="E4736" s="319"/>
      <c r="F4736" s="319"/>
      <c r="G4736" s="319"/>
      <c r="H4736" s="319"/>
      <c r="I4736" s="347"/>
    </row>
    <row r="4737" spans="1:9">
      <c r="A4737" s="329"/>
      <c r="B4737" s="288"/>
      <c r="C4737" s="329"/>
      <c r="D4737" s="329"/>
      <c r="E4737" s="329"/>
      <c r="F4737" s="329"/>
      <c r="G4737" s="329"/>
      <c r="H4737" s="329"/>
      <c r="I4737" s="327"/>
    </row>
    <row r="4738" spans="1:9">
      <c r="A4738" s="272"/>
      <c r="B4738" s="274"/>
      <c r="C4738" s="272"/>
      <c r="D4738" s="272"/>
      <c r="E4738" s="272"/>
      <c r="F4738" s="272"/>
      <c r="G4738" s="272"/>
      <c r="H4738" s="272"/>
      <c r="I4738" s="345"/>
    </row>
    <row r="4739" spans="1:9">
      <c r="A4739" s="319"/>
      <c r="B4739" s="290"/>
      <c r="C4739" s="319"/>
      <c r="D4739" s="319"/>
      <c r="E4739" s="319"/>
      <c r="F4739" s="319"/>
      <c r="G4739" s="319"/>
      <c r="H4739" s="319"/>
      <c r="I4739" s="347"/>
    </row>
    <row r="4740" spans="1:9">
      <c r="A4740" s="329"/>
      <c r="B4740" s="288"/>
      <c r="C4740" s="329"/>
      <c r="D4740" s="329"/>
      <c r="E4740" s="329"/>
      <c r="F4740" s="329"/>
      <c r="G4740" s="329"/>
      <c r="H4740" s="329"/>
      <c r="I4740" s="327"/>
    </row>
    <row r="4741" spans="1:9">
      <c r="A4741" s="272"/>
      <c r="B4741" s="274"/>
      <c r="C4741" s="272"/>
      <c r="D4741" s="272"/>
      <c r="E4741" s="272"/>
      <c r="F4741" s="272"/>
      <c r="G4741" s="272"/>
      <c r="H4741" s="272"/>
      <c r="I4741" s="345"/>
    </row>
    <row r="4742" spans="1:9">
      <c r="A4742" s="319"/>
      <c r="B4742" s="290"/>
      <c r="C4742" s="319"/>
      <c r="D4742" s="319"/>
      <c r="E4742" s="319"/>
      <c r="F4742" s="319"/>
      <c r="G4742" s="319"/>
      <c r="H4742" s="319"/>
      <c r="I4742" s="347"/>
    </row>
    <row r="4743" spans="1:9">
      <c r="A4743" s="329"/>
      <c r="B4743" s="288"/>
      <c r="C4743" s="329"/>
      <c r="D4743" s="329"/>
      <c r="E4743" s="329"/>
      <c r="F4743" s="329"/>
      <c r="G4743" s="329"/>
      <c r="H4743" s="329"/>
      <c r="I4743" s="327"/>
    </row>
    <row r="4744" spans="1:9">
      <c r="A4744" s="272"/>
      <c r="B4744" s="274"/>
      <c r="C4744" s="272"/>
      <c r="D4744" s="272"/>
      <c r="E4744" s="272"/>
      <c r="F4744" s="272"/>
      <c r="G4744" s="272"/>
      <c r="H4744" s="272"/>
      <c r="I4744" s="345"/>
    </row>
    <row r="4745" spans="1:9">
      <c r="A4745" s="319"/>
      <c r="B4745" s="290"/>
      <c r="C4745" s="319"/>
      <c r="D4745" s="319"/>
      <c r="E4745" s="319"/>
      <c r="F4745" s="319"/>
      <c r="G4745" s="319"/>
      <c r="H4745" s="319"/>
      <c r="I4745" s="347"/>
    </row>
    <row r="4746" spans="1:9">
      <c r="A4746" s="85"/>
      <c r="B4746" s="288"/>
      <c r="C4746" s="329"/>
      <c r="D4746" s="329"/>
      <c r="E4746" s="329"/>
      <c r="F4746" s="329"/>
      <c r="G4746" s="329"/>
      <c r="H4746" s="329"/>
      <c r="I4746" s="327"/>
    </row>
    <row r="4747" spans="1:9">
      <c r="A4747" s="342"/>
      <c r="B4747" s="274"/>
      <c r="C4747" s="272"/>
      <c r="D4747" s="272"/>
      <c r="E4747" s="272"/>
      <c r="F4747" s="272"/>
      <c r="G4747" s="272"/>
      <c r="H4747" s="272"/>
      <c r="I4747" s="345"/>
    </row>
    <row r="4748" spans="1:9">
      <c r="A4748" s="346"/>
      <c r="B4748" s="290"/>
      <c r="C4748" s="319"/>
      <c r="D4748" s="319"/>
      <c r="E4748" s="319"/>
      <c r="F4748" s="319"/>
      <c r="G4748" s="319"/>
      <c r="H4748" s="319"/>
      <c r="I4748" s="347"/>
    </row>
    <row r="4749" spans="1:9">
      <c r="A4749" s="85"/>
      <c r="B4749" s="288"/>
      <c r="C4749" s="329"/>
      <c r="D4749" s="329"/>
      <c r="E4749" s="329"/>
      <c r="F4749" s="329"/>
      <c r="G4749" s="329"/>
      <c r="H4749" s="329"/>
      <c r="I4749" s="327"/>
    </row>
    <row r="4750" spans="1:9">
      <c r="A4750" s="342"/>
      <c r="B4750" s="274"/>
      <c r="C4750" s="272"/>
      <c r="D4750" s="272"/>
      <c r="E4750" s="272"/>
      <c r="F4750" s="272"/>
      <c r="G4750" s="272"/>
      <c r="H4750" s="272"/>
      <c r="I4750" s="345"/>
    </row>
    <row r="4751" spans="1:9">
      <c r="A4751" s="346"/>
      <c r="B4751" s="290"/>
      <c r="C4751" s="319"/>
      <c r="D4751" s="319"/>
      <c r="E4751" s="319"/>
      <c r="F4751" s="319"/>
      <c r="G4751" s="319"/>
      <c r="H4751" s="319"/>
      <c r="I4751" s="347"/>
    </row>
    <row r="4752" spans="1:9">
      <c r="A4752" s="367"/>
      <c r="B4752" s="288"/>
      <c r="C4752" s="329"/>
      <c r="D4752" s="329"/>
      <c r="E4752" s="329"/>
      <c r="F4752" s="329"/>
      <c r="G4752" s="329"/>
      <c r="H4752" s="329"/>
      <c r="I4752" s="327"/>
    </row>
    <row r="4753" spans="1:9">
      <c r="A4753" s="368"/>
      <c r="B4753" s="274"/>
      <c r="C4753" s="272"/>
      <c r="D4753" s="272"/>
      <c r="E4753" s="272"/>
      <c r="F4753" s="272"/>
      <c r="G4753" s="272"/>
      <c r="H4753" s="272"/>
      <c r="I4753" s="345"/>
    </row>
    <row r="4754" spans="1:9">
      <c r="A4754" s="363"/>
      <c r="B4754" s="290"/>
      <c r="C4754" s="319"/>
      <c r="D4754" s="319"/>
      <c r="E4754" s="319"/>
      <c r="F4754" s="319"/>
      <c r="G4754" s="319"/>
      <c r="H4754" s="319"/>
      <c r="I4754" s="347"/>
    </row>
    <row r="4755" spans="1:9">
      <c r="A4755" s="367"/>
      <c r="B4755" s="288"/>
      <c r="C4755" s="329"/>
      <c r="D4755" s="329"/>
      <c r="E4755" s="329"/>
      <c r="F4755" s="329"/>
      <c r="G4755" s="329"/>
      <c r="H4755" s="329"/>
      <c r="I4755" s="327"/>
    </row>
    <row r="4756" spans="1:9">
      <c r="A4756" s="368"/>
      <c r="B4756" s="274"/>
      <c r="C4756" s="272"/>
      <c r="D4756" s="272"/>
      <c r="E4756" s="272"/>
      <c r="F4756" s="272"/>
      <c r="G4756" s="272"/>
      <c r="H4756" s="272"/>
      <c r="I4756" s="345"/>
    </row>
    <row r="4757" spans="1:9">
      <c r="A4757" s="363"/>
      <c r="B4757" s="290"/>
      <c r="C4757" s="319"/>
      <c r="D4757" s="319"/>
      <c r="E4757" s="319"/>
      <c r="F4757" s="319"/>
      <c r="G4757" s="319"/>
      <c r="H4757" s="319"/>
      <c r="I4757" s="347"/>
    </row>
    <row r="4758" spans="1:9">
      <c r="A4758" s="368"/>
      <c r="B4758" s="274"/>
      <c r="C4758" s="272"/>
      <c r="D4758" s="272"/>
      <c r="E4758" s="272"/>
      <c r="F4758" s="272"/>
      <c r="G4758" s="272"/>
      <c r="H4758" s="272"/>
      <c r="I4758" s="273"/>
    </row>
    <row r="4759" spans="1:9">
      <c r="A4759" s="368"/>
      <c r="B4759" s="274"/>
      <c r="C4759" s="272"/>
      <c r="D4759" s="272"/>
      <c r="E4759" s="272"/>
      <c r="F4759" s="272"/>
      <c r="G4759" s="272"/>
      <c r="H4759" s="272"/>
      <c r="I4759" s="345"/>
    </row>
    <row r="4760" spans="1:9">
      <c r="A4760" s="368"/>
      <c r="B4760" s="274"/>
      <c r="C4760" s="272"/>
      <c r="D4760" s="272"/>
      <c r="E4760" s="272"/>
      <c r="F4760" s="272"/>
      <c r="G4760" s="272"/>
      <c r="H4760" s="272"/>
      <c r="I4760" s="273"/>
    </row>
    <row r="4761" spans="1:9">
      <c r="A4761" s="367"/>
      <c r="B4761" s="288"/>
      <c r="C4761" s="329"/>
      <c r="D4761" s="329"/>
      <c r="E4761" s="329"/>
      <c r="F4761" s="329"/>
      <c r="G4761" s="329"/>
      <c r="H4761" s="329"/>
      <c r="I4761" s="327"/>
    </row>
    <row r="4762" spans="1:9">
      <c r="A4762" s="368"/>
      <c r="B4762" s="274"/>
      <c r="C4762" s="272"/>
      <c r="D4762" s="272"/>
      <c r="E4762" s="272"/>
      <c r="F4762" s="272"/>
      <c r="G4762" s="272"/>
      <c r="H4762" s="272"/>
      <c r="I4762" s="345"/>
    </row>
    <row r="4763" spans="1:9">
      <c r="A4763" s="363"/>
      <c r="B4763" s="290"/>
      <c r="C4763" s="319"/>
      <c r="D4763" s="319"/>
      <c r="E4763" s="319"/>
      <c r="F4763" s="319"/>
      <c r="G4763" s="319"/>
      <c r="H4763" s="319"/>
      <c r="I4763" s="347"/>
    </row>
    <row r="4764" spans="1:9">
      <c r="A4764" s="367"/>
      <c r="B4764" s="288"/>
      <c r="C4764" s="329"/>
      <c r="D4764" s="329"/>
      <c r="E4764" s="329"/>
      <c r="F4764" s="329"/>
      <c r="G4764" s="329"/>
      <c r="H4764" s="329"/>
      <c r="I4764" s="327"/>
    </row>
    <row r="4765" spans="1:9">
      <c r="A4765" s="368"/>
      <c r="B4765" s="274"/>
      <c r="C4765" s="272"/>
      <c r="D4765" s="272"/>
      <c r="E4765" s="272"/>
      <c r="F4765" s="272"/>
      <c r="G4765" s="272"/>
      <c r="H4765" s="272"/>
      <c r="I4765" s="345"/>
    </row>
    <row r="4766" spans="1:9">
      <c r="A4766" s="363"/>
      <c r="B4766" s="290"/>
      <c r="C4766" s="319"/>
      <c r="D4766" s="319"/>
      <c r="E4766" s="319"/>
      <c r="F4766" s="319"/>
      <c r="G4766" s="319"/>
      <c r="H4766" s="319"/>
      <c r="I4766" s="347"/>
    </row>
    <row r="4767" spans="1:9">
      <c r="A4767" s="368"/>
      <c r="B4767" s="288"/>
      <c r="C4767" s="329"/>
      <c r="D4767" s="329"/>
      <c r="E4767" s="329"/>
      <c r="F4767" s="329"/>
      <c r="G4767" s="329"/>
      <c r="H4767" s="329"/>
      <c r="I4767" s="273"/>
    </row>
    <row r="4768" spans="1:9">
      <c r="A4768" s="368"/>
      <c r="B4768" s="274"/>
      <c r="C4768" s="272"/>
      <c r="D4768" s="272"/>
      <c r="E4768" s="272"/>
      <c r="F4768" s="272"/>
      <c r="G4768" s="272"/>
      <c r="H4768" s="272"/>
      <c r="I4768" s="345"/>
    </row>
    <row r="4769" spans="1:9">
      <c r="A4769" s="363"/>
      <c r="B4769" s="290"/>
      <c r="C4769" s="319"/>
      <c r="D4769" s="319"/>
      <c r="E4769" s="319"/>
      <c r="F4769" s="319"/>
      <c r="G4769" s="319"/>
      <c r="H4769" s="319"/>
      <c r="I4769" s="347"/>
    </row>
    <row r="4770" spans="1:9">
      <c r="A4770" s="368"/>
      <c r="B4770" s="288"/>
      <c r="C4770" s="329"/>
      <c r="D4770" s="329"/>
      <c r="E4770" s="329"/>
      <c r="F4770" s="329"/>
      <c r="G4770" s="329"/>
      <c r="H4770" s="329"/>
      <c r="I4770" s="273"/>
    </row>
    <row r="4771" spans="1:9">
      <c r="A4771" s="368"/>
      <c r="B4771" s="274"/>
      <c r="C4771" s="272"/>
      <c r="D4771" s="272"/>
      <c r="E4771" s="272"/>
      <c r="F4771" s="272"/>
      <c r="G4771" s="272"/>
      <c r="H4771" s="272"/>
      <c r="I4771" s="345"/>
    </row>
    <row r="4772" spans="1:9">
      <c r="A4772" s="363"/>
      <c r="B4772" s="290"/>
      <c r="C4772" s="319"/>
      <c r="D4772" s="319"/>
      <c r="E4772" s="319"/>
      <c r="F4772" s="319"/>
      <c r="G4772" s="319"/>
      <c r="H4772" s="319"/>
      <c r="I4772" s="355"/>
    </row>
    <row r="4773" spans="1:9">
      <c r="A4773" s="368"/>
      <c r="B4773" s="274"/>
      <c r="C4773" s="272"/>
      <c r="D4773" s="272"/>
      <c r="E4773" s="272"/>
      <c r="F4773" s="272"/>
      <c r="G4773" s="272"/>
      <c r="H4773" s="272"/>
      <c r="I4773" s="273"/>
    </row>
    <row r="4774" spans="1:9">
      <c r="A4774" s="368"/>
      <c r="B4774" s="274"/>
      <c r="C4774" s="272"/>
      <c r="D4774" s="272"/>
      <c r="E4774" s="272"/>
      <c r="F4774" s="272"/>
      <c r="G4774" s="272"/>
      <c r="H4774" s="272"/>
      <c r="I4774" s="345"/>
    </row>
    <row r="4775" spans="1:9">
      <c r="A4775" s="363"/>
      <c r="B4775" s="290"/>
      <c r="C4775" s="363"/>
      <c r="D4775" s="363"/>
      <c r="E4775" s="363"/>
      <c r="F4775" s="346"/>
      <c r="G4775" s="363"/>
      <c r="H4775" s="363"/>
      <c r="I4775" s="364"/>
    </row>
    <row r="4776" spans="1:9">
      <c r="A4776" s="367"/>
      <c r="B4776" s="288"/>
      <c r="C4776" s="369"/>
      <c r="D4776" s="369"/>
      <c r="E4776" s="369"/>
      <c r="F4776" s="329"/>
      <c r="G4776" s="369"/>
      <c r="H4776" s="369"/>
      <c r="I4776" s="327"/>
    </row>
    <row r="4777" spans="1:9">
      <c r="A4777" s="368"/>
      <c r="B4777" s="274"/>
      <c r="C4777" s="370"/>
      <c r="D4777" s="370"/>
      <c r="E4777" s="370"/>
      <c r="F4777" s="272"/>
      <c r="G4777" s="370"/>
      <c r="H4777" s="370"/>
      <c r="I4777" s="371"/>
    </row>
    <row r="4778" spans="1:9">
      <c r="A4778" s="363"/>
      <c r="B4778" s="290"/>
      <c r="C4778" s="372"/>
      <c r="D4778" s="372"/>
      <c r="E4778" s="372"/>
      <c r="F4778" s="319"/>
      <c r="G4778" s="372"/>
      <c r="H4778" s="372"/>
      <c r="I4778" s="373"/>
    </row>
    <row r="4779" spans="1:9">
      <c r="A4779" s="368"/>
      <c r="B4779" s="288"/>
      <c r="C4779" s="329"/>
      <c r="D4779" s="329"/>
      <c r="E4779" s="329"/>
      <c r="F4779" s="329"/>
      <c r="G4779" s="329"/>
      <c r="H4779" s="329"/>
      <c r="I4779" s="374"/>
    </row>
    <row r="4780" spans="1:9">
      <c r="A4780" s="368"/>
      <c r="B4780" s="274"/>
      <c r="C4780" s="272"/>
      <c r="D4780" s="272"/>
      <c r="E4780" s="272"/>
      <c r="F4780" s="272"/>
      <c r="G4780" s="272"/>
      <c r="H4780" s="272"/>
      <c r="I4780" s="371"/>
    </row>
    <row r="4781" spans="1:9">
      <c r="A4781" s="363"/>
      <c r="B4781" s="290"/>
      <c r="C4781" s="319"/>
      <c r="D4781" s="319"/>
      <c r="E4781" s="319"/>
      <c r="F4781" s="319"/>
      <c r="G4781" s="319"/>
      <c r="H4781" s="319"/>
      <c r="I4781" s="374"/>
    </row>
    <row r="4782" spans="1:9">
      <c r="A4782" s="368"/>
      <c r="B4782" s="288"/>
      <c r="C4782" s="272"/>
      <c r="D4782" s="272"/>
      <c r="E4782" s="272"/>
      <c r="F4782" s="272"/>
      <c r="G4782" s="272"/>
      <c r="H4782" s="272"/>
      <c r="I4782" s="327"/>
    </row>
    <row r="4783" spans="1:9">
      <c r="A4783" s="368"/>
      <c r="B4783" s="274"/>
      <c r="C4783" s="272"/>
      <c r="D4783" s="272"/>
      <c r="E4783" s="272"/>
      <c r="F4783" s="272"/>
      <c r="G4783" s="272"/>
      <c r="H4783" s="272"/>
      <c r="I4783" s="371"/>
    </row>
    <row r="4784" spans="1:9">
      <c r="A4784" s="363"/>
      <c r="B4784" s="290"/>
      <c r="C4784" s="319"/>
      <c r="D4784" s="319"/>
      <c r="E4784" s="319"/>
      <c r="F4784" s="319"/>
      <c r="G4784" s="319"/>
      <c r="H4784" s="319"/>
      <c r="I4784" s="373"/>
    </row>
    <row r="4785" spans="1:9">
      <c r="A4785" s="368"/>
      <c r="B4785" s="274"/>
      <c r="C4785" s="272"/>
      <c r="D4785" s="272"/>
      <c r="E4785" s="272"/>
      <c r="F4785" s="272"/>
      <c r="G4785" s="272"/>
      <c r="H4785" s="272"/>
      <c r="I4785" s="374"/>
    </row>
    <row r="4786" spans="1:9">
      <c r="A4786" s="368"/>
      <c r="B4786" s="274"/>
      <c r="C4786" s="272"/>
      <c r="D4786" s="272"/>
      <c r="E4786" s="272"/>
      <c r="F4786" s="272"/>
      <c r="G4786" s="272"/>
      <c r="H4786" s="272"/>
      <c r="I4786" s="371"/>
    </row>
    <row r="4787" spans="1:9">
      <c r="A4787" s="363"/>
      <c r="B4787" s="290"/>
      <c r="C4787" s="319"/>
      <c r="D4787" s="319"/>
      <c r="E4787" s="319"/>
      <c r="F4787" s="319"/>
      <c r="G4787" s="319"/>
      <c r="H4787" s="319"/>
      <c r="I4787" s="373"/>
    </row>
    <row r="4788" spans="1:9">
      <c r="A4788" s="368"/>
      <c r="B4788" s="274"/>
      <c r="C4788" s="272"/>
      <c r="D4788" s="272"/>
      <c r="E4788" s="272"/>
      <c r="F4788" s="272"/>
      <c r="G4788" s="272"/>
      <c r="H4788" s="272"/>
      <c r="I4788" s="374"/>
    </row>
    <row r="4789" spans="1:9">
      <c r="A4789" s="368"/>
      <c r="B4789" s="274"/>
      <c r="C4789" s="272"/>
      <c r="D4789" s="272"/>
      <c r="E4789" s="272"/>
      <c r="F4789" s="272"/>
      <c r="G4789" s="272"/>
      <c r="H4789" s="272"/>
      <c r="I4789" s="371"/>
    </row>
    <row r="4790" spans="1:9">
      <c r="A4790" s="363"/>
      <c r="B4790" s="290"/>
      <c r="C4790" s="319"/>
      <c r="D4790" s="319"/>
      <c r="E4790" s="319"/>
      <c r="F4790" s="319"/>
      <c r="G4790" s="319"/>
      <c r="H4790" s="319"/>
      <c r="I4790" s="373"/>
    </row>
    <row r="4791" spans="1:9">
      <c r="A4791" s="367"/>
      <c r="B4791" s="288"/>
      <c r="C4791" s="329"/>
      <c r="D4791" s="329"/>
      <c r="E4791" s="329"/>
      <c r="F4791" s="329"/>
      <c r="G4791" s="329"/>
      <c r="H4791" s="329"/>
      <c r="I4791" s="375"/>
    </row>
    <row r="4792" spans="1:9">
      <c r="A4792" s="368"/>
      <c r="B4792" s="274"/>
      <c r="C4792" s="272"/>
      <c r="D4792" s="272"/>
      <c r="E4792" s="272"/>
      <c r="F4792" s="272"/>
      <c r="G4792" s="272"/>
      <c r="H4792" s="272"/>
      <c r="I4792" s="371"/>
    </row>
    <row r="4793" spans="1:9">
      <c r="A4793" s="363"/>
      <c r="B4793" s="290"/>
      <c r="C4793" s="319"/>
      <c r="D4793" s="319"/>
      <c r="E4793" s="319"/>
      <c r="F4793" s="319"/>
      <c r="G4793" s="319"/>
      <c r="H4793" s="319"/>
      <c r="I4793" s="373"/>
    </row>
    <row r="4794" spans="1:9">
      <c r="A4794" s="368"/>
      <c r="B4794" s="274"/>
      <c r="C4794" s="272"/>
      <c r="D4794" s="272"/>
      <c r="E4794" s="272"/>
      <c r="F4794" s="272"/>
      <c r="G4794" s="272"/>
      <c r="H4794" s="272"/>
      <c r="I4794" s="273"/>
    </row>
    <row r="4795" spans="1:9">
      <c r="A4795" s="368"/>
      <c r="B4795" s="274"/>
      <c r="C4795" s="272"/>
      <c r="D4795" s="272"/>
      <c r="E4795" s="272"/>
      <c r="F4795" s="272"/>
      <c r="G4795" s="272"/>
      <c r="H4795" s="272"/>
      <c r="I4795" s="345"/>
    </row>
    <row r="4796" spans="1:9">
      <c r="A4796" s="363"/>
      <c r="B4796" s="290"/>
      <c r="C4796" s="319"/>
      <c r="D4796" s="319"/>
      <c r="E4796" s="319"/>
      <c r="F4796" s="319"/>
      <c r="G4796" s="319"/>
      <c r="H4796" s="319"/>
      <c r="I4796" s="347"/>
    </row>
    <row r="4797" spans="1:9">
      <c r="A4797" s="367"/>
      <c r="B4797" s="288"/>
      <c r="C4797" s="329"/>
      <c r="D4797" s="329"/>
      <c r="E4797" s="329"/>
      <c r="F4797" s="329"/>
      <c r="G4797" s="329"/>
      <c r="H4797" s="329"/>
      <c r="I4797" s="327"/>
    </row>
    <row r="4798" spans="1:9">
      <c r="A4798" s="368"/>
      <c r="B4798" s="274"/>
      <c r="C4798" s="272"/>
      <c r="D4798" s="272"/>
      <c r="E4798" s="272"/>
      <c r="F4798" s="272"/>
      <c r="G4798" s="272"/>
      <c r="H4798" s="272"/>
      <c r="I4798" s="345"/>
    </row>
    <row r="4799" spans="1:9">
      <c r="A4799" s="363"/>
      <c r="B4799" s="290"/>
      <c r="C4799" s="319"/>
      <c r="D4799" s="319"/>
      <c r="E4799" s="319"/>
      <c r="F4799" s="319"/>
      <c r="G4799" s="319"/>
      <c r="H4799" s="319"/>
      <c r="I4799" s="347"/>
    </row>
    <row r="4800" spans="1:9">
      <c r="A4800" s="367"/>
      <c r="B4800" s="288"/>
      <c r="C4800" s="329"/>
      <c r="D4800" s="329"/>
      <c r="E4800" s="329"/>
      <c r="F4800" s="329"/>
      <c r="G4800" s="329"/>
      <c r="H4800" s="329"/>
      <c r="I4800" s="327"/>
    </row>
    <row r="4801" spans="1:9">
      <c r="A4801" s="368"/>
      <c r="B4801" s="274"/>
      <c r="C4801" s="272"/>
      <c r="D4801" s="272"/>
      <c r="E4801" s="272"/>
      <c r="F4801" s="272"/>
      <c r="G4801" s="272"/>
      <c r="H4801" s="272"/>
      <c r="I4801" s="345"/>
    </row>
    <row r="4802" spans="1:9">
      <c r="A4802" s="363"/>
      <c r="B4802" s="290"/>
      <c r="C4802" s="319"/>
      <c r="D4802" s="319"/>
      <c r="E4802" s="319"/>
      <c r="F4802" s="319"/>
      <c r="G4802" s="319"/>
      <c r="H4802" s="319"/>
      <c r="I4802" s="347"/>
    </row>
    <row r="4803" spans="1:9">
      <c r="A4803" s="368"/>
      <c r="B4803" s="274"/>
      <c r="C4803" s="272"/>
      <c r="D4803" s="272"/>
      <c r="E4803" s="272"/>
      <c r="F4803" s="272"/>
      <c r="G4803" s="272"/>
      <c r="H4803" s="272"/>
      <c r="I4803" s="273"/>
    </row>
    <row r="4804" spans="1:9">
      <c r="A4804" s="368"/>
      <c r="B4804" s="274"/>
      <c r="C4804" s="272"/>
      <c r="D4804" s="272"/>
      <c r="E4804" s="272"/>
      <c r="F4804" s="272"/>
      <c r="G4804" s="272"/>
      <c r="H4804" s="272"/>
      <c r="I4804" s="345"/>
    </row>
    <row r="4805" spans="1:9">
      <c r="A4805" s="363"/>
      <c r="B4805" s="290"/>
      <c r="C4805" s="319"/>
      <c r="D4805" s="319"/>
      <c r="E4805" s="319"/>
      <c r="F4805" s="319"/>
      <c r="G4805" s="319"/>
      <c r="H4805" s="319"/>
      <c r="I4805" s="319"/>
    </row>
    <row r="4806" spans="1:9">
      <c r="A4806" s="368"/>
      <c r="B4806" s="274"/>
      <c r="C4806" s="272"/>
      <c r="D4806" s="272"/>
      <c r="E4806" s="272"/>
      <c r="F4806" s="272"/>
      <c r="G4806" s="272"/>
      <c r="H4806" s="272"/>
      <c r="I4806" s="273"/>
    </row>
    <row r="4807" spans="1:9">
      <c r="A4807" s="368"/>
      <c r="B4807" s="274"/>
      <c r="C4807" s="272"/>
      <c r="D4807" s="272"/>
      <c r="E4807" s="272"/>
      <c r="F4807" s="272"/>
      <c r="G4807" s="272"/>
      <c r="H4807" s="272"/>
      <c r="I4807" s="345"/>
    </row>
    <row r="4808" spans="1:9">
      <c r="A4808" s="363"/>
      <c r="B4808" s="290"/>
      <c r="C4808" s="319"/>
      <c r="D4808" s="319"/>
      <c r="E4808" s="319"/>
      <c r="F4808" s="319"/>
      <c r="G4808" s="319"/>
      <c r="H4808" s="319"/>
      <c r="I4808" s="347"/>
    </row>
    <row r="4809" spans="1:9">
      <c r="A4809" s="367"/>
      <c r="B4809" s="274"/>
      <c r="C4809" s="329"/>
      <c r="D4809" s="329"/>
      <c r="E4809" s="329"/>
      <c r="F4809" s="329"/>
      <c r="G4809" s="329"/>
      <c r="H4809" s="329"/>
      <c r="I4809" s="273"/>
    </row>
    <row r="4810" spans="1:9">
      <c r="A4810" s="368"/>
      <c r="B4810" s="274"/>
      <c r="C4810" s="272"/>
      <c r="D4810" s="272"/>
      <c r="E4810" s="272"/>
      <c r="F4810" s="272"/>
      <c r="G4810" s="272"/>
      <c r="H4810" s="272"/>
      <c r="I4810" s="345"/>
    </row>
    <row r="4811" spans="1:9">
      <c r="A4811" s="363"/>
      <c r="B4811" s="290"/>
      <c r="C4811" s="319"/>
      <c r="D4811" s="319"/>
      <c r="E4811" s="319"/>
      <c r="F4811" s="319"/>
      <c r="G4811" s="319"/>
      <c r="H4811" s="319"/>
      <c r="I4811" s="347"/>
    </row>
    <row r="4812" spans="1:9">
      <c r="A4812" s="368"/>
      <c r="B4812" s="288"/>
      <c r="C4812" s="272"/>
      <c r="D4812" s="272"/>
      <c r="E4812" s="272"/>
      <c r="F4812" s="272"/>
      <c r="G4812" s="272"/>
      <c r="H4812" s="272"/>
      <c r="I4812" s="273"/>
    </row>
    <row r="4813" spans="1:9">
      <c r="A4813" s="368"/>
      <c r="B4813" s="274"/>
      <c r="C4813" s="272"/>
      <c r="D4813" s="272"/>
      <c r="E4813" s="272"/>
      <c r="F4813" s="272"/>
      <c r="G4813" s="272"/>
      <c r="H4813" s="272"/>
      <c r="I4813" s="345"/>
    </row>
    <row r="4814" spans="1:9">
      <c r="A4814" s="363"/>
      <c r="B4814" s="290"/>
      <c r="C4814" s="319"/>
      <c r="D4814" s="319"/>
      <c r="E4814" s="319"/>
      <c r="F4814" s="319"/>
      <c r="G4814" s="319"/>
      <c r="H4814" s="319"/>
      <c r="I4814" s="347"/>
    </row>
    <row r="4815" spans="1:9">
      <c r="A4815" s="368"/>
      <c r="B4815" s="288"/>
      <c r="C4815" s="329"/>
      <c r="D4815" s="329"/>
      <c r="E4815" s="329"/>
      <c r="F4815" s="329"/>
      <c r="G4815" s="329"/>
      <c r="H4815" s="329"/>
      <c r="I4815" s="327"/>
    </row>
    <row r="4816" spans="1:9">
      <c r="A4816" s="368"/>
      <c r="B4816" s="274"/>
      <c r="C4816" s="272"/>
      <c r="D4816" s="272"/>
      <c r="E4816" s="272"/>
      <c r="F4816" s="272"/>
      <c r="G4816" s="272"/>
      <c r="H4816" s="272"/>
      <c r="I4816" s="345"/>
    </row>
    <row r="4817" spans="1:9">
      <c r="A4817" s="363"/>
      <c r="B4817" s="290"/>
      <c r="C4817" s="319"/>
      <c r="D4817" s="319"/>
      <c r="E4817" s="319"/>
      <c r="F4817" s="319"/>
      <c r="G4817" s="319"/>
      <c r="H4817" s="319"/>
      <c r="I4817" s="347"/>
    </row>
    <row r="4818" spans="1:9">
      <c r="A4818" s="367"/>
      <c r="B4818" s="288"/>
      <c r="C4818" s="329"/>
      <c r="D4818" s="329"/>
      <c r="E4818" s="329"/>
      <c r="F4818" s="329"/>
      <c r="G4818" s="329"/>
      <c r="H4818" s="329"/>
      <c r="I4818" s="327"/>
    </row>
    <row r="4819" spans="1:9">
      <c r="A4819" s="368"/>
      <c r="B4819" s="274"/>
      <c r="C4819" s="272"/>
      <c r="D4819" s="272"/>
      <c r="E4819" s="272"/>
      <c r="F4819" s="272"/>
      <c r="G4819" s="272"/>
      <c r="H4819" s="272"/>
      <c r="I4819" s="345"/>
    </row>
    <row r="4820" spans="1:9">
      <c r="A4820" s="363"/>
      <c r="B4820" s="290"/>
      <c r="C4820" s="319"/>
      <c r="D4820" s="319"/>
      <c r="E4820" s="319"/>
      <c r="F4820" s="319"/>
      <c r="G4820" s="319"/>
      <c r="H4820" s="319"/>
      <c r="I4820" s="347"/>
    </row>
    <row r="4821" spans="1:9">
      <c r="A4821" s="368"/>
      <c r="B4821" s="274"/>
      <c r="C4821" s="272"/>
      <c r="D4821" s="272"/>
      <c r="E4821" s="272"/>
      <c r="F4821" s="272"/>
      <c r="G4821" s="272"/>
      <c r="H4821" s="272"/>
      <c r="I4821" s="273"/>
    </row>
    <row r="4822" spans="1:9">
      <c r="A4822" s="368"/>
      <c r="B4822" s="274"/>
      <c r="C4822" s="272"/>
      <c r="D4822" s="272"/>
      <c r="E4822" s="272"/>
      <c r="F4822" s="272"/>
      <c r="G4822" s="272"/>
      <c r="H4822" s="272"/>
      <c r="I4822" s="345"/>
    </row>
    <row r="4823" spans="1:9">
      <c r="A4823" s="363"/>
      <c r="B4823" s="290"/>
      <c r="C4823" s="319"/>
      <c r="D4823" s="319"/>
      <c r="E4823" s="319"/>
      <c r="F4823" s="319"/>
      <c r="G4823" s="319"/>
      <c r="H4823" s="319"/>
      <c r="I4823" s="347"/>
    </row>
    <row r="4824" spans="1:9">
      <c r="A4824" s="368"/>
      <c r="B4824" s="274"/>
      <c r="C4824" s="272"/>
      <c r="D4824" s="272"/>
      <c r="E4824" s="272"/>
      <c r="F4824" s="272"/>
      <c r="G4824" s="272"/>
      <c r="H4824" s="272"/>
      <c r="I4824" s="273"/>
    </row>
    <row r="4825" spans="1:9">
      <c r="A4825" s="368"/>
      <c r="B4825" s="274"/>
      <c r="C4825" s="272"/>
      <c r="D4825" s="272"/>
      <c r="E4825" s="272"/>
      <c r="F4825" s="272"/>
      <c r="G4825" s="272"/>
      <c r="H4825" s="272"/>
      <c r="I4825" s="345"/>
    </row>
    <row r="4826" spans="1:9">
      <c r="A4826" s="368"/>
      <c r="B4826" s="274"/>
      <c r="C4826" s="272"/>
      <c r="D4826" s="272"/>
      <c r="E4826" s="272"/>
      <c r="F4826" s="272"/>
      <c r="G4826" s="272"/>
      <c r="H4826" s="272"/>
      <c r="I4826" s="273"/>
    </row>
    <row r="4827" spans="1:9">
      <c r="A4827" s="367"/>
      <c r="B4827" s="288"/>
      <c r="C4827" s="329"/>
      <c r="D4827" s="329"/>
      <c r="E4827" s="329"/>
      <c r="F4827" s="329"/>
      <c r="G4827" s="329"/>
      <c r="H4827" s="329"/>
      <c r="I4827" s="327"/>
    </row>
    <row r="4828" spans="1:9">
      <c r="A4828" s="368"/>
      <c r="B4828" s="274"/>
      <c r="C4828" s="272"/>
      <c r="D4828" s="272"/>
      <c r="E4828" s="272"/>
      <c r="F4828" s="272"/>
      <c r="G4828" s="272"/>
      <c r="H4828" s="272"/>
      <c r="I4828" s="345"/>
    </row>
    <row r="4829" spans="1:9">
      <c r="A4829" s="363"/>
      <c r="B4829" s="290"/>
      <c r="C4829" s="319"/>
      <c r="D4829" s="319"/>
      <c r="E4829" s="319"/>
      <c r="F4829" s="319"/>
      <c r="G4829" s="319"/>
      <c r="H4829" s="319"/>
      <c r="I4829" s="347"/>
    </row>
    <row r="4830" spans="1:9">
      <c r="A4830" s="367"/>
      <c r="B4830" s="288"/>
      <c r="C4830" s="329"/>
      <c r="D4830" s="329"/>
      <c r="E4830" s="329"/>
      <c r="F4830" s="329"/>
      <c r="G4830" s="329"/>
      <c r="H4830" s="329"/>
      <c r="I4830" s="327"/>
    </row>
    <row r="4831" spans="1:9">
      <c r="A4831" s="368"/>
      <c r="B4831" s="274"/>
      <c r="C4831" s="272"/>
      <c r="D4831" s="272"/>
      <c r="E4831" s="272"/>
      <c r="F4831" s="272"/>
      <c r="G4831" s="272"/>
      <c r="H4831" s="272"/>
      <c r="I4831" s="345"/>
    </row>
    <row r="4832" spans="1:9">
      <c r="A4832" s="363"/>
      <c r="B4832" s="290"/>
      <c r="C4832" s="319"/>
      <c r="D4832" s="319"/>
      <c r="E4832" s="319"/>
      <c r="F4832" s="319"/>
      <c r="G4832" s="319"/>
      <c r="H4832" s="319"/>
      <c r="I4832" s="347"/>
    </row>
    <row r="4833" spans="1:9">
      <c r="A4833" s="368"/>
      <c r="B4833" s="274"/>
      <c r="C4833" s="272"/>
      <c r="D4833" s="272"/>
      <c r="E4833" s="272"/>
      <c r="F4833" s="272"/>
      <c r="G4833" s="272"/>
      <c r="H4833" s="272"/>
      <c r="I4833" s="273"/>
    </row>
    <row r="4834" spans="1:9">
      <c r="A4834" s="368"/>
      <c r="B4834" s="274"/>
      <c r="C4834" s="272"/>
      <c r="D4834" s="272"/>
      <c r="E4834" s="272"/>
      <c r="F4834" s="272"/>
      <c r="G4834" s="272"/>
      <c r="H4834" s="272"/>
      <c r="I4834" s="345"/>
    </row>
    <row r="4835" spans="1:9">
      <c r="A4835" s="368"/>
      <c r="B4835" s="274"/>
      <c r="C4835" s="272"/>
      <c r="D4835" s="272"/>
      <c r="E4835" s="272"/>
      <c r="F4835" s="272"/>
      <c r="G4835" s="272"/>
      <c r="H4835" s="272"/>
      <c r="I4835" s="273"/>
    </row>
    <row r="4836" spans="1:9">
      <c r="A4836" s="367"/>
      <c r="B4836" s="288"/>
      <c r="C4836" s="329"/>
      <c r="D4836" s="329"/>
      <c r="E4836" s="329"/>
      <c r="F4836" s="329"/>
      <c r="G4836" s="329"/>
      <c r="H4836" s="329"/>
      <c r="I4836" s="327"/>
    </row>
    <row r="4837" spans="1:9">
      <c r="A4837" s="368"/>
      <c r="B4837" s="274"/>
      <c r="C4837" s="272"/>
      <c r="D4837" s="272"/>
      <c r="E4837" s="272"/>
      <c r="F4837" s="272"/>
      <c r="G4837" s="272"/>
      <c r="H4837" s="272"/>
      <c r="I4837" s="345"/>
    </row>
    <row r="4838" spans="1:9">
      <c r="A4838" s="363"/>
      <c r="B4838" s="290"/>
      <c r="C4838" s="319"/>
      <c r="D4838" s="319"/>
      <c r="E4838" s="319"/>
      <c r="F4838" s="319"/>
      <c r="G4838" s="319"/>
      <c r="H4838" s="319"/>
      <c r="I4838" s="347"/>
    </row>
    <row r="4839" spans="1:9">
      <c r="A4839" s="368"/>
      <c r="B4839" s="274"/>
      <c r="C4839" s="272"/>
      <c r="D4839" s="272"/>
      <c r="E4839" s="272"/>
      <c r="F4839" s="272"/>
      <c r="G4839" s="272"/>
      <c r="H4839" s="272"/>
      <c r="I4839" s="273"/>
    </row>
    <row r="4840" spans="1:9">
      <c r="A4840" s="368"/>
      <c r="B4840" s="274"/>
      <c r="C4840" s="272"/>
      <c r="D4840" s="272"/>
      <c r="E4840" s="272"/>
      <c r="F4840" s="272"/>
      <c r="G4840" s="272"/>
      <c r="H4840" s="272"/>
      <c r="I4840" s="345"/>
    </row>
    <row r="4841" spans="1:9">
      <c r="A4841" s="363"/>
      <c r="B4841" s="290"/>
      <c r="C4841" s="319"/>
      <c r="D4841" s="319"/>
      <c r="E4841" s="319"/>
      <c r="F4841" s="319"/>
      <c r="G4841" s="319"/>
      <c r="H4841" s="319"/>
      <c r="I4841" s="319"/>
    </row>
    <row r="4842" spans="1:9">
      <c r="A4842" s="367"/>
      <c r="B4842" s="288"/>
      <c r="C4842" s="329"/>
      <c r="D4842" s="329"/>
      <c r="E4842" s="329"/>
      <c r="F4842" s="329"/>
      <c r="G4842" s="329"/>
      <c r="H4842" s="329"/>
      <c r="I4842" s="273"/>
    </row>
    <row r="4843" spans="1:9">
      <c r="A4843" s="368"/>
      <c r="B4843" s="274"/>
      <c r="C4843" s="272"/>
      <c r="D4843" s="272"/>
      <c r="E4843" s="272"/>
      <c r="F4843" s="272"/>
      <c r="G4843" s="272"/>
      <c r="H4843" s="272"/>
      <c r="I4843" s="345"/>
    </row>
    <row r="4844" spans="1:9">
      <c r="A4844" s="363"/>
      <c r="B4844" s="290"/>
      <c r="C4844" s="319"/>
      <c r="D4844" s="319"/>
      <c r="E4844" s="319"/>
      <c r="F4844" s="319"/>
      <c r="G4844" s="319"/>
      <c r="H4844" s="319"/>
      <c r="I4844" s="347"/>
    </row>
    <row r="4845" spans="1:9">
      <c r="A4845" s="367"/>
      <c r="B4845" s="274"/>
      <c r="C4845" s="329"/>
      <c r="D4845" s="329"/>
      <c r="E4845" s="329"/>
      <c r="F4845" s="329"/>
      <c r="G4845" s="329"/>
      <c r="H4845" s="329"/>
      <c r="I4845" s="273"/>
    </row>
    <row r="4846" spans="1:9">
      <c r="A4846" s="368"/>
      <c r="B4846" s="274"/>
      <c r="C4846" s="272"/>
      <c r="D4846" s="272"/>
      <c r="E4846" s="272"/>
      <c r="F4846" s="272"/>
      <c r="G4846" s="272"/>
      <c r="H4846" s="272"/>
      <c r="I4846" s="345"/>
    </row>
    <row r="4847" spans="1:9">
      <c r="A4847" s="363"/>
      <c r="B4847" s="290"/>
      <c r="C4847" s="319"/>
      <c r="D4847" s="319"/>
      <c r="E4847" s="319"/>
      <c r="F4847" s="319"/>
      <c r="G4847" s="319"/>
      <c r="H4847" s="319"/>
      <c r="I4847" s="347"/>
    </row>
    <row r="4848" spans="1:9">
      <c r="A4848" s="368"/>
      <c r="B4848" s="274"/>
      <c r="C4848" s="272"/>
      <c r="D4848" s="272"/>
      <c r="E4848" s="272"/>
      <c r="F4848" s="272"/>
      <c r="G4848" s="272"/>
      <c r="H4848" s="272"/>
      <c r="I4848" s="273"/>
    </row>
    <row r="4849" spans="1:9">
      <c r="A4849" s="368"/>
      <c r="B4849" s="274"/>
      <c r="C4849" s="272"/>
      <c r="D4849" s="272"/>
      <c r="E4849" s="272"/>
      <c r="F4849" s="272"/>
      <c r="G4849" s="272"/>
      <c r="H4849" s="272"/>
      <c r="I4849" s="345"/>
    </row>
    <row r="4850" spans="1:9">
      <c r="A4850" s="363"/>
      <c r="B4850" s="290"/>
      <c r="C4850" s="319"/>
      <c r="D4850" s="319"/>
      <c r="E4850" s="319"/>
      <c r="F4850" s="319"/>
      <c r="G4850" s="319"/>
      <c r="H4850" s="319"/>
      <c r="I4850" s="347"/>
    </row>
    <row r="4851" spans="1:9">
      <c r="A4851" s="367"/>
      <c r="B4851" s="288"/>
      <c r="C4851" s="329"/>
      <c r="D4851" s="329"/>
      <c r="E4851" s="329"/>
      <c r="F4851" s="329"/>
      <c r="G4851" s="329"/>
      <c r="H4851" s="329"/>
      <c r="I4851" s="327"/>
    </row>
    <row r="4852" spans="1:9">
      <c r="A4852" s="368"/>
      <c r="B4852" s="274"/>
      <c r="C4852" s="272"/>
      <c r="D4852" s="272"/>
      <c r="E4852" s="272"/>
      <c r="F4852" s="272"/>
      <c r="G4852" s="272"/>
      <c r="H4852" s="272"/>
      <c r="I4852" s="345"/>
    </row>
    <row r="4853" spans="1:9">
      <c r="A4853" s="363"/>
      <c r="B4853" s="290"/>
      <c r="C4853" s="319"/>
      <c r="D4853" s="319"/>
      <c r="E4853" s="319"/>
      <c r="F4853" s="319"/>
      <c r="G4853" s="319"/>
      <c r="H4853" s="319"/>
      <c r="I4853" s="319"/>
    </row>
    <row r="4854" spans="1:9">
      <c r="A4854" s="367"/>
      <c r="B4854" s="288"/>
      <c r="C4854" s="329"/>
      <c r="D4854" s="329"/>
      <c r="E4854" s="329"/>
      <c r="F4854" s="329"/>
      <c r="G4854" s="329"/>
      <c r="H4854" s="329"/>
      <c r="I4854" s="327"/>
    </row>
    <row r="4855" spans="1:9">
      <c r="A4855" s="368"/>
      <c r="B4855" s="274"/>
      <c r="C4855" s="272"/>
      <c r="D4855" s="272"/>
      <c r="E4855" s="272"/>
      <c r="F4855" s="272"/>
      <c r="G4855" s="272"/>
      <c r="H4855" s="272"/>
      <c r="I4855" s="345"/>
    </row>
    <row r="4856" spans="1:9">
      <c r="A4856" s="363"/>
      <c r="B4856" s="290"/>
      <c r="C4856" s="319"/>
      <c r="D4856" s="319"/>
      <c r="E4856" s="319"/>
      <c r="F4856" s="319"/>
      <c r="G4856" s="319"/>
      <c r="H4856" s="319"/>
      <c r="I4856" s="319"/>
    </row>
    <row r="4857" spans="1:9">
      <c r="A4857" s="367"/>
      <c r="B4857" s="288"/>
      <c r="C4857" s="329"/>
      <c r="D4857" s="329"/>
      <c r="E4857" s="329"/>
      <c r="F4857" s="329"/>
      <c r="G4857" s="329"/>
      <c r="H4857" s="329"/>
      <c r="I4857" s="327"/>
    </row>
    <row r="4858" spans="1:9">
      <c r="A4858" s="368"/>
      <c r="B4858" s="274"/>
      <c r="C4858" s="272"/>
      <c r="D4858" s="272"/>
      <c r="E4858" s="272"/>
      <c r="F4858" s="272"/>
      <c r="G4858" s="272"/>
      <c r="H4858" s="272"/>
      <c r="I4858" s="345"/>
    </row>
    <row r="4859" spans="1:9">
      <c r="A4859" s="363"/>
      <c r="B4859" s="290"/>
      <c r="C4859" s="319"/>
      <c r="D4859" s="319"/>
      <c r="E4859" s="319"/>
      <c r="F4859" s="319"/>
      <c r="G4859" s="319"/>
      <c r="H4859" s="319"/>
      <c r="I4859" s="319"/>
    </row>
    <row r="4860" spans="1:9">
      <c r="A4860" s="368"/>
      <c r="B4860" s="274"/>
      <c r="C4860" s="272"/>
      <c r="D4860" s="272"/>
      <c r="E4860" s="272"/>
      <c r="F4860" s="272"/>
      <c r="G4860" s="272"/>
      <c r="H4860" s="272"/>
      <c r="I4860" s="327"/>
    </row>
    <row r="4861" spans="1:9">
      <c r="A4861" s="368"/>
      <c r="B4861" s="274"/>
      <c r="C4861" s="272"/>
      <c r="D4861" s="272"/>
      <c r="E4861" s="272"/>
      <c r="F4861" s="272"/>
      <c r="G4861" s="272"/>
      <c r="H4861" s="272"/>
      <c r="I4861" s="345"/>
    </row>
    <row r="4862" spans="1:9">
      <c r="A4862" s="368"/>
      <c r="B4862" s="274"/>
      <c r="C4862" s="272"/>
      <c r="D4862" s="272"/>
      <c r="E4862" s="272"/>
      <c r="F4862" s="272"/>
      <c r="G4862" s="272"/>
      <c r="H4862" s="272"/>
      <c r="I4862" s="273"/>
    </row>
    <row r="4863" spans="1:9">
      <c r="A4863" s="367"/>
      <c r="B4863" s="288"/>
      <c r="C4863" s="356"/>
      <c r="D4863" s="329"/>
      <c r="E4863" s="329"/>
      <c r="F4863" s="329"/>
      <c r="G4863" s="329"/>
      <c r="H4863" s="329"/>
      <c r="I4863" s="273"/>
    </row>
    <row r="4864" spans="1:9">
      <c r="A4864" s="368"/>
      <c r="B4864" s="274"/>
      <c r="C4864" s="272"/>
      <c r="D4864" s="272"/>
      <c r="E4864" s="272"/>
      <c r="F4864" s="272"/>
      <c r="G4864" s="272"/>
      <c r="H4864" s="272"/>
      <c r="I4864" s="345"/>
    </row>
    <row r="4865" spans="1:9">
      <c r="A4865" s="363"/>
      <c r="B4865" s="290"/>
      <c r="C4865" s="319"/>
      <c r="D4865" s="319"/>
      <c r="E4865" s="319"/>
      <c r="F4865" s="376"/>
      <c r="G4865" s="319"/>
      <c r="H4865" s="319"/>
      <c r="I4865" s="347"/>
    </row>
    <row r="4866" spans="1:9">
      <c r="A4866" s="367"/>
      <c r="B4866" s="288"/>
      <c r="C4866" s="329"/>
      <c r="D4866" s="329"/>
      <c r="E4866" s="329"/>
      <c r="F4866" s="377"/>
      <c r="G4866" s="377"/>
      <c r="H4866" s="329"/>
      <c r="I4866" s="327"/>
    </row>
    <row r="4867" spans="1:9">
      <c r="A4867" s="368"/>
      <c r="B4867" s="274"/>
      <c r="C4867" s="272"/>
      <c r="D4867" s="272"/>
      <c r="E4867" s="272"/>
      <c r="F4867" s="362"/>
      <c r="G4867" s="272"/>
      <c r="H4867" s="272"/>
      <c r="I4867" s="345"/>
    </row>
    <row r="4868" spans="1:9">
      <c r="A4868" s="363"/>
      <c r="B4868" s="290"/>
      <c r="C4868" s="319"/>
      <c r="D4868" s="319"/>
      <c r="E4868" s="319"/>
      <c r="F4868" s="376"/>
      <c r="G4868" s="376"/>
      <c r="H4868" s="319"/>
      <c r="I4868" s="347"/>
    </row>
    <row r="4869" spans="1:9">
      <c r="A4869" s="368"/>
      <c r="B4869" s="274"/>
      <c r="C4869" s="272"/>
      <c r="D4869" s="272"/>
      <c r="E4869" s="272"/>
      <c r="F4869" s="362"/>
      <c r="G4869" s="362"/>
      <c r="H4869" s="272"/>
      <c r="I4869" s="273"/>
    </row>
    <row r="4870" spans="1:9">
      <c r="A4870" s="368"/>
      <c r="B4870" s="274"/>
      <c r="C4870" s="272"/>
      <c r="D4870" s="272"/>
      <c r="E4870" s="272"/>
      <c r="F4870" s="362"/>
      <c r="G4870" s="362"/>
      <c r="H4870" s="272"/>
      <c r="I4870" s="345"/>
    </row>
    <row r="4871" spans="1:9">
      <c r="A4871" s="368"/>
      <c r="B4871" s="274"/>
      <c r="C4871" s="272"/>
      <c r="D4871" s="272"/>
      <c r="E4871" s="272"/>
      <c r="F4871" s="362"/>
      <c r="G4871" s="362"/>
      <c r="H4871" s="272"/>
      <c r="I4871" s="319"/>
    </row>
    <row r="4872" spans="1:9">
      <c r="A4872" s="367"/>
      <c r="B4872" s="288"/>
      <c r="C4872" s="329"/>
      <c r="D4872" s="329"/>
      <c r="E4872" s="329"/>
      <c r="F4872" s="329"/>
      <c r="G4872" s="329"/>
      <c r="H4872" s="329"/>
      <c r="I4872" s="273"/>
    </row>
    <row r="4873" spans="1:9">
      <c r="A4873" s="368"/>
      <c r="B4873" s="274"/>
      <c r="C4873" s="272"/>
      <c r="D4873" s="272"/>
      <c r="E4873" s="272"/>
      <c r="F4873" s="272"/>
      <c r="G4873" s="272"/>
      <c r="H4873" s="272"/>
      <c r="I4873" s="345"/>
    </row>
    <row r="4874" spans="1:9">
      <c r="A4874" s="363"/>
      <c r="B4874" s="290"/>
      <c r="C4874" s="319"/>
      <c r="D4874" s="319"/>
      <c r="E4874" s="319"/>
      <c r="F4874" s="319"/>
      <c r="G4874" s="319"/>
      <c r="H4874" s="319"/>
      <c r="I4874" s="347"/>
    </row>
    <row r="4875" spans="1:9">
      <c r="A4875" s="367"/>
      <c r="B4875" s="288"/>
      <c r="C4875" s="329"/>
      <c r="D4875" s="329"/>
      <c r="E4875" s="329"/>
      <c r="F4875" s="329"/>
      <c r="G4875" s="329"/>
      <c r="H4875" s="329"/>
      <c r="I4875" s="327"/>
    </row>
    <row r="4876" spans="1:9">
      <c r="A4876" s="368"/>
      <c r="B4876" s="274"/>
      <c r="C4876" s="272"/>
      <c r="D4876" s="272"/>
      <c r="E4876" s="272"/>
      <c r="F4876" s="272"/>
      <c r="G4876" s="272"/>
      <c r="H4876" s="272"/>
      <c r="I4876" s="345"/>
    </row>
    <row r="4877" spans="1:9">
      <c r="A4877" s="363"/>
      <c r="B4877" s="255"/>
      <c r="C4877" s="363"/>
      <c r="D4877" s="363"/>
      <c r="E4877" s="363"/>
      <c r="F4877" s="346"/>
      <c r="G4877" s="363"/>
      <c r="H4877" s="363"/>
      <c r="I4877" s="364"/>
    </row>
    <row r="4878" spans="1:9">
      <c r="A4878" s="367"/>
      <c r="B4878" s="288"/>
      <c r="C4878" s="329"/>
      <c r="D4878" s="329"/>
      <c r="E4878" s="329"/>
      <c r="F4878" s="329"/>
      <c r="G4878" s="329"/>
      <c r="H4878" s="329"/>
      <c r="I4878" s="327"/>
    </row>
    <row r="4879" spans="1:9">
      <c r="A4879" s="368"/>
      <c r="B4879" s="274"/>
      <c r="C4879" s="272"/>
      <c r="D4879" s="272"/>
      <c r="E4879" s="272"/>
      <c r="F4879" s="272"/>
      <c r="G4879" s="272"/>
      <c r="H4879" s="272"/>
      <c r="I4879" s="345"/>
    </row>
    <row r="4880" spans="1:9">
      <c r="A4880" s="363"/>
      <c r="B4880" s="290"/>
      <c r="C4880" s="319"/>
      <c r="D4880" s="319"/>
      <c r="E4880" s="319"/>
      <c r="F4880" s="319"/>
      <c r="G4880" s="319"/>
      <c r="H4880" s="319"/>
      <c r="I4880" s="347"/>
    </row>
    <row r="4881" spans="1:9">
      <c r="A4881" s="367"/>
      <c r="B4881" s="288"/>
      <c r="C4881" s="329"/>
      <c r="D4881" s="329"/>
      <c r="E4881" s="329"/>
      <c r="F4881" s="329"/>
      <c r="G4881" s="329"/>
      <c r="H4881" s="329"/>
      <c r="I4881" s="327"/>
    </row>
    <row r="4882" spans="1:9">
      <c r="A4882" s="368"/>
      <c r="B4882" s="274"/>
      <c r="C4882" s="272"/>
      <c r="D4882" s="272"/>
      <c r="E4882" s="272"/>
      <c r="F4882" s="272"/>
      <c r="G4882" s="272"/>
      <c r="H4882" s="272"/>
      <c r="I4882" s="345"/>
    </row>
    <row r="4883" spans="1:9">
      <c r="A4883" s="363"/>
      <c r="B4883" s="290"/>
      <c r="C4883" s="319"/>
      <c r="D4883" s="319"/>
      <c r="E4883" s="319"/>
      <c r="F4883" s="319"/>
      <c r="G4883" s="319"/>
      <c r="H4883" s="319"/>
      <c r="I4883" s="347"/>
    </row>
    <row r="4884" spans="1:9">
      <c r="A4884" s="367"/>
      <c r="B4884" s="288"/>
      <c r="C4884" s="329"/>
      <c r="D4884" s="329"/>
      <c r="E4884" s="329"/>
      <c r="F4884" s="329"/>
      <c r="G4884" s="329"/>
      <c r="H4884" s="329"/>
      <c r="I4884" s="327"/>
    </row>
    <row r="4885" spans="1:9">
      <c r="A4885" s="368"/>
      <c r="B4885" s="274"/>
      <c r="C4885" s="272"/>
      <c r="D4885" s="272"/>
      <c r="E4885" s="272"/>
      <c r="F4885" s="272"/>
      <c r="G4885" s="272"/>
      <c r="H4885" s="272"/>
      <c r="I4885" s="345"/>
    </row>
    <row r="4886" spans="1:9">
      <c r="A4886" s="363"/>
      <c r="B4886" s="290"/>
      <c r="C4886" s="319"/>
      <c r="D4886" s="319"/>
      <c r="E4886" s="319"/>
      <c r="F4886" s="319"/>
      <c r="G4886" s="319"/>
      <c r="H4886" s="319"/>
      <c r="I4886" s="347"/>
    </row>
    <row r="4887" spans="1:9">
      <c r="A4887" s="367"/>
      <c r="B4887" s="288"/>
      <c r="C4887" s="329"/>
      <c r="D4887" s="329"/>
      <c r="E4887" s="329"/>
      <c r="F4887" s="329"/>
      <c r="G4887" s="329"/>
      <c r="H4887" s="329"/>
      <c r="I4887" s="327"/>
    </row>
    <row r="4888" spans="1:9">
      <c r="A4888" s="368"/>
      <c r="B4888" s="274"/>
      <c r="C4888" s="272"/>
      <c r="D4888" s="272"/>
      <c r="E4888" s="272"/>
      <c r="F4888" s="272"/>
      <c r="G4888" s="272"/>
      <c r="H4888" s="272"/>
      <c r="I4888" s="345"/>
    </row>
    <row r="4889" spans="1:9">
      <c r="A4889" s="363"/>
      <c r="B4889" s="290"/>
      <c r="C4889" s="319"/>
      <c r="D4889" s="319"/>
      <c r="E4889" s="319"/>
      <c r="F4889" s="319"/>
      <c r="G4889" s="319"/>
      <c r="H4889" s="319"/>
      <c r="I4889" s="347"/>
    </row>
    <row r="4890" spans="1:9">
      <c r="A4890" s="367"/>
      <c r="B4890" s="288"/>
      <c r="C4890" s="329"/>
      <c r="D4890" s="329"/>
      <c r="E4890" s="329"/>
      <c r="F4890" s="329"/>
      <c r="G4890" s="329"/>
      <c r="H4890" s="329"/>
      <c r="I4890" s="327"/>
    </row>
    <row r="4891" spans="1:9">
      <c r="A4891" s="368"/>
      <c r="B4891" s="274"/>
      <c r="C4891" s="272"/>
      <c r="D4891" s="272"/>
      <c r="E4891" s="272"/>
      <c r="F4891" s="272"/>
      <c r="G4891" s="272"/>
      <c r="H4891" s="272"/>
      <c r="I4891" s="345"/>
    </row>
    <row r="4892" spans="1:9">
      <c r="A4892" s="363"/>
      <c r="B4892" s="290"/>
      <c r="C4892" s="319"/>
      <c r="D4892" s="319"/>
      <c r="E4892" s="319"/>
      <c r="F4892" s="319"/>
      <c r="G4892" s="319"/>
      <c r="H4892" s="319"/>
      <c r="I4892" s="347"/>
    </row>
    <row r="4893" spans="1:9">
      <c r="A4893" s="367"/>
      <c r="B4893" s="288"/>
      <c r="C4893" s="329"/>
      <c r="D4893" s="329"/>
      <c r="E4893" s="329"/>
      <c r="F4893" s="329"/>
      <c r="G4893" s="329"/>
      <c r="H4893" s="329"/>
      <c r="I4893" s="327"/>
    </row>
    <row r="4894" spans="1:9">
      <c r="A4894" s="368"/>
      <c r="B4894" s="274"/>
      <c r="C4894" s="272"/>
      <c r="D4894" s="272"/>
      <c r="E4894" s="272"/>
      <c r="F4894" s="272"/>
      <c r="G4894" s="272"/>
      <c r="H4894" s="272"/>
      <c r="I4894" s="345"/>
    </row>
    <row r="4895" spans="1:9">
      <c r="A4895" s="363"/>
      <c r="B4895" s="290"/>
      <c r="C4895" s="319"/>
      <c r="D4895" s="319"/>
      <c r="E4895" s="319"/>
      <c r="F4895" s="319"/>
      <c r="G4895" s="319"/>
      <c r="H4895" s="319"/>
      <c r="I4895" s="347"/>
    </row>
    <row r="4896" spans="1:9">
      <c r="A4896" s="367"/>
      <c r="B4896" s="288"/>
      <c r="C4896" s="329"/>
      <c r="D4896" s="329"/>
      <c r="E4896" s="329"/>
      <c r="F4896" s="329"/>
      <c r="G4896" s="329"/>
      <c r="H4896" s="329"/>
      <c r="I4896" s="327"/>
    </row>
    <row r="4897" spans="1:9">
      <c r="A4897" s="368"/>
      <c r="B4897" s="274"/>
      <c r="C4897" s="272"/>
      <c r="D4897" s="272"/>
      <c r="E4897" s="272"/>
      <c r="F4897" s="272"/>
      <c r="G4897" s="272"/>
      <c r="H4897" s="272"/>
      <c r="I4897" s="345"/>
    </row>
    <row r="4898" spans="1:9">
      <c r="A4898" s="363"/>
      <c r="B4898" s="290"/>
      <c r="C4898" s="319"/>
      <c r="D4898" s="319"/>
      <c r="E4898" s="319"/>
      <c r="F4898" s="319"/>
      <c r="G4898" s="319"/>
      <c r="H4898" s="319"/>
      <c r="I4898" s="347"/>
    </row>
    <row r="4899" spans="1:9">
      <c r="A4899" s="367"/>
      <c r="B4899" s="288"/>
      <c r="C4899" s="329"/>
      <c r="D4899" s="329"/>
      <c r="E4899" s="329"/>
      <c r="F4899" s="329"/>
      <c r="G4899" s="329"/>
      <c r="H4899" s="329"/>
      <c r="I4899" s="327"/>
    </row>
    <row r="4900" spans="1:9">
      <c r="A4900" s="368"/>
      <c r="B4900" s="274"/>
      <c r="C4900" s="272"/>
      <c r="D4900" s="272"/>
      <c r="E4900" s="272"/>
      <c r="F4900" s="272"/>
      <c r="G4900" s="272"/>
      <c r="H4900" s="272"/>
      <c r="I4900" s="345"/>
    </row>
    <row r="4901" spans="1:9">
      <c r="A4901" s="363"/>
      <c r="B4901" s="290"/>
      <c r="C4901" s="319"/>
      <c r="D4901" s="319"/>
      <c r="E4901" s="319"/>
      <c r="F4901" s="319"/>
      <c r="G4901" s="319"/>
      <c r="H4901" s="319"/>
      <c r="I4901" s="347"/>
    </row>
    <row r="4902" spans="1:9">
      <c r="A4902" s="367"/>
      <c r="B4902" s="288"/>
      <c r="C4902" s="329"/>
      <c r="D4902" s="329"/>
      <c r="E4902" s="329"/>
      <c r="F4902" s="329"/>
      <c r="G4902" s="329"/>
      <c r="H4902" s="329"/>
      <c r="I4902" s="327"/>
    </row>
    <row r="4903" spans="1:9">
      <c r="A4903" s="368"/>
      <c r="B4903" s="274"/>
      <c r="C4903" s="272"/>
      <c r="D4903" s="272"/>
      <c r="E4903" s="272"/>
      <c r="F4903" s="272"/>
      <c r="G4903" s="272"/>
      <c r="H4903" s="272"/>
      <c r="I4903" s="345"/>
    </row>
    <row r="4904" spans="1:9">
      <c r="A4904" s="363"/>
      <c r="B4904" s="290"/>
      <c r="C4904" s="319"/>
      <c r="D4904" s="319"/>
      <c r="E4904" s="319"/>
      <c r="F4904" s="319"/>
      <c r="G4904" s="319"/>
      <c r="H4904" s="319"/>
      <c r="I4904" s="347"/>
    </row>
    <row r="4905" spans="1:9">
      <c r="A4905" s="367"/>
      <c r="B4905" s="288"/>
      <c r="C4905" s="329"/>
      <c r="D4905" s="329"/>
      <c r="E4905" s="329"/>
      <c r="F4905" s="329"/>
      <c r="G4905" s="329"/>
      <c r="H4905" s="329"/>
      <c r="I4905" s="327"/>
    </row>
    <row r="4906" spans="1:9">
      <c r="A4906" s="368"/>
      <c r="B4906" s="274"/>
      <c r="C4906" s="272"/>
      <c r="D4906" s="272"/>
      <c r="E4906" s="272"/>
      <c r="F4906" s="272"/>
      <c r="G4906" s="272"/>
      <c r="H4906" s="272"/>
      <c r="I4906" s="345"/>
    </row>
    <row r="4907" spans="1:9">
      <c r="A4907" s="363"/>
      <c r="B4907" s="290"/>
      <c r="C4907" s="319"/>
      <c r="D4907" s="319"/>
      <c r="E4907" s="319"/>
      <c r="F4907" s="319"/>
      <c r="G4907" s="319"/>
      <c r="H4907" s="319"/>
      <c r="I4907" s="347"/>
    </row>
    <row r="4908" spans="1:9">
      <c r="A4908" s="367"/>
      <c r="B4908" s="288"/>
      <c r="C4908" s="329"/>
      <c r="D4908" s="329"/>
      <c r="E4908" s="329"/>
      <c r="F4908" s="329"/>
      <c r="G4908" s="329"/>
      <c r="H4908" s="329"/>
      <c r="I4908" s="327"/>
    </row>
    <row r="4909" spans="1:9">
      <c r="A4909" s="368"/>
      <c r="B4909" s="274"/>
      <c r="C4909" s="272"/>
      <c r="D4909" s="272"/>
      <c r="E4909" s="272"/>
      <c r="F4909" s="272"/>
      <c r="G4909" s="272"/>
      <c r="H4909" s="272"/>
      <c r="I4909" s="345"/>
    </row>
    <row r="4910" spans="1:9">
      <c r="A4910" s="363"/>
      <c r="B4910" s="290"/>
      <c r="C4910" s="319"/>
      <c r="D4910" s="319"/>
      <c r="E4910" s="319"/>
      <c r="F4910" s="319"/>
      <c r="G4910" s="319"/>
      <c r="H4910" s="319"/>
      <c r="I4910" s="347"/>
    </row>
    <row r="4911" spans="1:9">
      <c r="A4911" s="367"/>
      <c r="B4911" s="288"/>
      <c r="C4911" s="329"/>
      <c r="D4911" s="329"/>
      <c r="E4911" s="329"/>
      <c r="F4911" s="329"/>
      <c r="G4911" s="329"/>
      <c r="H4911" s="329"/>
      <c r="I4911" s="327"/>
    </row>
    <row r="4912" spans="1:9">
      <c r="A4912" s="368"/>
      <c r="B4912" s="274"/>
      <c r="C4912" s="272"/>
      <c r="D4912" s="272"/>
      <c r="E4912" s="272"/>
      <c r="F4912" s="272"/>
      <c r="G4912" s="272"/>
      <c r="H4912" s="272"/>
      <c r="I4912" s="345"/>
    </row>
    <row r="4913" spans="1:9">
      <c r="A4913" s="363"/>
      <c r="B4913" s="290"/>
      <c r="C4913" s="319"/>
      <c r="D4913" s="319"/>
      <c r="E4913" s="319"/>
      <c r="F4913" s="319"/>
      <c r="G4913" s="319"/>
      <c r="H4913" s="319"/>
      <c r="I4913" s="347"/>
    </row>
    <row r="4914" spans="1:9">
      <c r="A4914" s="367"/>
      <c r="B4914" s="288"/>
      <c r="C4914" s="329"/>
      <c r="D4914" s="329"/>
      <c r="E4914" s="329"/>
      <c r="F4914" s="329"/>
      <c r="G4914" s="329"/>
      <c r="H4914" s="329"/>
      <c r="I4914" s="327"/>
    </row>
    <row r="4915" spans="1:9">
      <c r="A4915" s="368"/>
      <c r="B4915" s="274"/>
      <c r="C4915" s="272"/>
      <c r="D4915" s="272"/>
      <c r="E4915" s="272"/>
      <c r="F4915" s="272"/>
      <c r="G4915" s="272"/>
      <c r="H4915" s="272"/>
      <c r="I4915" s="345"/>
    </row>
    <row r="4916" spans="1:9">
      <c r="A4916" s="363"/>
      <c r="B4916" s="290"/>
      <c r="C4916" s="319"/>
      <c r="D4916" s="319"/>
      <c r="E4916" s="319"/>
      <c r="F4916" s="319"/>
      <c r="G4916" s="319"/>
      <c r="H4916" s="319"/>
      <c r="I4916" s="347"/>
    </row>
    <row r="4917" spans="1:9">
      <c r="A4917" s="367"/>
      <c r="B4917" s="288"/>
      <c r="C4917" s="329"/>
      <c r="D4917" s="329"/>
      <c r="E4917" s="329"/>
      <c r="F4917" s="329"/>
      <c r="G4917" s="329"/>
      <c r="H4917" s="329"/>
      <c r="I4917" s="327"/>
    </row>
    <row r="4918" spans="1:9">
      <c r="A4918" s="368"/>
      <c r="B4918" s="274"/>
      <c r="C4918" s="272"/>
      <c r="D4918" s="272"/>
      <c r="E4918" s="272"/>
      <c r="F4918" s="272"/>
      <c r="G4918" s="272"/>
      <c r="H4918" s="272"/>
      <c r="I4918" s="345"/>
    </row>
    <row r="4919" spans="1:9">
      <c r="A4919" s="363"/>
      <c r="B4919" s="290"/>
      <c r="C4919" s="319"/>
      <c r="D4919" s="319"/>
      <c r="E4919" s="319"/>
      <c r="F4919" s="319"/>
      <c r="G4919" s="319"/>
      <c r="H4919" s="319"/>
      <c r="I4919" s="347"/>
    </row>
    <row r="4920" spans="1:9">
      <c r="A4920" s="367"/>
      <c r="B4920" s="288"/>
      <c r="C4920" s="329"/>
      <c r="D4920" s="329"/>
      <c r="E4920" s="329"/>
      <c r="F4920" s="329"/>
      <c r="G4920" s="329"/>
      <c r="H4920" s="329"/>
      <c r="I4920" s="327"/>
    </row>
    <row r="4921" spans="1:9">
      <c r="A4921" s="368"/>
      <c r="B4921" s="274"/>
      <c r="C4921" s="272"/>
      <c r="D4921" s="272"/>
      <c r="E4921" s="272"/>
      <c r="F4921" s="272"/>
      <c r="G4921" s="272"/>
      <c r="H4921" s="272"/>
      <c r="I4921" s="345"/>
    </row>
    <row r="4922" spans="1:9">
      <c r="A4922" s="363"/>
      <c r="B4922" s="290"/>
      <c r="C4922" s="319"/>
      <c r="D4922" s="319"/>
      <c r="E4922" s="319"/>
      <c r="F4922" s="319"/>
      <c r="G4922" s="319"/>
      <c r="H4922" s="319"/>
      <c r="I4922" s="347"/>
    </row>
    <row r="4923" spans="1:9">
      <c r="A4923" s="367"/>
      <c r="B4923" s="288"/>
      <c r="C4923" s="329"/>
      <c r="D4923" s="329"/>
      <c r="E4923" s="329"/>
      <c r="F4923" s="329"/>
      <c r="G4923" s="329"/>
      <c r="H4923" s="329"/>
      <c r="I4923" s="327"/>
    </row>
    <row r="4924" spans="1:9">
      <c r="A4924" s="368"/>
      <c r="B4924" s="274"/>
      <c r="C4924" s="272"/>
      <c r="D4924" s="272"/>
      <c r="E4924" s="272"/>
      <c r="F4924" s="272"/>
      <c r="G4924" s="272"/>
      <c r="H4924" s="272"/>
      <c r="I4924" s="345"/>
    </row>
    <row r="4925" spans="1:9">
      <c r="A4925" s="363"/>
      <c r="B4925" s="290"/>
      <c r="C4925" s="319"/>
      <c r="D4925" s="319"/>
      <c r="E4925" s="319"/>
      <c r="F4925" s="319"/>
      <c r="G4925" s="319"/>
      <c r="H4925" s="319"/>
      <c r="I4925" s="347"/>
    </row>
    <row r="4926" spans="1:9">
      <c r="A4926" s="367"/>
      <c r="B4926" s="288"/>
      <c r="C4926" s="329"/>
      <c r="D4926" s="329"/>
      <c r="E4926" s="329"/>
      <c r="F4926" s="329"/>
      <c r="G4926" s="329"/>
      <c r="H4926" s="329"/>
      <c r="I4926" s="327"/>
    </row>
    <row r="4927" spans="1:9">
      <c r="A4927" s="368"/>
      <c r="B4927" s="274"/>
      <c r="C4927" s="272"/>
      <c r="D4927" s="272"/>
      <c r="E4927" s="272"/>
      <c r="F4927" s="272"/>
      <c r="G4927" s="272"/>
      <c r="H4927" s="272"/>
      <c r="I4927" s="345"/>
    </row>
    <row r="4928" spans="1:9">
      <c r="A4928" s="363"/>
      <c r="B4928" s="290"/>
      <c r="C4928" s="319"/>
      <c r="D4928" s="319"/>
      <c r="E4928" s="319"/>
      <c r="F4928" s="319"/>
      <c r="G4928" s="319"/>
      <c r="H4928" s="319"/>
      <c r="I4928" s="347"/>
    </row>
    <row r="4929" spans="1:9">
      <c r="A4929" s="367"/>
      <c r="B4929" s="288"/>
      <c r="C4929" s="329"/>
      <c r="D4929" s="329"/>
      <c r="E4929" s="329"/>
      <c r="F4929" s="329"/>
      <c r="G4929" s="329"/>
      <c r="H4929" s="329"/>
      <c r="I4929" s="327"/>
    </row>
    <row r="4930" spans="1:9">
      <c r="A4930" s="368"/>
      <c r="B4930" s="274"/>
      <c r="C4930" s="272"/>
      <c r="D4930" s="272"/>
      <c r="E4930" s="272"/>
      <c r="F4930" s="272"/>
      <c r="G4930" s="272"/>
      <c r="H4930" s="272"/>
      <c r="I4930" s="345"/>
    </row>
    <row r="4931" spans="1:9">
      <c r="A4931" s="363"/>
      <c r="B4931" s="290"/>
      <c r="C4931" s="319"/>
      <c r="D4931" s="319"/>
      <c r="E4931" s="319"/>
      <c r="F4931" s="319"/>
      <c r="G4931" s="319"/>
      <c r="H4931" s="319"/>
      <c r="I4931" s="347"/>
    </row>
    <row r="4932" spans="1:9">
      <c r="A4932" s="367"/>
      <c r="B4932" s="288"/>
      <c r="C4932" s="329"/>
      <c r="D4932" s="329"/>
      <c r="E4932" s="329"/>
      <c r="F4932" s="329"/>
      <c r="G4932" s="329"/>
      <c r="H4932" s="329"/>
      <c r="I4932" s="327"/>
    </row>
    <row r="4933" spans="1:9">
      <c r="A4933" s="368"/>
      <c r="B4933" s="274"/>
      <c r="C4933" s="272"/>
      <c r="D4933" s="272"/>
      <c r="E4933" s="272"/>
      <c r="F4933" s="272"/>
      <c r="G4933" s="272"/>
      <c r="H4933" s="272"/>
      <c r="I4933" s="345"/>
    </row>
    <row r="4934" spans="1:9">
      <c r="A4934" s="363"/>
      <c r="B4934" s="290"/>
      <c r="C4934" s="319"/>
      <c r="D4934" s="319"/>
      <c r="E4934" s="319"/>
      <c r="F4934" s="319"/>
      <c r="G4934" s="319"/>
      <c r="H4934" s="319"/>
      <c r="I4934" s="347"/>
    </row>
    <row r="4935" spans="1:9">
      <c r="A4935" s="367"/>
      <c r="B4935" s="288"/>
      <c r="C4935" s="329"/>
      <c r="D4935" s="329"/>
      <c r="E4935" s="329"/>
      <c r="F4935" s="329"/>
      <c r="G4935" s="329"/>
      <c r="H4935" s="329"/>
      <c r="I4935" s="327"/>
    </row>
    <row r="4936" spans="1:9">
      <c r="A4936" s="368"/>
      <c r="B4936" s="89"/>
      <c r="C4936" s="368"/>
      <c r="D4936" s="368"/>
      <c r="E4936" s="368"/>
      <c r="F4936" s="368"/>
      <c r="G4936" s="368"/>
      <c r="H4936" s="368"/>
      <c r="I4936" s="378"/>
    </row>
    <row r="4937" spans="1:9">
      <c r="A4937" s="363"/>
      <c r="B4937" s="255"/>
      <c r="C4937" s="363"/>
      <c r="D4937" s="363"/>
      <c r="E4937" s="363"/>
      <c r="F4937" s="379"/>
      <c r="G4937" s="363"/>
      <c r="H4937" s="363"/>
      <c r="I4937" s="364"/>
    </row>
    <row r="4938" spans="1:9">
      <c r="A4938" s="367"/>
      <c r="B4938" s="380"/>
      <c r="C4938" s="381"/>
      <c r="D4938" s="367"/>
      <c r="E4938" s="367"/>
      <c r="F4938" s="381"/>
      <c r="G4938" s="367"/>
      <c r="H4938" s="381"/>
      <c r="I4938" s="382"/>
    </row>
    <row r="4939" spans="1:9">
      <c r="A4939" s="368"/>
      <c r="B4939" s="89"/>
      <c r="C4939" s="368"/>
      <c r="D4939" s="368"/>
      <c r="E4939" s="368"/>
      <c r="F4939" s="368"/>
      <c r="G4939" s="368"/>
      <c r="H4939" s="368"/>
      <c r="I4939" s="378"/>
    </row>
    <row r="4940" spans="1:9">
      <c r="A4940" s="363"/>
      <c r="B4940" s="255"/>
      <c r="C4940" s="363"/>
      <c r="D4940" s="363"/>
      <c r="E4940" s="363"/>
      <c r="F4940" s="379"/>
      <c r="G4940" s="363"/>
      <c r="H4940" s="363"/>
      <c r="I4940" s="364"/>
    </row>
    <row r="4941" spans="1:9">
      <c r="A4941" s="367"/>
      <c r="B4941" s="380"/>
      <c r="C4941" s="381"/>
      <c r="D4941" s="367"/>
      <c r="E4941" s="367"/>
      <c r="F4941" s="381"/>
      <c r="G4941" s="367"/>
      <c r="H4941" s="381"/>
      <c r="I4941" s="382"/>
    </row>
    <row r="4942" spans="1:9">
      <c r="A4942" s="368"/>
      <c r="B4942" s="89"/>
      <c r="C4942" s="368"/>
      <c r="D4942" s="368"/>
      <c r="E4942" s="368"/>
      <c r="F4942" s="368"/>
      <c r="G4942" s="368"/>
      <c r="H4942" s="368"/>
      <c r="I4942" s="378"/>
    </row>
    <row r="4943" spans="1:9">
      <c r="A4943" s="363"/>
      <c r="B4943" s="255"/>
      <c r="C4943" s="363"/>
      <c r="D4943" s="363"/>
      <c r="E4943" s="363"/>
      <c r="F4943" s="379"/>
      <c r="G4943" s="363"/>
      <c r="H4943" s="363"/>
      <c r="I4943" s="364"/>
    </row>
    <row r="4944" spans="1:9">
      <c r="A4944" s="367"/>
      <c r="B4944" s="380"/>
      <c r="C4944" s="381"/>
      <c r="D4944" s="367"/>
      <c r="E4944" s="367"/>
      <c r="F4944" s="381"/>
      <c r="G4944" s="367"/>
      <c r="H4944" s="381"/>
      <c r="I4944" s="382"/>
    </row>
    <row r="4945" spans="1:9">
      <c r="A4945" s="368"/>
      <c r="B4945" s="89"/>
      <c r="C4945" s="368"/>
      <c r="D4945" s="368"/>
      <c r="E4945" s="368"/>
      <c r="F4945" s="368"/>
      <c r="G4945" s="368"/>
      <c r="H4945" s="368"/>
      <c r="I4945" s="378"/>
    </row>
    <row r="4946" spans="1:9">
      <c r="A4946" s="363"/>
      <c r="B4946" s="255"/>
      <c r="C4946" s="363"/>
      <c r="D4946" s="363"/>
      <c r="E4946" s="363"/>
      <c r="F4946" s="379"/>
      <c r="G4946" s="363"/>
      <c r="H4946" s="363"/>
      <c r="I4946" s="364"/>
    </row>
    <row r="4947" spans="1:9">
      <c r="A4947" s="367"/>
      <c r="B4947" s="380"/>
      <c r="C4947" s="381"/>
      <c r="D4947" s="367"/>
      <c r="E4947" s="367"/>
      <c r="F4947" s="381"/>
      <c r="G4947" s="367"/>
      <c r="H4947" s="381"/>
      <c r="I4947" s="382"/>
    </row>
    <row r="4948" spans="1:9">
      <c r="A4948" s="368"/>
      <c r="B4948" s="89"/>
      <c r="C4948" s="368"/>
      <c r="D4948" s="368"/>
      <c r="E4948" s="368"/>
      <c r="F4948" s="368"/>
      <c r="G4948" s="368"/>
      <c r="H4948" s="368"/>
      <c r="I4948" s="378"/>
    </row>
    <row r="4949" spans="1:9">
      <c r="A4949" s="363"/>
      <c r="B4949" s="255"/>
      <c r="C4949" s="363"/>
      <c r="D4949" s="363"/>
      <c r="E4949" s="363"/>
      <c r="F4949" s="379"/>
      <c r="G4949" s="363"/>
      <c r="H4949" s="363"/>
      <c r="I4949" s="364"/>
    </row>
    <row r="4950" spans="1:9">
      <c r="A4950" s="367"/>
      <c r="B4950" s="380"/>
      <c r="C4950" s="381"/>
      <c r="D4950" s="367"/>
      <c r="E4950" s="367"/>
      <c r="F4950" s="381"/>
      <c r="G4950" s="367"/>
      <c r="H4950" s="381"/>
      <c r="I4950" s="382"/>
    </row>
    <row r="4951" spans="1:9">
      <c r="A4951" s="368"/>
      <c r="B4951" s="89"/>
      <c r="C4951" s="368"/>
      <c r="D4951" s="368"/>
      <c r="E4951" s="368"/>
      <c r="F4951" s="368"/>
      <c r="G4951" s="368"/>
      <c r="H4951" s="368"/>
      <c r="I4951" s="378"/>
    </row>
    <row r="4952" spans="1:9">
      <c r="A4952" s="363"/>
      <c r="B4952" s="255"/>
      <c r="C4952" s="363"/>
      <c r="D4952" s="363"/>
      <c r="E4952" s="363"/>
      <c r="F4952" s="379"/>
      <c r="G4952" s="363"/>
      <c r="H4952" s="363"/>
      <c r="I4952" s="364"/>
    </row>
    <row r="4953" spans="1:9">
      <c r="A4953" s="367"/>
      <c r="B4953" s="380"/>
      <c r="C4953" s="381"/>
      <c r="D4953" s="367"/>
      <c r="E4953" s="367"/>
      <c r="F4953" s="381"/>
      <c r="G4953" s="367"/>
      <c r="H4953" s="381"/>
      <c r="I4953" s="382"/>
    </row>
    <row r="4954" spans="1:9">
      <c r="A4954" s="368"/>
      <c r="B4954" s="89"/>
      <c r="C4954" s="368"/>
      <c r="D4954" s="368"/>
      <c r="E4954" s="368"/>
      <c r="F4954" s="368"/>
      <c r="G4954" s="368"/>
      <c r="H4954" s="368"/>
      <c r="I4954" s="378"/>
    </row>
    <row r="4955" spans="1:9">
      <c r="A4955" s="363"/>
      <c r="B4955" s="255"/>
      <c r="C4955" s="363"/>
      <c r="D4955" s="363"/>
      <c r="E4955" s="363"/>
      <c r="F4955" s="379"/>
      <c r="G4955" s="363"/>
      <c r="H4955" s="363"/>
      <c r="I4955" s="364"/>
    </row>
    <row r="4956" spans="1:9">
      <c r="A4956" s="367"/>
      <c r="B4956" s="380"/>
      <c r="C4956" s="381"/>
      <c r="D4956" s="367"/>
      <c r="E4956" s="367"/>
      <c r="F4956" s="381"/>
      <c r="G4956" s="367"/>
      <c r="H4956" s="381"/>
      <c r="I4956" s="382"/>
    </row>
    <row r="4957" spans="1:9">
      <c r="A4957" s="368"/>
      <c r="B4957" s="89"/>
      <c r="C4957" s="368"/>
      <c r="D4957" s="368"/>
      <c r="E4957" s="368"/>
      <c r="F4957" s="368"/>
      <c r="G4957" s="368"/>
      <c r="H4957" s="368"/>
      <c r="I4957" s="378"/>
    </row>
    <row r="4958" spans="1:9">
      <c r="A4958" s="363"/>
      <c r="B4958" s="255"/>
      <c r="C4958" s="363"/>
      <c r="D4958" s="363"/>
      <c r="E4958" s="363"/>
      <c r="F4958" s="379">
        <f t="shared" ref="F4958:G4958" si="0">+C4956</f>
        <v>0</v>
      </c>
      <c r="G4958" s="363">
        <f t="shared" si="0"/>
        <v>0</v>
      </c>
      <c r="H4958" s="363"/>
      <c r="I4958" s="364"/>
    </row>
    <row r="4959" spans="1:9">
      <c r="A4959" s="367">
        <v>130</v>
      </c>
      <c r="B4959" s="380" t="s">
        <v>202</v>
      </c>
      <c r="C4959" s="381" t="s">
        <v>322</v>
      </c>
      <c r="D4959" s="367" t="str">
        <f t="shared" ref="D4959" si="1">+C4959</f>
        <v>1,100.00 บาท</v>
      </c>
      <c r="E4959" s="367" t="s">
        <v>32</v>
      </c>
      <c r="F4959" s="381" t="s">
        <v>323</v>
      </c>
      <c r="G4959" s="367" t="str">
        <f t="shared" ref="G4959" si="2">+F4959</f>
        <v>ร้านบรรณศิลป์</v>
      </c>
      <c r="H4959" s="381" t="s">
        <v>10</v>
      </c>
      <c r="I4959" s="382" t="s">
        <v>324</v>
      </c>
    </row>
    <row r="4960" spans="1:9">
      <c r="A4960" s="368"/>
      <c r="B4960" s="89"/>
      <c r="C4960" s="368"/>
      <c r="D4960" s="368"/>
      <c r="E4960" s="368"/>
      <c r="F4960" s="368" t="s">
        <v>33</v>
      </c>
      <c r="G4960" s="368" t="s">
        <v>34</v>
      </c>
      <c r="H4960" s="368"/>
      <c r="I4960" s="378">
        <v>242684</v>
      </c>
    </row>
    <row r="4961" spans="1:9">
      <c r="A4961" s="363"/>
      <c r="B4961" s="255"/>
      <c r="C4961" s="363"/>
      <c r="D4961" s="363"/>
      <c r="E4961" s="363"/>
      <c r="F4961" s="379" t="str">
        <f t="shared" ref="F4961:G4961" si="3">+C4959</f>
        <v>1,100.00 บาท</v>
      </c>
      <c r="G4961" s="363" t="str">
        <f t="shared" si="3"/>
        <v>1,100.00 บาท</v>
      </c>
      <c r="H4961" s="363"/>
      <c r="I4961" s="364"/>
    </row>
    <row r="4962" spans="1:9">
      <c r="A4962" s="367">
        <v>131</v>
      </c>
      <c r="B4962" s="380" t="s">
        <v>202</v>
      </c>
      <c r="C4962" s="381" t="s">
        <v>322</v>
      </c>
      <c r="D4962" s="367" t="str">
        <f t="shared" ref="D4962" si="4">+C4962</f>
        <v>1,100.00 บาท</v>
      </c>
      <c r="E4962" s="367" t="s">
        <v>32</v>
      </c>
      <c r="F4962" s="381" t="s">
        <v>323</v>
      </c>
      <c r="G4962" s="367" t="str">
        <f t="shared" ref="G4962" si="5">+F4962</f>
        <v>ร้านบรรณศิลป์</v>
      </c>
      <c r="H4962" s="381" t="s">
        <v>10</v>
      </c>
      <c r="I4962" s="382" t="s">
        <v>324</v>
      </c>
    </row>
    <row r="4963" spans="1:9">
      <c r="A4963" s="368"/>
      <c r="B4963" s="89"/>
      <c r="C4963" s="368"/>
      <c r="D4963" s="368"/>
      <c r="E4963" s="368"/>
      <c r="F4963" s="368" t="s">
        <v>33</v>
      </c>
      <c r="G4963" s="368" t="s">
        <v>34</v>
      </c>
      <c r="H4963" s="368"/>
      <c r="I4963" s="378">
        <v>242685</v>
      </c>
    </row>
    <row r="4964" spans="1:9">
      <c r="A4964" s="363"/>
      <c r="B4964" s="255"/>
      <c r="C4964" s="363"/>
      <c r="D4964" s="363"/>
      <c r="E4964" s="363"/>
      <c r="F4964" s="379" t="str">
        <f t="shared" ref="F4964:G4964" si="6">+C4962</f>
        <v>1,100.00 บาท</v>
      </c>
      <c r="G4964" s="363" t="str">
        <f t="shared" si="6"/>
        <v>1,100.00 บาท</v>
      </c>
      <c r="H4964" s="363"/>
      <c r="I4964" s="364"/>
    </row>
    <row r="4965" spans="1:9">
      <c r="A4965" s="367">
        <v>132</v>
      </c>
      <c r="B4965" s="380" t="s">
        <v>202</v>
      </c>
      <c r="C4965" s="381" t="s">
        <v>322</v>
      </c>
      <c r="D4965" s="367" t="str">
        <f t="shared" ref="D4965" si="7">+C4965</f>
        <v>1,100.00 บาท</v>
      </c>
      <c r="E4965" s="367" t="s">
        <v>32</v>
      </c>
      <c r="F4965" s="381" t="s">
        <v>323</v>
      </c>
      <c r="G4965" s="367" t="str">
        <f t="shared" ref="G4965" si="8">+F4965</f>
        <v>ร้านบรรณศิลป์</v>
      </c>
      <c r="H4965" s="381" t="s">
        <v>10</v>
      </c>
      <c r="I4965" s="382" t="s">
        <v>324</v>
      </c>
    </row>
    <row r="4966" spans="1:9">
      <c r="A4966" s="368"/>
      <c r="B4966" s="89"/>
      <c r="C4966" s="368"/>
      <c r="D4966" s="368"/>
      <c r="E4966" s="368"/>
      <c r="F4966" s="368" t="s">
        <v>33</v>
      </c>
      <c r="G4966" s="368" t="s">
        <v>34</v>
      </c>
      <c r="H4966" s="368"/>
      <c r="I4966" s="378">
        <v>242686</v>
      </c>
    </row>
    <row r="4967" spans="1:9">
      <c r="A4967" s="363"/>
      <c r="B4967" s="255"/>
      <c r="C4967" s="363"/>
      <c r="D4967" s="363"/>
      <c r="E4967" s="363"/>
      <c r="F4967" s="379" t="str">
        <f t="shared" ref="F4967:G4967" si="9">+C4965</f>
        <v>1,100.00 บาท</v>
      </c>
      <c r="G4967" s="363" t="str">
        <f t="shared" si="9"/>
        <v>1,100.00 บาท</v>
      </c>
      <c r="H4967" s="363"/>
      <c r="I4967" s="364"/>
    </row>
    <row r="4968" spans="1:9">
      <c r="A4968" s="367">
        <v>133</v>
      </c>
      <c r="B4968" s="380" t="s">
        <v>202</v>
      </c>
      <c r="C4968" s="381" t="s">
        <v>322</v>
      </c>
      <c r="D4968" s="367" t="str">
        <f t="shared" ref="D4968" si="10">+C4968</f>
        <v>1,100.00 บาท</v>
      </c>
      <c r="E4968" s="367" t="s">
        <v>32</v>
      </c>
      <c r="F4968" s="381" t="s">
        <v>323</v>
      </c>
      <c r="G4968" s="367" t="str">
        <f t="shared" ref="G4968" si="11">+F4968</f>
        <v>ร้านบรรณศิลป์</v>
      </c>
      <c r="H4968" s="381" t="s">
        <v>10</v>
      </c>
      <c r="I4968" s="382" t="s">
        <v>324</v>
      </c>
    </row>
    <row r="4969" spans="1:9">
      <c r="A4969" s="368"/>
      <c r="B4969" s="89"/>
      <c r="C4969" s="368"/>
      <c r="D4969" s="368"/>
      <c r="E4969" s="368"/>
      <c r="F4969" s="368" t="s">
        <v>33</v>
      </c>
      <c r="G4969" s="368" t="s">
        <v>34</v>
      </c>
      <c r="H4969" s="368"/>
      <c r="I4969" s="378">
        <v>242687</v>
      </c>
    </row>
    <row r="4970" spans="1:9">
      <c r="A4970" s="363"/>
      <c r="B4970" s="255"/>
      <c r="C4970" s="363"/>
      <c r="D4970" s="363"/>
      <c r="E4970" s="363"/>
      <c r="F4970" s="379" t="str">
        <f t="shared" ref="F4970:G4970" si="12">+C4968</f>
        <v>1,100.00 บาท</v>
      </c>
      <c r="G4970" s="363" t="str">
        <f t="shared" si="12"/>
        <v>1,100.00 บาท</v>
      </c>
      <c r="H4970" s="363"/>
      <c r="I4970" s="364"/>
    </row>
    <row r="4971" spans="1:9">
      <c r="A4971" s="367">
        <v>134</v>
      </c>
      <c r="B4971" s="380" t="s">
        <v>202</v>
      </c>
      <c r="C4971" s="381" t="s">
        <v>322</v>
      </c>
      <c r="D4971" s="367" t="str">
        <f t="shared" ref="D4971" si="13">+C4971</f>
        <v>1,100.00 บาท</v>
      </c>
      <c r="E4971" s="367" t="s">
        <v>32</v>
      </c>
      <c r="F4971" s="381" t="s">
        <v>323</v>
      </c>
      <c r="G4971" s="367" t="str">
        <f t="shared" ref="G4971" si="14">+F4971</f>
        <v>ร้านบรรณศิลป์</v>
      </c>
      <c r="H4971" s="381" t="s">
        <v>10</v>
      </c>
      <c r="I4971" s="382" t="s">
        <v>324</v>
      </c>
    </row>
    <row r="4972" spans="1:9">
      <c r="A4972" s="368"/>
      <c r="B4972" s="89"/>
      <c r="C4972" s="368"/>
      <c r="D4972" s="368"/>
      <c r="E4972" s="368"/>
      <c r="F4972" s="368" t="s">
        <v>33</v>
      </c>
      <c r="G4972" s="368" t="s">
        <v>34</v>
      </c>
      <c r="H4972" s="368"/>
      <c r="I4972" s="378">
        <v>242688</v>
      </c>
    </row>
    <row r="4973" spans="1:9">
      <c r="A4973" s="363"/>
      <c r="B4973" s="255"/>
      <c r="C4973" s="363"/>
      <c r="D4973" s="363"/>
      <c r="E4973" s="363"/>
      <c r="F4973" s="379" t="str">
        <f t="shared" ref="F4973:G4973" si="15">+C4971</f>
        <v>1,100.00 บาท</v>
      </c>
      <c r="G4973" s="363" t="str">
        <f t="shared" si="15"/>
        <v>1,100.00 บาท</v>
      </c>
      <c r="H4973" s="363"/>
      <c r="I4973" s="364"/>
    </row>
    <row r="4974" spans="1:9">
      <c r="A4974" s="367">
        <v>135</v>
      </c>
      <c r="B4974" s="380" t="s">
        <v>202</v>
      </c>
      <c r="C4974" s="381" t="s">
        <v>322</v>
      </c>
      <c r="D4974" s="367" t="str">
        <f t="shared" ref="D4974" si="16">+C4974</f>
        <v>1,100.00 บาท</v>
      </c>
      <c r="E4974" s="367" t="s">
        <v>32</v>
      </c>
      <c r="F4974" s="381" t="s">
        <v>323</v>
      </c>
      <c r="G4974" s="367" t="str">
        <f t="shared" ref="G4974" si="17">+F4974</f>
        <v>ร้านบรรณศิลป์</v>
      </c>
      <c r="H4974" s="381" t="s">
        <v>10</v>
      </c>
      <c r="I4974" s="382" t="s">
        <v>324</v>
      </c>
    </row>
    <row r="4975" spans="1:9">
      <c r="A4975" s="368"/>
      <c r="B4975" s="89"/>
      <c r="C4975" s="368"/>
      <c r="D4975" s="368"/>
      <c r="E4975" s="368"/>
      <c r="F4975" s="368" t="s">
        <v>33</v>
      </c>
      <c r="G4975" s="368" t="s">
        <v>34</v>
      </c>
      <c r="H4975" s="368"/>
      <c r="I4975" s="378">
        <v>242689</v>
      </c>
    </row>
    <row r="4976" spans="1:9">
      <c r="A4976" s="363"/>
      <c r="B4976" s="255"/>
      <c r="C4976" s="363"/>
      <c r="D4976" s="363"/>
      <c r="E4976" s="363"/>
      <c r="F4976" s="379" t="str">
        <f t="shared" ref="F4976:G4976" si="18">+C4974</f>
        <v>1,100.00 บาท</v>
      </c>
      <c r="G4976" s="363" t="str">
        <f t="shared" si="18"/>
        <v>1,100.00 บาท</v>
      </c>
      <c r="H4976" s="363"/>
      <c r="I4976" s="364"/>
    </row>
    <row r="4977" spans="1:9">
      <c r="A4977" s="367">
        <v>136</v>
      </c>
      <c r="B4977" s="380" t="s">
        <v>202</v>
      </c>
      <c r="C4977" s="381" t="s">
        <v>322</v>
      </c>
      <c r="D4977" s="367" t="str">
        <f t="shared" ref="D4977" si="19">+C4977</f>
        <v>1,100.00 บาท</v>
      </c>
      <c r="E4977" s="367" t="s">
        <v>32</v>
      </c>
      <c r="F4977" s="381" t="s">
        <v>323</v>
      </c>
      <c r="G4977" s="367" t="str">
        <f t="shared" ref="G4977" si="20">+F4977</f>
        <v>ร้านบรรณศิลป์</v>
      </c>
      <c r="H4977" s="381" t="s">
        <v>10</v>
      </c>
      <c r="I4977" s="382" t="s">
        <v>324</v>
      </c>
    </row>
    <row r="4978" spans="1:9">
      <c r="A4978" s="368"/>
      <c r="B4978" s="89"/>
      <c r="C4978" s="368"/>
      <c r="D4978" s="368"/>
      <c r="E4978" s="368"/>
      <c r="F4978" s="368" t="s">
        <v>33</v>
      </c>
      <c r="G4978" s="368" t="s">
        <v>34</v>
      </c>
      <c r="H4978" s="368"/>
      <c r="I4978" s="378">
        <v>242690</v>
      </c>
    </row>
    <row r="4979" spans="1:9">
      <c r="A4979" s="363"/>
      <c r="B4979" s="255"/>
      <c r="C4979" s="363"/>
      <c r="D4979" s="363"/>
      <c r="E4979" s="363"/>
      <c r="F4979" s="379" t="str">
        <f t="shared" ref="F4979:G4979" si="21">+C4977</f>
        <v>1,100.00 บาท</v>
      </c>
      <c r="G4979" s="363" t="str">
        <f t="shared" si="21"/>
        <v>1,100.00 บาท</v>
      </c>
      <c r="H4979" s="363"/>
      <c r="I4979" s="364"/>
    </row>
    <row r="4980" spans="1:9">
      <c r="A4980" s="367">
        <v>137</v>
      </c>
      <c r="B4980" s="380" t="s">
        <v>202</v>
      </c>
      <c r="C4980" s="381" t="s">
        <v>322</v>
      </c>
      <c r="D4980" s="367" t="str">
        <f t="shared" ref="D4980" si="22">+C4980</f>
        <v>1,100.00 บาท</v>
      </c>
      <c r="E4980" s="367" t="s">
        <v>32</v>
      </c>
      <c r="F4980" s="381" t="s">
        <v>323</v>
      </c>
      <c r="G4980" s="367" t="str">
        <f t="shared" ref="G4980" si="23">+F4980</f>
        <v>ร้านบรรณศิลป์</v>
      </c>
      <c r="H4980" s="381" t="s">
        <v>10</v>
      </c>
      <c r="I4980" s="382" t="s">
        <v>324</v>
      </c>
    </row>
    <row r="4981" spans="1:9">
      <c r="A4981" s="368"/>
      <c r="B4981" s="89"/>
      <c r="C4981" s="368"/>
      <c r="D4981" s="368"/>
      <c r="E4981" s="368"/>
      <c r="F4981" s="368" t="s">
        <v>33</v>
      </c>
      <c r="G4981" s="368" t="s">
        <v>34</v>
      </c>
      <c r="H4981" s="368"/>
      <c r="I4981" s="378">
        <v>242691</v>
      </c>
    </row>
    <row r="4982" spans="1:9">
      <c r="A4982" s="363"/>
      <c r="B4982" s="255"/>
      <c r="C4982" s="363"/>
      <c r="D4982" s="363"/>
      <c r="E4982" s="363"/>
      <c r="F4982" s="379" t="str">
        <f t="shared" ref="F4982:G4982" si="24">+C4980</f>
        <v>1,100.00 บาท</v>
      </c>
      <c r="G4982" s="363" t="str">
        <f t="shared" si="24"/>
        <v>1,100.00 บาท</v>
      </c>
      <c r="H4982" s="363"/>
      <c r="I4982" s="364"/>
    </row>
    <row r="4983" spans="1:9">
      <c r="A4983" s="367">
        <v>138</v>
      </c>
      <c r="B4983" s="380" t="s">
        <v>202</v>
      </c>
      <c r="C4983" s="381" t="s">
        <v>322</v>
      </c>
      <c r="D4983" s="367" t="str">
        <f t="shared" ref="D4983" si="25">+C4983</f>
        <v>1,100.00 บาท</v>
      </c>
      <c r="E4983" s="367" t="s">
        <v>32</v>
      </c>
      <c r="F4983" s="381" t="s">
        <v>323</v>
      </c>
      <c r="G4983" s="367" t="str">
        <f t="shared" ref="G4983" si="26">+F4983</f>
        <v>ร้านบรรณศิลป์</v>
      </c>
      <c r="H4983" s="381" t="s">
        <v>10</v>
      </c>
      <c r="I4983" s="382" t="s">
        <v>324</v>
      </c>
    </row>
    <row r="4984" spans="1:9">
      <c r="A4984" s="368"/>
      <c r="B4984" s="89"/>
      <c r="C4984" s="368"/>
      <c r="D4984" s="368"/>
      <c r="E4984" s="368"/>
      <c r="F4984" s="368" t="s">
        <v>33</v>
      </c>
      <c r="G4984" s="368" t="s">
        <v>34</v>
      </c>
      <c r="H4984" s="368"/>
      <c r="I4984" s="378">
        <v>242692</v>
      </c>
    </row>
    <row r="4985" spans="1:9">
      <c r="A4985" s="363"/>
      <c r="B4985" s="255"/>
      <c r="C4985" s="363"/>
      <c r="D4985" s="363"/>
      <c r="E4985" s="363"/>
      <c r="F4985" s="379" t="str">
        <f t="shared" ref="F4985:G4985" si="27">+C4983</f>
        <v>1,100.00 บาท</v>
      </c>
      <c r="G4985" s="363" t="str">
        <f t="shared" si="27"/>
        <v>1,100.00 บาท</v>
      </c>
      <c r="H4985" s="363"/>
      <c r="I4985" s="364"/>
    </row>
    <row r="4986" spans="1:9">
      <c r="A4986" s="367">
        <v>139</v>
      </c>
      <c r="B4986" s="380" t="s">
        <v>202</v>
      </c>
      <c r="C4986" s="381" t="s">
        <v>322</v>
      </c>
      <c r="D4986" s="367" t="str">
        <f t="shared" ref="D4986" si="28">+C4986</f>
        <v>1,100.00 บาท</v>
      </c>
      <c r="E4986" s="367" t="s">
        <v>32</v>
      </c>
      <c r="F4986" s="381" t="s">
        <v>323</v>
      </c>
      <c r="G4986" s="367" t="str">
        <f t="shared" ref="G4986" si="29">+F4986</f>
        <v>ร้านบรรณศิลป์</v>
      </c>
      <c r="H4986" s="381" t="s">
        <v>10</v>
      </c>
      <c r="I4986" s="382" t="s">
        <v>324</v>
      </c>
    </row>
    <row r="4987" spans="1:9">
      <c r="A4987" s="368"/>
      <c r="B4987" s="89"/>
      <c r="C4987" s="368"/>
      <c r="D4987" s="368"/>
      <c r="E4987" s="368"/>
      <c r="F4987" s="368" t="s">
        <v>33</v>
      </c>
      <c r="G4987" s="368" t="s">
        <v>34</v>
      </c>
      <c r="H4987" s="368"/>
      <c r="I4987" s="378">
        <v>242693</v>
      </c>
    </row>
    <row r="4988" spans="1:9">
      <c r="A4988" s="363"/>
      <c r="B4988" s="255"/>
      <c r="C4988" s="363"/>
      <c r="D4988" s="363"/>
      <c r="E4988" s="363"/>
      <c r="F4988" s="379" t="str">
        <f t="shared" ref="F4988:G4988" si="30">+C4986</f>
        <v>1,100.00 บาท</v>
      </c>
      <c r="G4988" s="363" t="str">
        <f t="shared" si="30"/>
        <v>1,100.00 บาท</v>
      </c>
      <c r="H4988" s="363"/>
      <c r="I4988" s="364"/>
    </row>
    <row r="4989" spans="1:9">
      <c r="A4989" s="367">
        <v>140</v>
      </c>
      <c r="B4989" s="380" t="s">
        <v>202</v>
      </c>
      <c r="C4989" s="381" t="s">
        <v>322</v>
      </c>
      <c r="D4989" s="367" t="str">
        <f t="shared" ref="D4989" si="31">+C4989</f>
        <v>1,100.00 บาท</v>
      </c>
      <c r="E4989" s="367" t="s">
        <v>32</v>
      </c>
      <c r="F4989" s="381" t="s">
        <v>323</v>
      </c>
      <c r="G4989" s="367" t="str">
        <f t="shared" ref="G4989" si="32">+F4989</f>
        <v>ร้านบรรณศิลป์</v>
      </c>
      <c r="H4989" s="381" t="s">
        <v>10</v>
      </c>
      <c r="I4989" s="382" t="s">
        <v>324</v>
      </c>
    </row>
    <row r="4990" spans="1:9">
      <c r="A4990" s="368"/>
      <c r="B4990" s="89"/>
      <c r="C4990" s="368"/>
      <c r="D4990" s="368"/>
      <c r="E4990" s="368"/>
      <c r="F4990" s="368" t="s">
        <v>33</v>
      </c>
      <c r="G4990" s="368" t="s">
        <v>34</v>
      </c>
      <c r="H4990" s="368"/>
      <c r="I4990" s="378">
        <v>242694</v>
      </c>
    </row>
    <row r="4991" spans="1:9">
      <c r="A4991" s="363"/>
      <c r="B4991" s="255"/>
      <c r="C4991" s="363"/>
      <c r="D4991" s="363"/>
      <c r="E4991" s="363"/>
      <c r="F4991" s="379" t="str">
        <f t="shared" ref="F4991:G4991" si="33">+C4989</f>
        <v>1,100.00 บาท</v>
      </c>
      <c r="G4991" s="363" t="str">
        <f t="shared" si="33"/>
        <v>1,100.00 บาท</v>
      </c>
      <c r="H4991" s="363"/>
      <c r="I4991" s="364"/>
    </row>
    <row r="4992" spans="1:9">
      <c r="A4992" s="367">
        <v>141</v>
      </c>
      <c r="B4992" s="380" t="s">
        <v>202</v>
      </c>
      <c r="C4992" s="381" t="s">
        <v>322</v>
      </c>
      <c r="D4992" s="367" t="str">
        <f t="shared" ref="D4992" si="34">+C4992</f>
        <v>1,100.00 บาท</v>
      </c>
      <c r="E4992" s="367" t="s">
        <v>32</v>
      </c>
      <c r="F4992" s="381" t="s">
        <v>323</v>
      </c>
      <c r="G4992" s="367" t="str">
        <f t="shared" ref="G4992" si="35">+F4992</f>
        <v>ร้านบรรณศิลป์</v>
      </c>
      <c r="H4992" s="381" t="s">
        <v>10</v>
      </c>
      <c r="I4992" s="382" t="s">
        <v>324</v>
      </c>
    </row>
    <row r="4993" spans="1:9">
      <c r="A4993" s="368"/>
      <c r="B4993" s="89"/>
      <c r="C4993" s="368"/>
      <c r="D4993" s="368"/>
      <c r="E4993" s="368"/>
      <c r="F4993" s="368" t="s">
        <v>33</v>
      </c>
      <c r="G4993" s="368" t="s">
        <v>34</v>
      </c>
      <c r="H4993" s="368"/>
      <c r="I4993" s="378">
        <v>242695</v>
      </c>
    </row>
    <row r="4994" spans="1:9">
      <c r="A4994" s="363"/>
      <c r="B4994" s="255"/>
      <c r="C4994" s="363"/>
      <c r="D4994" s="363"/>
      <c r="E4994" s="363"/>
      <c r="F4994" s="379" t="str">
        <f t="shared" ref="F4994:G4994" si="36">+C4992</f>
        <v>1,100.00 บาท</v>
      </c>
      <c r="G4994" s="363" t="str">
        <f t="shared" si="36"/>
        <v>1,100.00 บาท</v>
      </c>
      <c r="H4994" s="363"/>
      <c r="I4994" s="364"/>
    </row>
    <row r="4995" spans="1:9">
      <c r="A4995" s="367">
        <v>142</v>
      </c>
      <c r="B4995" s="380" t="s">
        <v>202</v>
      </c>
      <c r="C4995" s="381" t="s">
        <v>322</v>
      </c>
      <c r="D4995" s="367" t="str">
        <f t="shared" ref="D4995" si="37">+C4995</f>
        <v>1,100.00 บาท</v>
      </c>
      <c r="E4995" s="367" t="s">
        <v>32</v>
      </c>
      <c r="F4995" s="381" t="s">
        <v>323</v>
      </c>
      <c r="G4995" s="367" t="str">
        <f t="shared" ref="G4995" si="38">+F4995</f>
        <v>ร้านบรรณศิลป์</v>
      </c>
      <c r="H4995" s="381" t="s">
        <v>10</v>
      </c>
      <c r="I4995" s="382" t="s">
        <v>324</v>
      </c>
    </row>
    <row r="4996" spans="1:9">
      <c r="A4996" s="368"/>
      <c r="B4996" s="89"/>
      <c r="C4996" s="368"/>
      <c r="D4996" s="368"/>
      <c r="E4996" s="368"/>
      <c r="F4996" s="368" t="s">
        <v>33</v>
      </c>
      <c r="G4996" s="368" t="s">
        <v>34</v>
      </c>
      <c r="H4996" s="368"/>
      <c r="I4996" s="378">
        <v>242696</v>
      </c>
    </row>
    <row r="4997" spans="1:9">
      <c r="A4997" s="363"/>
      <c r="B4997" s="255"/>
      <c r="C4997" s="363"/>
      <c r="D4997" s="363"/>
      <c r="E4997" s="363"/>
      <c r="F4997" s="379" t="str">
        <f t="shared" ref="F4997:G4997" si="39">+C4995</f>
        <v>1,100.00 บาท</v>
      </c>
      <c r="G4997" s="363" t="str">
        <f t="shared" si="39"/>
        <v>1,100.00 บาท</v>
      </c>
      <c r="H4997" s="363"/>
      <c r="I4997" s="364"/>
    </row>
    <row r="4998" spans="1:9">
      <c r="A4998" s="367">
        <v>143</v>
      </c>
      <c r="B4998" s="380" t="s">
        <v>202</v>
      </c>
      <c r="C4998" s="381" t="s">
        <v>322</v>
      </c>
      <c r="D4998" s="367" t="str">
        <f t="shared" ref="D4998" si="40">+C4998</f>
        <v>1,100.00 บาท</v>
      </c>
      <c r="E4998" s="367" t="s">
        <v>32</v>
      </c>
      <c r="F4998" s="381" t="s">
        <v>323</v>
      </c>
      <c r="G4998" s="367" t="str">
        <f t="shared" ref="G4998" si="41">+F4998</f>
        <v>ร้านบรรณศิลป์</v>
      </c>
      <c r="H4998" s="381" t="s">
        <v>10</v>
      </c>
      <c r="I4998" s="382" t="s">
        <v>324</v>
      </c>
    </row>
    <row r="4999" spans="1:9">
      <c r="A4999" s="368"/>
      <c r="B4999" s="89"/>
      <c r="C4999" s="368"/>
      <c r="D4999" s="368"/>
      <c r="E4999" s="368"/>
      <c r="F4999" s="368" t="s">
        <v>33</v>
      </c>
      <c r="G4999" s="368" t="s">
        <v>34</v>
      </c>
      <c r="H4999" s="368"/>
      <c r="I4999" s="378">
        <v>242697</v>
      </c>
    </row>
    <row r="5000" spans="1:9">
      <c r="A5000" s="363"/>
      <c r="B5000" s="255"/>
      <c r="C5000" s="363"/>
      <c r="D5000" s="363"/>
      <c r="E5000" s="363"/>
      <c r="F5000" s="379" t="str">
        <f t="shared" ref="F5000:G5000" si="42">+C4998</f>
        <v>1,100.00 บาท</v>
      </c>
      <c r="G5000" s="363" t="str">
        <f t="shared" si="42"/>
        <v>1,100.00 บาท</v>
      </c>
      <c r="H5000" s="363"/>
      <c r="I5000" s="364"/>
    </row>
    <row r="5001" spans="1:9">
      <c r="A5001" s="367">
        <v>144</v>
      </c>
      <c r="B5001" s="380" t="s">
        <v>202</v>
      </c>
      <c r="C5001" s="381" t="s">
        <v>322</v>
      </c>
      <c r="D5001" s="367" t="str">
        <f t="shared" ref="D5001" si="43">+C5001</f>
        <v>1,100.00 บาท</v>
      </c>
      <c r="E5001" s="367" t="s">
        <v>32</v>
      </c>
      <c r="F5001" s="381" t="s">
        <v>323</v>
      </c>
      <c r="G5001" s="367" t="str">
        <f t="shared" ref="G5001" si="44">+F5001</f>
        <v>ร้านบรรณศิลป์</v>
      </c>
      <c r="H5001" s="381" t="s">
        <v>10</v>
      </c>
      <c r="I5001" s="382" t="s">
        <v>324</v>
      </c>
    </row>
    <row r="5002" spans="1:9">
      <c r="A5002" s="368"/>
      <c r="B5002" s="89"/>
      <c r="C5002" s="368"/>
      <c r="D5002" s="368"/>
      <c r="E5002" s="368"/>
      <c r="F5002" s="368" t="s">
        <v>33</v>
      </c>
      <c r="G5002" s="368" t="s">
        <v>34</v>
      </c>
      <c r="H5002" s="368"/>
      <c r="I5002" s="378">
        <v>242698</v>
      </c>
    </row>
    <row r="5003" spans="1:9">
      <c r="A5003" s="363"/>
      <c r="B5003" s="255"/>
      <c r="C5003" s="363"/>
      <c r="D5003" s="363"/>
      <c r="E5003" s="363"/>
      <c r="F5003" s="379" t="str">
        <f t="shared" ref="F5003:G5003" si="45">+C5001</f>
        <v>1,100.00 บาท</v>
      </c>
      <c r="G5003" s="363" t="str">
        <f t="shared" si="45"/>
        <v>1,100.00 บาท</v>
      </c>
      <c r="H5003" s="363"/>
      <c r="I5003" s="364"/>
    </row>
    <row r="5004" spans="1:9">
      <c r="A5004" s="367">
        <v>145</v>
      </c>
      <c r="B5004" s="380" t="s">
        <v>202</v>
      </c>
      <c r="C5004" s="381" t="s">
        <v>322</v>
      </c>
      <c r="D5004" s="367" t="str">
        <f t="shared" ref="D5004" si="46">+C5004</f>
        <v>1,100.00 บาท</v>
      </c>
      <c r="E5004" s="367" t="s">
        <v>32</v>
      </c>
      <c r="F5004" s="381" t="s">
        <v>323</v>
      </c>
      <c r="G5004" s="367" t="str">
        <f t="shared" ref="G5004" si="47">+F5004</f>
        <v>ร้านบรรณศิลป์</v>
      </c>
      <c r="H5004" s="381" t="s">
        <v>10</v>
      </c>
      <c r="I5004" s="382" t="s">
        <v>324</v>
      </c>
    </row>
    <row r="5005" spans="1:9">
      <c r="A5005" s="368"/>
      <c r="B5005" s="89"/>
      <c r="C5005" s="368"/>
      <c r="D5005" s="368"/>
      <c r="E5005" s="368"/>
      <c r="F5005" s="368" t="s">
        <v>33</v>
      </c>
      <c r="G5005" s="368" t="s">
        <v>34</v>
      </c>
      <c r="H5005" s="368"/>
      <c r="I5005" s="378">
        <v>242699</v>
      </c>
    </row>
    <row r="5006" spans="1:9">
      <c r="A5006" s="363"/>
      <c r="B5006" s="255"/>
      <c r="C5006" s="363"/>
      <c r="D5006" s="363"/>
      <c r="E5006" s="363"/>
      <c r="F5006" s="379" t="str">
        <f t="shared" ref="F5006:G5006" si="48">+C5004</f>
        <v>1,100.00 บาท</v>
      </c>
      <c r="G5006" s="363" t="str">
        <f t="shared" si="48"/>
        <v>1,100.00 บาท</v>
      </c>
      <c r="H5006" s="363"/>
      <c r="I5006" s="364"/>
    </row>
    <row r="5007" spans="1:9">
      <c r="A5007" s="367">
        <v>146</v>
      </c>
      <c r="B5007" s="380" t="s">
        <v>202</v>
      </c>
      <c r="C5007" s="381" t="s">
        <v>322</v>
      </c>
      <c r="D5007" s="367" t="str">
        <f t="shared" ref="D5007" si="49">+C5007</f>
        <v>1,100.00 บาท</v>
      </c>
      <c r="E5007" s="367" t="s">
        <v>32</v>
      </c>
      <c r="F5007" s="381" t="s">
        <v>323</v>
      </c>
      <c r="G5007" s="367" t="str">
        <f t="shared" ref="G5007" si="50">+F5007</f>
        <v>ร้านบรรณศิลป์</v>
      </c>
      <c r="H5007" s="381" t="s">
        <v>10</v>
      </c>
      <c r="I5007" s="382" t="s">
        <v>324</v>
      </c>
    </row>
    <row r="5008" spans="1:9">
      <c r="A5008" s="368"/>
      <c r="B5008" s="89"/>
      <c r="C5008" s="368"/>
      <c r="D5008" s="368"/>
      <c r="E5008" s="368"/>
      <c r="F5008" s="368" t="s">
        <v>33</v>
      </c>
      <c r="G5008" s="368" t="s">
        <v>34</v>
      </c>
      <c r="H5008" s="368"/>
      <c r="I5008" s="378">
        <v>242700</v>
      </c>
    </row>
    <row r="5009" spans="1:9">
      <c r="A5009" s="363"/>
      <c r="B5009" s="255"/>
      <c r="C5009" s="363"/>
      <c r="D5009" s="363"/>
      <c r="E5009" s="363"/>
      <c r="F5009" s="379" t="str">
        <f t="shared" ref="F5009:G5009" si="51">+C5007</f>
        <v>1,100.00 บาท</v>
      </c>
      <c r="G5009" s="363" t="str">
        <f t="shared" si="51"/>
        <v>1,100.00 บาท</v>
      </c>
      <c r="H5009" s="363"/>
      <c r="I5009" s="364"/>
    </row>
    <row r="5010" spans="1:9">
      <c r="A5010" s="367">
        <v>147</v>
      </c>
      <c r="B5010" s="380" t="s">
        <v>202</v>
      </c>
      <c r="C5010" s="381" t="s">
        <v>322</v>
      </c>
      <c r="D5010" s="367" t="str">
        <f t="shared" ref="D5010" si="52">+C5010</f>
        <v>1,100.00 บาท</v>
      </c>
      <c r="E5010" s="367" t="s">
        <v>32</v>
      </c>
      <c r="F5010" s="381" t="s">
        <v>323</v>
      </c>
      <c r="G5010" s="367" t="str">
        <f t="shared" ref="G5010" si="53">+F5010</f>
        <v>ร้านบรรณศิลป์</v>
      </c>
      <c r="H5010" s="381" t="s">
        <v>10</v>
      </c>
      <c r="I5010" s="382" t="s">
        <v>324</v>
      </c>
    </row>
    <row r="5011" spans="1:9">
      <c r="A5011" s="368"/>
      <c r="B5011" s="89"/>
      <c r="C5011" s="368"/>
      <c r="D5011" s="368"/>
      <c r="E5011" s="368"/>
      <c r="F5011" s="368" t="s">
        <v>33</v>
      </c>
      <c r="G5011" s="368" t="s">
        <v>34</v>
      </c>
      <c r="H5011" s="368"/>
      <c r="I5011" s="378">
        <v>242701</v>
      </c>
    </row>
    <row r="5012" spans="1:9">
      <c r="A5012" s="363"/>
      <c r="B5012" s="255"/>
      <c r="C5012" s="363"/>
      <c r="D5012" s="363"/>
      <c r="E5012" s="363"/>
      <c r="F5012" s="379" t="str">
        <f t="shared" ref="F5012:G5012" si="54">+C5010</f>
        <v>1,100.00 บาท</v>
      </c>
      <c r="G5012" s="363" t="str">
        <f t="shared" si="54"/>
        <v>1,100.00 บาท</v>
      </c>
      <c r="H5012" s="363"/>
      <c r="I5012" s="364"/>
    </row>
    <row r="5013" spans="1:9">
      <c r="A5013" s="367">
        <v>148</v>
      </c>
      <c r="B5013" s="380" t="s">
        <v>202</v>
      </c>
      <c r="C5013" s="381" t="s">
        <v>322</v>
      </c>
      <c r="D5013" s="367" t="str">
        <f t="shared" ref="D5013" si="55">+C5013</f>
        <v>1,100.00 บาท</v>
      </c>
      <c r="E5013" s="367" t="s">
        <v>32</v>
      </c>
      <c r="F5013" s="381" t="s">
        <v>323</v>
      </c>
      <c r="G5013" s="367" t="str">
        <f t="shared" ref="G5013" si="56">+F5013</f>
        <v>ร้านบรรณศิลป์</v>
      </c>
      <c r="H5013" s="381" t="s">
        <v>10</v>
      </c>
      <c r="I5013" s="382" t="s">
        <v>324</v>
      </c>
    </row>
    <row r="5014" spans="1:9">
      <c r="A5014" s="368"/>
      <c r="B5014" s="89"/>
      <c r="C5014" s="368"/>
      <c r="D5014" s="368"/>
      <c r="E5014" s="368"/>
      <c r="F5014" s="368" t="s">
        <v>33</v>
      </c>
      <c r="G5014" s="368" t="s">
        <v>34</v>
      </c>
      <c r="H5014" s="368"/>
      <c r="I5014" s="378">
        <v>242702</v>
      </c>
    </row>
    <row r="5015" spans="1:9">
      <c r="A5015" s="363"/>
      <c r="B5015" s="255"/>
      <c r="C5015" s="363"/>
      <c r="D5015" s="363"/>
      <c r="E5015" s="363"/>
      <c r="F5015" s="379" t="str">
        <f t="shared" ref="F5015:G5015" si="57">+C5013</f>
        <v>1,100.00 บาท</v>
      </c>
      <c r="G5015" s="363" t="str">
        <f t="shared" si="57"/>
        <v>1,100.00 บาท</v>
      </c>
      <c r="H5015" s="363"/>
      <c r="I5015" s="364"/>
    </row>
    <row r="5016" spans="1:9">
      <c r="A5016" s="367">
        <v>149</v>
      </c>
      <c r="B5016" s="380" t="s">
        <v>202</v>
      </c>
      <c r="C5016" s="381" t="s">
        <v>322</v>
      </c>
      <c r="D5016" s="367" t="str">
        <f t="shared" ref="D5016" si="58">+C5016</f>
        <v>1,100.00 บาท</v>
      </c>
      <c r="E5016" s="367" t="s">
        <v>32</v>
      </c>
      <c r="F5016" s="381" t="s">
        <v>323</v>
      </c>
      <c r="G5016" s="367" t="str">
        <f t="shared" ref="G5016" si="59">+F5016</f>
        <v>ร้านบรรณศิลป์</v>
      </c>
      <c r="H5016" s="381" t="s">
        <v>10</v>
      </c>
      <c r="I5016" s="382" t="s">
        <v>324</v>
      </c>
    </row>
    <row r="5017" spans="1:9">
      <c r="A5017" s="368"/>
      <c r="B5017" s="89"/>
      <c r="C5017" s="368"/>
      <c r="D5017" s="368"/>
      <c r="E5017" s="368"/>
      <c r="F5017" s="368" t="s">
        <v>33</v>
      </c>
      <c r="G5017" s="368" t="s">
        <v>34</v>
      </c>
      <c r="H5017" s="368"/>
      <c r="I5017" s="378">
        <v>242703</v>
      </c>
    </row>
    <row r="5018" spans="1:9">
      <c r="A5018" s="363"/>
      <c r="B5018" s="255"/>
      <c r="C5018" s="363"/>
      <c r="D5018" s="363"/>
      <c r="E5018" s="363"/>
      <c r="F5018" s="379" t="str">
        <f t="shared" ref="F5018:G5018" si="60">+C5016</f>
        <v>1,100.00 บาท</v>
      </c>
      <c r="G5018" s="363" t="str">
        <f t="shared" si="60"/>
        <v>1,100.00 บาท</v>
      </c>
      <c r="H5018" s="363"/>
      <c r="I5018" s="364"/>
    </row>
    <row r="5019" spans="1:9">
      <c r="A5019" s="367">
        <v>150</v>
      </c>
      <c r="B5019" s="380" t="s">
        <v>202</v>
      </c>
      <c r="C5019" s="381" t="s">
        <v>322</v>
      </c>
      <c r="D5019" s="367" t="str">
        <f t="shared" ref="D5019" si="61">+C5019</f>
        <v>1,100.00 บาท</v>
      </c>
      <c r="E5019" s="367" t="s">
        <v>32</v>
      </c>
      <c r="F5019" s="381" t="s">
        <v>323</v>
      </c>
      <c r="G5019" s="367" t="str">
        <f t="shared" ref="G5019" si="62">+F5019</f>
        <v>ร้านบรรณศิลป์</v>
      </c>
      <c r="H5019" s="381" t="s">
        <v>10</v>
      </c>
      <c r="I5019" s="382" t="s">
        <v>324</v>
      </c>
    </row>
    <row r="5020" spans="1:9">
      <c r="A5020" s="368"/>
      <c r="B5020" s="89"/>
      <c r="C5020" s="368"/>
      <c r="D5020" s="368"/>
      <c r="E5020" s="368"/>
      <c r="F5020" s="368" t="s">
        <v>33</v>
      </c>
      <c r="G5020" s="368" t="s">
        <v>34</v>
      </c>
      <c r="H5020" s="368"/>
      <c r="I5020" s="378">
        <v>242704</v>
      </c>
    </row>
    <row r="5021" spans="1:9">
      <c r="A5021" s="363"/>
      <c r="B5021" s="255"/>
      <c r="C5021" s="363"/>
      <c r="D5021" s="363"/>
      <c r="E5021" s="363"/>
      <c r="F5021" s="379" t="str">
        <f t="shared" ref="F5021:G5021" si="63">+C5019</f>
        <v>1,100.00 บาท</v>
      </c>
      <c r="G5021" s="363" t="str">
        <f t="shared" si="63"/>
        <v>1,100.00 บาท</v>
      </c>
      <c r="H5021" s="363"/>
      <c r="I5021" s="364"/>
    </row>
    <row r="5022" spans="1:9">
      <c r="A5022" s="367">
        <v>151</v>
      </c>
      <c r="B5022" s="380" t="s">
        <v>202</v>
      </c>
      <c r="C5022" s="381" t="s">
        <v>322</v>
      </c>
      <c r="D5022" s="367" t="str">
        <f t="shared" ref="D5022" si="64">+C5022</f>
        <v>1,100.00 บาท</v>
      </c>
      <c r="E5022" s="367" t="s">
        <v>32</v>
      </c>
      <c r="F5022" s="381" t="s">
        <v>323</v>
      </c>
      <c r="G5022" s="367" t="str">
        <f t="shared" ref="G5022" si="65">+F5022</f>
        <v>ร้านบรรณศิลป์</v>
      </c>
      <c r="H5022" s="381" t="s">
        <v>10</v>
      </c>
      <c r="I5022" s="382" t="s">
        <v>324</v>
      </c>
    </row>
    <row r="5023" spans="1:9">
      <c r="A5023" s="368"/>
      <c r="B5023" s="89"/>
      <c r="C5023" s="368"/>
      <c r="D5023" s="368"/>
      <c r="E5023" s="368"/>
      <c r="F5023" s="368" t="s">
        <v>33</v>
      </c>
      <c r="G5023" s="368" t="s">
        <v>34</v>
      </c>
      <c r="H5023" s="368"/>
      <c r="I5023" s="378">
        <v>242705</v>
      </c>
    </row>
    <row r="5024" spans="1:9">
      <c r="A5024" s="363"/>
      <c r="B5024" s="255"/>
      <c r="C5024" s="363"/>
      <c r="D5024" s="363"/>
      <c r="E5024" s="363"/>
      <c r="F5024" s="379" t="str">
        <f t="shared" ref="F5024:G5024" si="66">+C5022</f>
        <v>1,100.00 บาท</v>
      </c>
      <c r="G5024" s="363" t="str">
        <f t="shared" si="66"/>
        <v>1,100.00 บาท</v>
      </c>
      <c r="H5024" s="363"/>
      <c r="I5024" s="364"/>
    </row>
    <row r="5025" spans="1:9">
      <c r="A5025" s="367">
        <v>152</v>
      </c>
      <c r="B5025" s="380" t="s">
        <v>202</v>
      </c>
      <c r="C5025" s="381" t="s">
        <v>322</v>
      </c>
      <c r="D5025" s="367" t="str">
        <f t="shared" ref="D5025" si="67">+C5025</f>
        <v>1,100.00 บาท</v>
      </c>
      <c r="E5025" s="367" t="s">
        <v>32</v>
      </c>
      <c r="F5025" s="381" t="s">
        <v>323</v>
      </c>
      <c r="G5025" s="367" t="str">
        <f t="shared" ref="G5025" si="68">+F5025</f>
        <v>ร้านบรรณศิลป์</v>
      </c>
      <c r="H5025" s="381" t="s">
        <v>10</v>
      </c>
      <c r="I5025" s="382" t="s">
        <v>324</v>
      </c>
    </row>
    <row r="5026" spans="1:9">
      <c r="A5026" s="368"/>
      <c r="B5026" s="89"/>
      <c r="C5026" s="368"/>
      <c r="D5026" s="368"/>
      <c r="E5026" s="368"/>
      <c r="F5026" s="368" t="s">
        <v>33</v>
      </c>
      <c r="G5026" s="368" t="s">
        <v>34</v>
      </c>
      <c r="H5026" s="368"/>
      <c r="I5026" s="378">
        <v>242706</v>
      </c>
    </row>
    <row r="5027" spans="1:9">
      <c r="A5027" s="363"/>
      <c r="B5027" s="255"/>
      <c r="C5027" s="363"/>
      <c r="D5027" s="363"/>
      <c r="E5027" s="363"/>
      <c r="F5027" s="379" t="str">
        <f t="shared" ref="F5027:G5027" si="69">+C5025</f>
        <v>1,100.00 บาท</v>
      </c>
      <c r="G5027" s="363" t="str">
        <f t="shared" si="69"/>
        <v>1,100.00 บาท</v>
      </c>
      <c r="H5027" s="363"/>
      <c r="I5027" s="364"/>
    </row>
    <row r="5028" spans="1:9">
      <c r="A5028" s="367">
        <v>153</v>
      </c>
      <c r="B5028" s="380" t="s">
        <v>202</v>
      </c>
      <c r="C5028" s="381" t="s">
        <v>322</v>
      </c>
      <c r="D5028" s="367" t="str">
        <f t="shared" ref="D5028" si="70">+C5028</f>
        <v>1,100.00 บาท</v>
      </c>
      <c r="E5028" s="367" t="s">
        <v>32</v>
      </c>
      <c r="F5028" s="381" t="s">
        <v>323</v>
      </c>
      <c r="G5028" s="367" t="str">
        <f t="shared" ref="G5028" si="71">+F5028</f>
        <v>ร้านบรรณศิลป์</v>
      </c>
      <c r="H5028" s="381" t="s">
        <v>10</v>
      </c>
      <c r="I5028" s="382" t="s">
        <v>324</v>
      </c>
    </row>
    <row r="5029" spans="1:9">
      <c r="A5029" s="368"/>
      <c r="B5029" s="89"/>
      <c r="C5029" s="368"/>
      <c r="D5029" s="368"/>
      <c r="E5029" s="368"/>
      <c r="F5029" s="368" t="s">
        <v>33</v>
      </c>
      <c r="G5029" s="368" t="s">
        <v>34</v>
      </c>
      <c r="H5029" s="368"/>
      <c r="I5029" s="378">
        <v>242707</v>
      </c>
    </row>
    <row r="5030" spans="1:9">
      <c r="A5030" s="363"/>
      <c r="B5030" s="255"/>
      <c r="C5030" s="363"/>
      <c r="D5030" s="363"/>
      <c r="E5030" s="363"/>
      <c r="F5030" s="379" t="str">
        <f t="shared" ref="F5030:G5030" si="72">+C5028</f>
        <v>1,100.00 บาท</v>
      </c>
      <c r="G5030" s="363" t="str">
        <f t="shared" si="72"/>
        <v>1,100.00 บาท</v>
      </c>
      <c r="H5030" s="363"/>
      <c r="I5030" s="364"/>
    </row>
    <row r="5031" spans="1:9">
      <c r="A5031" s="367">
        <v>154</v>
      </c>
      <c r="B5031" s="380" t="s">
        <v>202</v>
      </c>
      <c r="C5031" s="381" t="s">
        <v>322</v>
      </c>
      <c r="D5031" s="367" t="str">
        <f t="shared" ref="D5031" si="73">+C5031</f>
        <v>1,100.00 บาท</v>
      </c>
      <c r="E5031" s="367" t="s">
        <v>32</v>
      </c>
      <c r="F5031" s="381" t="s">
        <v>323</v>
      </c>
      <c r="G5031" s="367" t="str">
        <f t="shared" ref="G5031" si="74">+F5031</f>
        <v>ร้านบรรณศิลป์</v>
      </c>
      <c r="H5031" s="381" t="s">
        <v>10</v>
      </c>
      <c r="I5031" s="382" t="s">
        <v>324</v>
      </c>
    </row>
    <row r="5032" spans="1:9">
      <c r="A5032" s="368"/>
      <c r="B5032" s="89"/>
      <c r="C5032" s="368"/>
      <c r="D5032" s="368"/>
      <c r="E5032" s="368"/>
      <c r="F5032" s="368" t="s">
        <v>33</v>
      </c>
      <c r="G5032" s="368" t="s">
        <v>34</v>
      </c>
      <c r="H5032" s="368"/>
      <c r="I5032" s="378">
        <v>242708</v>
      </c>
    </row>
    <row r="5033" spans="1:9">
      <c r="A5033" s="363"/>
      <c r="B5033" s="255"/>
      <c r="C5033" s="363"/>
      <c r="D5033" s="363"/>
      <c r="E5033" s="363"/>
      <c r="F5033" s="379" t="str">
        <f t="shared" ref="F5033:G5033" si="75">+C5031</f>
        <v>1,100.00 บาท</v>
      </c>
      <c r="G5033" s="363" t="str">
        <f t="shared" si="75"/>
        <v>1,100.00 บาท</v>
      </c>
      <c r="H5033" s="363"/>
      <c r="I5033" s="364"/>
    </row>
    <row r="5034" spans="1:9">
      <c r="A5034" s="367">
        <v>155</v>
      </c>
      <c r="B5034" s="380" t="s">
        <v>202</v>
      </c>
      <c r="C5034" s="381" t="s">
        <v>322</v>
      </c>
      <c r="D5034" s="367" t="str">
        <f t="shared" ref="D5034" si="76">+C5034</f>
        <v>1,100.00 บาท</v>
      </c>
      <c r="E5034" s="367" t="s">
        <v>32</v>
      </c>
      <c r="F5034" s="381" t="s">
        <v>323</v>
      </c>
      <c r="G5034" s="367" t="str">
        <f t="shared" ref="G5034" si="77">+F5034</f>
        <v>ร้านบรรณศิลป์</v>
      </c>
      <c r="H5034" s="381" t="s">
        <v>10</v>
      </c>
      <c r="I5034" s="382" t="s">
        <v>324</v>
      </c>
    </row>
    <row r="5035" spans="1:9">
      <c r="A5035" s="368"/>
      <c r="B5035" s="89"/>
      <c r="C5035" s="368"/>
      <c r="D5035" s="368"/>
      <c r="E5035" s="368"/>
      <c r="F5035" s="368" t="s">
        <v>33</v>
      </c>
      <c r="G5035" s="368" t="s">
        <v>34</v>
      </c>
      <c r="H5035" s="368"/>
      <c r="I5035" s="378">
        <v>242709</v>
      </c>
    </row>
    <row r="5036" spans="1:9">
      <c r="A5036" s="363"/>
      <c r="B5036" s="255"/>
      <c r="C5036" s="363"/>
      <c r="D5036" s="363"/>
      <c r="E5036" s="363"/>
      <c r="F5036" s="379" t="str">
        <f t="shared" ref="F5036:G5036" si="78">+C5034</f>
        <v>1,100.00 บาท</v>
      </c>
      <c r="G5036" s="363" t="str">
        <f t="shared" si="78"/>
        <v>1,100.00 บาท</v>
      </c>
      <c r="H5036" s="363"/>
      <c r="I5036" s="364"/>
    </row>
    <row r="5037" spans="1:9">
      <c r="A5037" s="367">
        <v>156</v>
      </c>
      <c r="B5037" s="380" t="s">
        <v>202</v>
      </c>
      <c r="C5037" s="381" t="s">
        <v>322</v>
      </c>
      <c r="D5037" s="367" t="str">
        <f t="shared" ref="D5037" si="79">+C5037</f>
        <v>1,100.00 บาท</v>
      </c>
      <c r="E5037" s="367" t="s">
        <v>32</v>
      </c>
      <c r="F5037" s="381" t="s">
        <v>323</v>
      </c>
      <c r="G5037" s="367" t="str">
        <f t="shared" ref="G5037" si="80">+F5037</f>
        <v>ร้านบรรณศิลป์</v>
      </c>
      <c r="H5037" s="381" t="s">
        <v>10</v>
      </c>
      <c r="I5037" s="382" t="s">
        <v>324</v>
      </c>
    </row>
    <row r="5038" spans="1:9">
      <c r="A5038" s="368"/>
      <c r="B5038" s="89"/>
      <c r="C5038" s="368"/>
      <c r="D5038" s="368"/>
      <c r="E5038" s="368"/>
      <c r="F5038" s="368" t="s">
        <v>33</v>
      </c>
      <c r="G5038" s="368" t="s">
        <v>34</v>
      </c>
      <c r="H5038" s="368"/>
      <c r="I5038" s="378">
        <v>242710</v>
      </c>
    </row>
    <row r="5039" spans="1:9">
      <c r="A5039" s="363"/>
      <c r="B5039" s="255"/>
      <c r="C5039" s="363"/>
      <c r="D5039" s="363"/>
      <c r="E5039" s="363"/>
      <c r="F5039" s="379" t="str">
        <f t="shared" ref="F5039:G5039" si="81">+C5037</f>
        <v>1,100.00 บาท</v>
      </c>
      <c r="G5039" s="363" t="str">
        <f t="shared" si="81"/>
        <v>1,100.00 บาท</v>
      </c>
      <c r="H5039" s="363"/>
      <c r="I5039" s="364"/>
    </row>
    <row r="5040" spans="1:9">
      <c r="A5040" s="367">
        <v>157</v>
      </c>
      <c r="B5040" s="380" t="s">
        <v>202</v>
      </c>
      <c r="C5040" s="381" t="s">
        <v>322</v>
      </c>
      <c r="D5040" s="367" t="str">
        <f t="shared" ref="D5040" si="82">+C5040</f>
        <v>1,100.00 บาท</v>
      </c>
      <c r="E5040" s="367" t="s">
        <v>32</v>
      </c>
      <c r="F5040" s="381" t="s">
        <v>323</v>
      </c>
      <c r="G5040" s="367" t="str">
        <f t="shared" ref="G5040" si="83">+F5040</f>
        <v>ร้านบรรณศิลป์</v>
      </c>
      <c r="H5040" s="381" t="s">
        <v>10</v>
      </c>
      <c r="I5040" s="382" t="s">
        <v>324</v>
      </c>
    </row>
    <row r="5041" spans="1:9">
      <c r="A5041" s="368"/>
      <c r="B5041" s="89"/>
      <c r="C5041" s="368"/>
      <c r="D5041" s="368"/>
      <c r="E5041" s="368"/>
      <c r="F5041" s="368" t="s">
        <v>33</v>
      </c>
      <c r="G5041" s="368" t="s">
        <v>34</v>
      </c>
      <c r="H5041" s="368"/>
      <c r="I5041" s="378">
        <v>242711</v>
      </c>
    </row>
    <row r="5042" spans="1:9">
      <c r="A5042" s="363"/>
      <c r="B5042" s="255"/>
      <c r="C5042" s="363"/>
      <c r="D5042" s="363"/>
      <c r="E5042" s="363"/>
      <c r="F5042" s="379" t="str">
        <f t="shared" ref="F5042:G5042" si="84">+C5040</f>
        <v>1,100.00 บาท</v>
      </c>
      <c r="G5042" s="363" t="str">
        <f t="shared" si="84"/>
        <v>1,100.00 บาท</v>
      </c>
      <c r="H5042" s="363"/>
      <c r="I5042" s="364"/>
    </row>
    <row r="5043" spans="1:9">
      <c r="A5043" s="367">
        <v>158</v>
      </c>
      <c r="B5043" s="380" t="s">
        <v>202</v>
      </c>
      <c r="C5043" s="381" t="s">
        <v>322</v>
      </c>
      <c r="D5043" s="367" t="str">
        <f t="shared" ref="D5043" si="85">+C5043</f>
        <v>1,100.00 บาท</v>
      </c>
      <c r="E5043" s="367" t="s">
        <v>32</v>
      </c>
      <c r="F5043" s="381" t="s">
        <v>323</v>
      </c>
      <c r="G5043" s="367" t="str">
        <f t="shared" ref="G5043" si="86">+F5043</f>
        <v>ร้านบรรณศิลป์</v>
      </c>
      <c r="H5043" s="381" t="s">
        <v>10</v>
      </c>
      <c r="I5043" s="382" t="s">
        <v>324</v>
      </c>
    </row>
    <row r="5044" spans="1:9">
      <c r="A5044" s="368"/>
      <c r="B5044" s="89"/>
      <c r="C5044" s="368"/>
      <c r="D5044" s="368"/>
      <c r="E5044" s="368"/>
      <c r="F5044" s="368" t="s">
        <v>33</v>
      </c>
      <c r="G5044" s="368" t="s">
        <v>34</v>
      </c>
      <c r="H5044" s="368"/>
      <c r="I5044" s="378">
        <v>242712</v>
      </c>
    </row>
    <row r="5045" spans="1:9">
      <c r="A5045" s="363"/>
      <c r="B5045" s="255"/>
      <c r="C5045" s="363"/>
      <c r="D5045" s="363"/>
      <c r="E5045" s="363"/>
      <c r="F5045" s="379" t="str">
        <f t="shared" ref="F5045:G5045" si="87">+C5043</f>
        <v>1,100.00 บาท</v>
      </c>
      <c r="G5045" s="363" t="str">
        <f t="shared" si="87"/>
        <v>1,100.00 บาท</v>
      </c>
      <c r="H5045" s="363"/>
      <c r="I5045" s="364"/>
    </row>
    <row r="5046" spans="1:9">
      <c r="A5046" s="367">
        <v>159</v>
      </c>
      <c r="B5046" s="380" t="s">
        <v>202</v>
      </c>
      <c r="C5046" s="381" t="s">
        <v>322</v>
      </c>
      <c r="D5046" s="367" t="str">
        <f t="shared" ref="D5046" si="88">+C5046</f>
        <v>1,100.00 บาท</v>
      </c>
      <c r="E5046" s="367" t="s">
        <v>32</v>
      </c>
      <c r="F5046" s="381" t="s">
        <v>323</v>
      </c>
      <c r="G5046" s="367" t="str">
        <f t="shared" ref="G5046" si="89">+F5046</f>
        <v>ร้านบรรณศิลป์</v>
      </c>
      <c r="H5046" s="381" t="s">
        <v>10</v>
      </c>
      <c r="I5046" s="382" t="s">
        <v>324</v>
      </c>
    </row>
    <row r="5047" spans="1:9">
      <c r="A5047" s="368"/>
      <c r="B5047" s="89"/>
      <c r="C5047" s="368"/>
      <c r="D5047" s="368"/>
      <c r="E5047" s="368"/>
      <c r="F5047" s="368" t="s">
        <v>33</v>
      </c>
      <c r="G5047" s="368" t="s">
        <v>34</v>
      </c>
      <c r="H5047" s="368"/>
      <c r="I5047" s="378">
        <v>242713</v>
      </c>
    </row>
    <row r="5048" spans="1:9">
      <c r="A5048" s="363"/>
      <c r="B5048" s="255"/>
      <c r="C5048" s="363"/>
      <c r="D5048" s="363"/>
      <c r="E5048" s="363"/>
      <c r="F5048" s="379" t="str">
        <f t="shared" ref="F5048:G5048" si="90">+C5046</f>
        <v>1,100.00 บาท</v>
      </c>
      <c r="G5048" s="363" t="str">
        <f t="shared" si="90"/>
        <v>1,100.00 บาท</v>
      </c>
      <c r="H5048" s="363"/>
      <c r="I5048" s="364"/>
    </row>
    <row r="5049" spans="1:9">
      <c r="A5049" s="367">
        <v>160</v>
      </c>
      <c r="B5049" s="380" t="s">
        <v>202</v>
      </c>
      <c r="C5049" s="381" t="s">
        <v>322</v>
      </c>
      <c r="D5049" s="367" t="str">
        <f t="shared" ref="D5049" si="91">+C5049</f>
        <v>1,100.00 บาท</v>
      </c>
      <c r="E5049" s="367" t="s">
        <v>32</v>
      </c>
      <c r="F5049" s="381" t="s">
        <v>323</v>
      </c>
      <c r="G5049" s="367" t="str">
        <f t="shared" ref="G5049" si="92">+F5049</f>
        <v>ร้านบรรณศิลป์</v>
      </c>
      <c r="H5049" s="381" t="s">
        <v>10</v>
      </c>
      <c r="I5049" s="382" t="s">
        <v>324</v>
      </c>
    </row>
    <row r="5050" spans="1:9">
      <c r="A5050" s="368"/>
      <c r="B5050" s="89"/>
      <c r="C5050" s="368"/>
      <c r="D5050" s="368"/>
      <c r="E5050" s="368"/>
      <c r="F5050" s="368" t="s">
        <v>33</v>
      </c>
      <c r="G5050" s="368" t="s">
        <v>34</v>
      </c>
      <c r="H5050" s="368"/>
      <c r="I5050" s="378">
        <v>242714</v>
      </c>
    </row>
    <row r="5051" spans="1:9">
      <c r="A5051" s="363"/>
      <c r="B5051" s="255"/>
      <c r="C5051" s="363"/>
      <c r="D5051" s="363"/>
      <c r="E5051" s="363"/>
      <c r="F5051" s="379" t="str">
        <f t="shared" ref="F5051:G5051" si="93">+C5049</f>
        <v>1,100.00 บาท</v>
      </c>
      <c r="G5051" s="363" t="str">
        <f t="shared" si="93"/>
        <v>1,100.00 บาท</v>
      </c>
      <c r="H5051" s="363"/>
      <c r="I5051" s="364"/>
    </row>
    <row r="5052" spans="1:9">
      <c r="A5052" s="367">
        <v>161</v>
      </c>
      <c r="B5052" s="380" t="s">
        <v>202</v>
      </c>
      <c r="C5052" s="381" t="s">
        <v>322</v>
      </c>
      <c r="D5052" s="367" t="str">
        <f t="shared" ref="D5052" si="94">+C5052</f>
        <v>1,100.00 บาท</v>
      </c>
      <c r="E5052" s="367" t="s">
        <v>32</v>
      </c>
      <c r="F5052" s="381" t="s">
        <v>323</v>
      </c>
      <c r="G5052" s="367" t="str">
        <f t="shared" ref="G5052" si="95">+F5052</f>
        <v>ร้านบรรณศิลป์</v>
      </c>
      <c r="H5052" s="381" t="s">
        <v>10</v>
      </c>
      <c r="I5052" s="382" t="s">
        <v>324</v>
      </c>
    </row>
    <row r="5053" spans="1:9">
      <c r="A5053" s="368"/>
      <c r="B5053" s="89"/>
      <c r="C5053" s="368"/>
      <c r="D5053" s="368"/>
      <c r="E5053" s="368"/>
      <c r="F5053" s="368" t="s">
        <v>33</v>
      </c>
      <c r="G5053" s="368" t="s">
        <v>34</v>
      </c>
      <c r="H5053" s="368"/>
      <c r="I5053" s="378">
        <v>242715</v>
      </c>
    </row>
    <row r="5054" spans="1:9">
      <c r="A5054" s="363"/>
      <c r="B5054" s="255"/>
      <c r="C5054" s="363"/>
      <c r="D5054" s="363"/>
      <c r="E5054" s="363"/>
      <c r="F5054" s="379" t="str">
        <f t="shared" ref="F5054:G5054" si="96">+C5052</f>
        <v>1,100.00 บาท</v>
      </c>
      <c r="G5054" s="363" t="str">
        <f t="shared" si="96"/>
        <v>1,100.00 บาท</v>
      </c>
      <c r="H5054" s="363"/>
      <c r="I5054" s="364"/>
    </row>
    <row r="5055" spans="1:9">
      <c r="A5055" s="367">
        <v>162</v>
      </c>
      <c r="B5055" s="380" t="s">
        <v>202</v>
      </c>
      <c r="C5055" s="381" t="s">
        <v>322</v>
      </c>
      <c r="D5055" s="367" t="str">
        <f t="shared" ref="D5055" si="97">+C5055</f>
        <v>1,100.00 บาท</v>
      </c>
      <c r="E5055" s="367" t="s">
        <v>32</v>
      </c>
      <c r="F5055" s="381" t="s">
        <v>323</v>
      </c>
      <c r="G5055" s="367" t="str">
        <f t="shared" ref="G5055" si="98">+F5055</f>
        <v>ร้านบรรณศิลป์</v>
      </c>
      <c r="H5055" s="381" t="s">
        <v>10</v>
      </c>
      <c r="I5055" s="382" t="s">
        <v>324</v>
      </c>
    </row>
    <row r="5056" spans="1:9">
      <c r="A5056" s="368"/>
      <c r="B5056" s="89"/>
      <c r="C5056" s="368"/>
      <c r="D5056" s="368"/>
      <c r="E5056" s="368"/>
      <c r="F5056" s="368" t="s">
        <v>33</v>
      </c>
      <c r="G5056" s="368" t="s">
        <v>34</v>
      </c>
      <c r="H5056" s="368"/>
      <c r="I5056" s="378">
        <v>242716</v>
      </c>
    </row>
    <row r="5057" spans="1:9">
      <c r="A5057" s="363"/>
      <c r="B5057" s="255"/>
      <c r="C5057" s="363"/>
      <c r="D5057" s="363"/>
      <c r="E5057" s="363"/>
      <c r="F5057" s="379" t="str">
        <f t="shared" ref="F5057:G5057" si="99">+C5055</f>
        <v>1,100.00 บาท</v>
      </c>
      <c r="G5057" s="363" t="str">
        <f t="shared" si="99"/>
        <v>1,100.00 บาท</v>
      </c>
      <c r="H5057" s="363"/>
      <c r="I5057" s="364"/>
    </row>
    <row r="5058" spans="1:9">
      <c r="A5058" s="367">
        <v>163</v>
      </c>
      <c r="B5058" s="380" t="s">
        <v>202</v>
      </c>
      <c r="C5058" s="381" t="s">
        <v>322</v>
      </c>
      <c r="D5058" s="367" t="str">
        <f t="shared" ref="D5058" si="100">+C5058</f>
        <v>1,100.00 บาท</v>
      </c>
      <c r="E5058" s="367" t="s">
        <v>32</v>
      </c>
      <c r="F5058" s="381" t="s">
        <v>323</v>
      </c>
      <c r="G5058" s="367" t="str">
        <f t="shared" ref="G5058" si="101">+F5058</f>
        <v>ร้านบรรณศิลป์</v>
      </c>
      <c r="H5058" s="381" t="s">
        <v>10</v>
      </c>
      <c r="I5058" s="382" t="s">
        <v>324</v>
      </c>
    </row>
    <row r="5059" spans="1:9">
      <c r="A5059" s="368"/>
      <c r="B5059" s="89"/>
      <c r="C5059" s="368"/>
      <c r="D5059" s="368"/>
      <c r="E5059" s="368"/>
      <c r="F5059" s="368" t="s">
        <v>33</v>
      </c>
      <c r="G5059" s="368" t="s">
        <v>34</v>
      </c>
      <c r="H5059" s="368"/>
      <c r="I5059" s="378">
        <v>242717</v>
      </c>
    </row>
    <row r="5060" spans="1:9">
      <c r="A5060" s="363"/>
      <c r="B5060" s="255"/>
      <c r="C5060" s="363"/>
      <c r="D5060" s="363"/>
      <c r="E5060" s="363"/>
      <c r="F5060" s="379" t="str">
        <f t="shared" ref="F5060:G5060" si="102">+C5058</f>
        <v>1,100.00 บาท</v>
      </c>
      <c r="G5060" s="363" t="str">
        <f t="shared" si="102"/>
        <v>1,100.00 บาท</v>
      </c>
      <c r="H5060" s="363"/>
      <c r="I5060" s="364"/>
    </row>
    <row r="5061" spans="1:9">
      <c r="A5061" s="367">
        <v>164</v>
      </c>
      <c r="B5061" s="380" t="s">
        <v>202</v>
      </c>
      <c r="C5061" s="381" t="s">
        <v>322</v>
      </c>
      <c r="D5061" s="367" t="str">
        <f t="shared" ref="D5061" si="103">+C5061</f>
        <v>1,100.00 บาท</v>
      </c>
      <c r="E5061" s="367" t="s">
        <v>32</v>
      </c>
      <c r="F5061" s="381" t="s">
        <v>323</v>
      </c>
      <c r="G5061" s="367" t="str">
        <f t="shared" ref="G5061" si="104">+F5061</f>
        <v>ร้านบรรณศิลป์</v>
      </c>
      <c r="H5061" s="381" t="s">
        <v>10</v>
      </c>
      <c r="I5061" s="382" t="s">
        <v>324</v>
      </c>
    </row>
    <row r="5062" spans="1:9">
      <c r="A5062" s="368"/>
      <c r="B5062" s="89"/>
      <c r="C5062" s="368"/>
      <c r="D5062" s="368"/>
      <c r="E5062" s="368"/>
      <c r="F5062" s="368" t="s">
        <v>33</v>
      </c>
      <c r="G5062" s="368" t="s">
        <v>34</v>
      </c>
      <c r="H5062" s="368"/>
      <c r="I5062" s="378">
        <v>242718</v>
      </c>
    </row>
    <row r="5063" spans="1:9">
      <c r="A5063" s="363"/>
      <c r="B5063" s="255"/>
      <c r="C5063" s="363"/>
      <c r="D5063" s="363"/>
      <c r="E5063" s="363"/>
      <c r="F5063" s="379" t="str">
        <f t="shared" ref="F5063:G5063" si="105">+C5061</f>
        <v>1,100.00 บาท</v>
      </c>
      <c r="G5063" s="363" t="str">
        <f t="shared" si="105"/>
        <v>1,100.00 บาท</v>
      </c>
      <c r="H5063" s="363"/>
      <c r="I5063" s="364"/>
    </row>
    <row r="5064" spans="1:9">
      <c r="A5064" s="367">
        <v>165</v>
      </c>
      <c r="B5064" s="380" t="s">
        <v>202</v>
      </c>
      <c r="C5064" s="381" t="s">
        <v>322</v>
      </c>
      <c r="D5064" s="367" t="str">
        <f t="shared" ref="D5064" si="106">+C5064</f>
        <v>1,100.00 บาท</v>
      </c>
      <c r="E5064" s="367" t="s">
        <v>32</v>
      </c>
      <c r="F5064" s="381" t="s">
        <v>323</v>
      </c>
      <c r="G5064" s="367" t="str">
        <f t="shared" ref="G5064" si="107">+F5064</f>
        <v>ร้านบรรณศิลป์</v>
      </c>
      <c r="H5064" s="381" t="s">
        <v>10</v>
      </c>
      <c r="I5064" s="382" t="s">
        <v>324</v>
      </c>
    </row>
    <row r="5065" spans="1:9">
      <c r="A5065" s="368"/>
      <c r="B5065" s="89"/>
      <c r="C5065" s="368"/>
      <c r="D5065" s="368"/>
      <c r="E5065" s="368"/>
      <c r="F5065" s="368" t="s">
        <v>33</v>
      </c>
      <c r="G5065" s="368" t="s">
        <v>34</v>
      </c>
      <c r="H5065" s="368"/>
      <c r="I5065" s="378">
        <v>242719</v>
      </c>
    </row>
    <row r="5066" spans="1:9">
      <c r="A5066" s="363"/>
      <c r="B5066" s="255"/>
      <c r="C5066" s="363"/>
      <c r="D5066" s="363"/>
      <c r="E5066" s="363"/>
      <c r="F5066" s="379" t="str">
        <f t="shared" ref="F5066:G5066" si="108">+C5064</f>
        <v>1,100.00 บาท</v>
      </c>
      <c r="G5066" s="363" t="str">
        <f t="shared" si="108"/>
        <v>1,100.00 บาท</v>
      </c>
      <c r="H5066" s="363"/>
      <c r="I5066" s="364"/>
    </row>
    <row r="5067" spans="1:9">
      <c r="A5067" s="367">
        <v>166</v>
      </c>
      <c r="B5067" s="380" t="s">
        <v>202</v>
      </c>
      <c r="C5067" s="381" t="s">
        <v>322</v>
      </c>
      <c r="D5067" s="367" t="str">
        <f t="shared" ref="D5067" si="109">+C5067</f>
        <v>1,100.00 บาท</v>
      </c>
      <c r="E5067" s="367" t="s">
        <v>32</v>
      </c>
      <c r="F5067" s="381" t="s">
        <v>323</v>
      </c>
      <c r="G5067" s="367" t="str">
        <f t="shared" ref="G5067" si="110">+F5067</f>
        <v>ร้านบรรณศิลป์</v>
      </c>
      <c r="H5067" s="381" t="s">
        <v>10</v>
      </c>
      <c r="I5067" s="382" t="s">
        <v>324</v>
      </c>
    </row>
    <row r="5068" spans="1:9">
      <c r="A5068" s="368"/>
      <c r="B5068" s="89"/>
      <c r="C5068" s="368"/>
      <c r="D5068" s="368"/>
      <c r="E5068" s="368"/>
      <c r="F5068" s="368" t="s">
        <v>33</v>
      </c>
      <c r="G5068" s="368" t="s">
        <v>34</v>
      </c>
      <c r="H5068" s="368"/>
      <c r="I5068" s="378">
        <v>242720</v>
      </c>
    </row>
    <row r="5069" spans="1:9">
      <c r="A5069" s="363"/>
      <c r="B5069" s="255"/>
      <c r="C5069" s="363"/>
      <c r="D5069" s="363"/>
      <c r="E5069" s="363"/>
      <c r="F5069" s="379" t="str">
        <f t="shared" ref="F5069:G5069" si="111">+C5067</f>
        <v>1,100.00 บาท</v>
      </c>
      <c r="G5069" s="363" t="str">
        <f t="shared" si="111"/>
        <v>1,100.00 บาท</v>
      </c>
      <c r="H5069" s="363"/>
      <c r="I5069" s="364"/>
    </row>
    <row r="5070" spans="1:9">
      <c r="A5070" s="367">
        <v>167</v>
      </c>
      <c r="B5070" s="380" t="s">
        <v>202</v>
      </c>
      <c r="C5070" s="381" t="s">
        <v>322</v>
      </c>
      <c r="D5070" s="367" t="str">
        <f t="shared" ref="D5070" si="112">+C5070</f>
        <v>1,100.00 บาท</v>
      </c>
      <c r="E5070" s="367" t="s">
        <v>32</v>
      </c>
      <c r="F5070" s="381" t="s">
        <v>323</v>
      </c>
      <c r="G5070" s="367" t="str">
        <f t="shared" ref="G5070" si="113">+F5070</f>
        <v>ร้านบรรณศิลป์</v>
      </c>
      <c r="H5070" s="381" t="s">
        <v>10</v>
      </c>
      <c r="I5070" s="382" t="s">
        <v>324</v>
      </c>
    </row>
    <row r="5071" spans="1:9">
      <c r="A5071" s="368"/>
      <c r="B5071" s="89"/>
      <c r="C5071" s="368"/>
      <c r="D5071" s="368"/>
      <c r="E5071" s="368"/>
      <c r="F5071" s="368" t="s">
        <v>33</v>
      </c>
      <c r="G5071" s="368" t="s">
        <v>34</v>
      </c>
      <c r="H5071" s="368"/>
      <c r="I5071" s="378">
        <v>242721</v>
      </c>
    </row>
    <row r="5072" spans="1:9">
      <c r="A5072" s="363"/>
      <c r="B5072" s="255"/>
      <c r="C5072" s="363"/>
      <c r="D5072" s="363"/>
      <c r="E5072" s="363"/>
      <c r="F5072" s="379" t="str">
        <f t="shared" ref="F5072:G5072" si="114">+C5070</f>
        <v>1,100.00 บาท</v>
      </c>
      <c r="G5072" s="363" t="str">
        <f t="shared" si="114"/>
        <v>1,100.00 บาท</v>
      </c>
      <c r="H5072" s="363"/>
      <c r="I5072" s="364"/>
    </row>
    <row r="5073" spans="1:9">
      <c r="A5073" s="367">
        <v>168</v>
      </c>
      <c r="B5073" s="380" t="s">
        <v>202</v>
      </c>
      <c r="C5073" s="381" t="s">
        <v>322</v>
      </c>
      <c r="D5073" s="367" t="str">
        <f t="shared" ref="D5073" si="115">+C5073</f>
        <v>1,100.00 บาท</v>
      </c>
      <c r="E5073" s="367" t="s">
        <v>32</v>
      </c>
      <c r="F5073" s="381" t="s">
        <v>323</v>
      </c>
      <c r="G5073" s="367" t="str">
        <f t="shared" ref="G5073" si="116">+F5073</f>
        <v>ร้านบรรณศิลป์</v>
      </c>
      <c r="H5073" s="381" t="s">
        <v>10</v>
      </c>
      <c r="I5073" s="382" t="s">
        <v>324</v>
      </c>
    </row>
    <row r="5074" spans="1:9">
      <c r="A5074" s="368"/>
      <c r="B5074" s="89"/>
      <c r="C5074" s="368"/>
      <c r="D5074" s="368"/>
      <c r="E5074" s="368"/>
      <c r="F5074" s="368" t="s">
        <v>33</v>
      </c>
      <c r="G5074" s="368" t="s">
        <v>34</v>
      </c>
      <c r="H5074" s="368"/>
      <c r="I5074" s="378">
        <v>242722</v>
      </c>
    </row>
    <row r="5075" spans="1:9">
      <c r="A5075" s="363"/>
      <c r="B5075" s="255"/>
      <c r="C5075" s="363"/>
      <c r="D5075" s="363"/>
      <c r="E5075" s="363"/>
      <c r="F5075" s="379" t="str">
        <f t="shared" ref="F5075:G5075" si="117">+C5073</f>
        <v>1,100.00 บาท</v>
      </c>
      <c r="G5075" s="363" t="str">
        <f t="shared" si="117"/>
        <v>1,100.00 บาท</v>
      </c>
      <c r="H5075" s="363"/>
      <c r="I5075" s="364"/>
    </row>
    <row r="5076" spans="1:9">
      <c r="A5076" s="367">
        <v>169</v>
      </c>
      <c r="B5076" s="380" t="s">
        <v>202</v>
      </c>
      <c r="C5076" s="381" t="s">
        <v>322</v>
      </c>
      <c r="D5076" s="367" t="str">
        <f t="shared" ref="D5076" si="118">+C5076</f>
        <v>1,100.00 บาท</v>
      </c>
      <c r="E5076" s="367" t="s">
        <v>32</v>
      </c>
      <c r="F5076" s="381" t="s">
        <v>323</v>
      </c>
      <c r="G5076" s="367" t="str">
        <f t="shared" ref="G5076" si="119">+F5076</f>
        <v>ร้านบรรณศิลป์</v>
      </c>
      <c r="H5076" s="381" t="s">
        <v>10</v>
      </c>
      <c r="I5076" s="382" t="s">
        <v>324</v>
      </c>
    </row>
    <row r="5077" spans="1:9">
      <c r="A5077" s="368"/>
      <c r="B5077" s="89"/>
      <c r="C5077" s="368"/>
      <c r="D5077" s="368"/>
      <c r="E5077" s="368"/>
      <c r="F5077" s="368" t="s">
        <v>33</v>
      </c>
      <c r="G5077" s="368" t="s">
        <v>34</v>
      </c>
      <c r="H5077" s="368"/>
      <c r="I5077" s="378">
        <v>242723</v>
      </c>
    </row>
    <row r="5078" spans="1:9">
      <c r="A5078" s="363"/>
      <c r="B5078" s="255"/>
      <c r="C5078" s="363"/>
      <c r="D5078" s="363"/>
      <c r="E5078" s="363"/>
      <c r="F5078" s="379" t="str">
        <f t="shared" ref="F5078:G5078" si="120">+C5076</f>
        <v>1,100.00 บาท</v>
      </c>
      <c r="G5078" s="363" t="str">
        <f t="shared" si="120"/>
        <v>1,100.00 บาท</v>
      </c>
      <c r="H5078" s="363"/>
      <c r="I5078" s="364"/>
    </row>
    <row r="5079" spans="1:9">
      <c r="A5079" s="367">
        <v>170</v>
      </c>
      <c r="B5079" s="380" t="s">
        <v>202</v>
      </c>
      <c r="C5079" s="381" t="s">
        <v>322</v>
      </c>
      <c r="D5079" s="367" t="str">
        <f t="shared" ref="D5079" si="121">+C5079</f>
        <v>1,100.00 บาท</v>
      </c>
      <c r="E5079" s="367" t="s">
        <v>32</v>
      </c>
      <c r="F5079" s="381" t="s">
        <v>323</v>
      </c>
      <c r="G5079" s="367" t="str">
        <f t="shared" ref="G5079" si="122">+F5079</f>
        <v>ร้านบรรณศิลป์</v>
      </c>
      <c r="H5079" s="381" t="s">
        <v>10</v>
      </c>
      <c r="I5079" s="382" t="s">
        <v>324</v>
      </c>
    </row>
    <row r="5080" spans="1:9">
      <c r="A5080" s="368"/>
      <c r="B5080" s="89"/>
      <c r="C5080" s="368"/>
      <c r="D5080" s="368"/>
      <c r="E5080" s="368"/>
      <c r="F5080" s="368" t="s">
        <v>33</v>
      </c>
      <c r="G5080" s="368" t="s">
        <v>34</v>
      </c>
      <c r="H5080" s="368"/>
      <c r="I5080" s="378">
        <v>242724</v>
      </c>
    </row>
    <row r="5081" spans="1:9">
      <c r="A5081" s="363"/>
      <c r="B5081" s="255"/>
      <c r="C5081" s="363"/>
      <c r="D5081" s="363"/>
      <c r="E5081" s="363"/>
      <c r="F5081" s="379" t="str">
        <f t="shared" ref="F5081:G5081" si="123">+C5079</f>
        <v>1,100.00 บาท</v>
      </c>
      <c r="G5081" s="363" t="str">
        <f t="shared" si="123"/>
        <v>1,100.00 บาท</v>
      </c>
      <c r="H5081" s="363"/>
      <c r="I5081" s="364"/>
    </row>
    <row r="5082" spans="1:9">
      <c r="A5082" s="367">
        <v>171</v>
      </c>
      <c r="B5082" s="380" t="s">
        <v>202</v>
      </c>
      <c r="C5082" s="381" t="s">
        <v>322</v>
      </c>
      <c r="D5082" s="367" t="str">
        <f t="shared" ref="D5082" si="124">+C5082</f>
        <v>1,100.00 บาท</v>
      </c>
      <c r="E5082" s="367" t="s">
        <v>32</v>
      </c>
      <c r="F5082" s="381" t="s">
        <v>323</v>
      </c>
      <c r="G5082" s="367" t="str">
        <f t="shared" ref="G5082" si="125">+F5082</f>
        <v>ร้านบรรณศิลป์</v>
      </c>
      <c r="H5082" s="381" t="s">
        <v>10</v>
      </c>
      <c r="I5082" s="382" t="s">
        <v>324</v>
      </c>
    </row>
    <row r="5083" spans="1:9">
      <c r="A5083" s="368"/>
      <c r="B5083" s="89"/>
      <c r="C5083" s="368"/>
      <c r="D5083" s="368"/>
      <c r="E5083" s="368"/>
      <c r="F5083" s="368" t="s">
        <v>33</v>
      </c>
      <c r="G5083" s="368" t="s">
        <v>34</v>
      </c>
      <c r="H5083" s="368"/>
      <c r="I5083" s="378">
        <v>242725</v>
      </c>
    </row>
    <row r="5084" spans="1:9">
      <c r="A5084" s="363"/>
      <c r="B5084" s="255"/>
      <c r="C5084" s="363"/>
      <c r="D5084" s="363"/>
      <c r="E5084" s="363"/>
      <c r="F5084" s="379" t="str">
        <f t="shared" ref="F5084:G5084" si="126">+C5082</f>
        <v>1,100.00 บาท</v>
      </c>
      <c r="G5084" s="363" t="str">
        <f t="shared" si="126"/>
        <v>1,100.00 บาท</v>
      </c>
      <c r="H5084" s="363"/>
      <c r="I5084" s="364"/>
    </row>
    <row r="5085" spans="1:9">
      <c r="A5085" s="367">
        <v>172</v>
      </c>
      <c r="B5085" s="380" t="s">
        <v>202</v>
      </c>
      <c r="C5085" s="381" t="s">
        <v>322</v>
      </c>
      <c r="D5085" s="367" t="str">
        <f t="shared" ref="D5085" si="127">+C5085</f>
        <v>1,100.00 บาท</v>
      </c>
      <c r="E5085" s="367" t="s">
        <v>32</v>
      </c>
      <c r="F5085" s="381" t="s">
        <v>323</v>
      </c>
      <c r="G5085" s="367" t="str">
        <f t="shared" ref="G5085" si="128">+F5085</f>
        <v>ร้านบรรณศิลป์</v>
      </c>
      <c r="H5085" s="381" t="s">
        <v>10</v>
      </c>
      <c r="I5085" s="382" t="s">
        <v>324</v>
      </c>
    </row>
    <row r="5086" spans="1:9">
      <c r="A5086" s="368"/>
      <c r="B5086" s="89"/>
      <c r="C5086" s="368"/>
      <c r="D5086" s="368"/>
      <c r="E5086" s="368"/>
      <c r="F5086" s="368" t="s">
        <v>33</v>
      </c>
      <c r="G5086" s="368" t="s">
        <v>34</v>
      </c>
      <c r="H5086" s="368"/>
      <c r="I5086" s="378">
        <v>242726</v>
      </c>
    </row>
    <row r="5087" spans="1:9">
      <c r="A5087" s="363"/>
      <c r="B5087" s="255"/>
      <c r="C5087" s="363"/>
      <c r="D5087" s="363"/>
      <c r="E5087" s="363"/>
      <c r="F5087" s="379" t="str">
        <f t="shared" ref="F5087:G5087" si="129">+C5085</f>
        <v>1,100.00 บาท</v>
      </c>
      <c r="G5087" s="363" t="str">
        <f t="shared" si="129"/>
        <v>1,100.00 บาท</v>
      </c>
      <c r="H5087" s="363"/>
      <c r="I5087" s="364"/>
    </row>
    <row r="5088" spans="1:9">
      <c r="A5088" s="367">
        <v>173</v>
      </c>
      <c r="B5088" s="380" t="s">
        <v>202</v>
      </c>
      <c r="C5088" s="381" t="s">
        <v>322</v>
      </c>
      <c r="D5088" s="367" t="str">
        <f t="shared" ref="D5088" si="130">+C5088</f>
        <v>1,100.00 บาท</v>
      </c>
      <c r="E5088" s="367" t="s">
        <v>32</v>
      </c>
      <c r="F5088" s="381" t="s">
        <v>323</v>
      </c>
      <c r="G5088" s="367" t="str">
        <f t="shared" ref="G5088" si="131">+F5088</f>
        <v>ร้านบรรณศิลป์</v>
      </c>
      <c r="H5088" s="381" t="s">
        <v>10</v>
      </c>
      <c r="I5088" s="382" t="s">
        <v>324</v>
      </c>
    </row>
    <row r="5089" spans="1:9">
      <c r="A5089" s="368"/>
      <c r="B5089" s="89"/>
      <c r="C5089" s="368"/>
      <c r="D5089" s="368"/>
      <c r="E5089" s="368"/>
      <c r="F5089" s="368" t="s">
        <v>33</v>
      </c>
      <c r="G5089" s="368" t="s">
        <v>34</v>
      </c>
      <c r="H5089" s="368"/>
      <c r="I5089" s="378">
        <v>242727</v>
      </c>
    </row>
    <row r="5090" spans="1:9">
      <c r="A5090" s="363"/>
      <c r="B5090" s="255"/>
      <c r="C5090" s="363"/>
      <c r="D5090" s="363"/>
      <c r="E5090" s="363"/>
      <c r="F5090" s="379" t="str">
        <f t="shared" ref="F5090:G5090" si="132">+C5088</f>
        <v>1,100.00 บาท</v>
      </c>
      <c r="G5090" s="363" t="str">
        <f t="shared" si="132"/>
        <v>1,100.00 บาท</v>
      </c>
      <c r="H5090" s="363"/>
      <c r="I5090" s="364"/>
    </row>
    <row r="5091" spans="1:9">
      <c r="A5091" s="367">
        <v>174</v>
      </c>
      <c r="B5091" s="380" t="s">
        <v>202</v>
      </c>
      <c r="C5091" s="381" t="s">
        <v>322</v>
      </c>
      <c r="D5091" s="367" t="str">
        <f t="shared" ref="D5091" si="133">+C5091</f>
        <v>1,100.00 บาท</v>
      </c>
      <c r="E5091" s="367" t="s">
        <v>32</v>
      </c>
      <c r="F5091" s="381" t="s">
        <v>323</v>
      </c>
      <c r="G5091" s="367" t="str">
        <f t="shared" ref="G5091" si="134">+F5091</f>
        <v>ร้านบรรณศิลป์</v>
      </c>
      <c r="H5091" s="381" t="s">
        <v>10</v>
      </c>
      <c r="I5091" s="382" t="s">
        <v>324</v>
      </c>
    </row>
    <row r="5092" spans="1:9">
      <c r="A5092" s="368"/>
      <c r="B5092" s="89"/>
      <c r="C5092" s="368"/>
      <c r="D5092" s="368"/>
      <c r="E5092" s="368"/>
      <c r="F5092" s="368" t="s">
        <v>33</v>
      </c>
      <c r="G5092" s="368" t="s">
        <v>34</v>
      </c>
      <c r="H5092" s="368"/>
      <c r="I5092" s="378">
        <v>242728</v>
      </c>
    </row>
    <row r="5093" spans="1:9">
      <c r="A5093" s="363"/>
      <c r="B5093" s="255"/>
      <c r="C5093" s="363"/>
      <c r="D5093" s="363"/>
      <c r="E5093" s="363"/>
      <c r="F5093" s="379" t="str">
        <f t="shared" ref="F5093:G5093" si="135">+C5091</f>
        <v>1,100.00 บาท</v>
      </c>
      <c r="G5093" s="363" t="str">
        <f t="shared" si="135"/>
        <v>1,100.00 บาท</v>
      </c>
      <c r="H5093" s="363"/>
      <c r="I5093" s="364"/>
    </row>
    <row r="5094" spans="1:9">
      <c r="A5094" s="367">
        <v>175</v>
      </c>
      <c r="B5094" s="380" t="s">
        <v>202</v>
      </c>
      <c r="C5094" s="381" t="s">
        <v>322</v>
      </c>
      <c r="D5094" s="367" t="str">
        <f t="shared" ref="D5094" si="136">+C5094</f>
        <v>1,100.00 บาท</v>
      </c>
      <c r="E5094" s="367" t="s">
        <v>32</v>
      </c>
      <c r="F5094" s="381" t="s">
        <v>323</v>
      </c>
      <c r="G5094" s="367" t="str">
        <f t="shared" ref="G5094" si="137">+F5094</f>
        <v>ร้านบรรณศิลป์</v>
      </c>
      <c r="H5094" s="381" t="s">
        <v>10</v>
      </c>
      <c r="I5094" s="382" t="s">
        <v>324</v>
      </c>
    </row>
    <row r="5095" spans="1:9">
      <c r="A5095" s="368"/>
      <c r="B5095" s="89"/>
      <c r="C5095" s="368"/>
      <c r="D5095" s="368"/>
      <c r="E5095" s="368"/>
      <c r="F5095" s="368" t="s">
        <v>33</v>
      </c>
      <c r="G5095" s="368" t="s">
        <v>34</v>
      </c>
      <c r="H5095" s="368"/>
      <c r="I5095" s="378">
        <v>242729</v>
      </c>
    </row>
    <row r="5096" spans="1:9">
      <c r="A5096" s="363"/>
      <c r="B5096" s="255"/>
      <c r="C5096" s="363"/>
      <c r="D5096" s="363"/>
      <c r="E5096" s="363"/>
      <c r="F5096" s="379" t="str">
        <f t="shared" ref="F5096:G5096" si="138">+C5094</f>
        <v>1,100.00 บาท</v>
      </c>
      <c r="G5096" s="363" t="str">
        <f t="shared" si="138"/>
        <v>1,100.00 บาท</v>
      </c>
      <c r="H5096" s="363"/>
      <c r="I5096" s="364"/>
    </row>
    <row r="5097" spans="1:9">
      <c r="A5097" s="367">
        <v>176</v>
      </c>
      <c r="B5097" s="380" t="s">
        <v>202</v>
      </c>
      <c r="C5097" s="381" t="s">
        <v>322</v>
      </c>
      <c r="D5097" s="367" t="str">
        <f t="shared" ref="D5097" si="139">+C5097</f>
        <v>1,100.00 บาท</v>
      </c>
      <c r="E5097" s="367" t="s">
        <v>32</v>
      </c>
      <c r="F5097" s="381" t="s">
        <v>323</v>
      </c>
      <c r="G5097" s="367" t="str">
        <f t="shared" ref="G5097" si="140">+F5097</f>
        <v>ร้านบรรณศิลป์</v>
      </c>
      <c r="H5097" s="381" t="s">
        <v>10</v>
      </c>
      <c r="I5097" s="382" t="s">
        <v>324</v>
      </c>
    </row>
    <row r="5098" spans="1:9">
      <c r="A5098" s="368"/>
      <c r="B5098" s="89"/>
      <c r="C5098" s="368"/>
      <c r="D5098" s="368"/>
      <c r="E5098" s="368"/>
      <c r="F5098" s="368" t="s">
        <v>33</v>
      </c>
      <c r="G5098" s="368" t="s">
        <v>34</v>
      </c>
      <c r="H5098" s="368"/>
      <c r="I5098" s="378">
        <v>242730</v>
      </c>
    </row>
    <row r="5099" spans="1:9">
      <c r="A5099" s="363"/>
      <c r="B5099" s="255"/>
      <c r="C5099" s="363"/>
      <c r="D5099" s="363"/>
      <c r="E5099" s="363"/>
      <c r="F5099" s="379" t="str">
        <f t="shared" ref="F5099:G5099" si="141">+C5097</f>
        <v>1,100.00 บาท</v>
      </c>
      <c r="G5099" s="363" t="str">
        <f t="shared" si="141"/>
        <v>1,100.00 บาท</v>
      </c>
      <c r="H5099" s="363"/>
      <c r="I5099" s="364"/>
    </row>
    <row r="5100" spans="1:9">
      <c r="A5100" s="367">
        <v>177</v>
      </c>
      <c r="B5100" s="380" t="s">
        <v>202</v>
      </c>
      <c r="C5100" s="381" t="s">
        <v>322</v>
      </c>
      <c r="D5100" s="367" t="str">
        <f t="shared" ref="D5100" si="142">+C5100</f>
        <v>1,100.00 บาท</v>
      </c>
      <c r="E5100" s="367" t="s">
        <v>32</v>
      </c>
      <c r="F5100" s="381" t="s">
        <v>323</v>
      </c>
      <c r="G5100" s="367" t="str">
        <f t="shared" ref="G5100" si="143">+F5100</f>
        <v>ร้านบรรณศิลป์</v>
      </c>
      <c r="H5100" s="381" t="s">
        <v>10</v>
      </c>
      <c r="I5100" s="382" t="s">
        <v>324</v>
      </c>
    </row>
    <row r="5101" spans="1:9">
      <c r="A5101" s="368"/>
      <c r="B5101" s="89"/>
      <c r="C5101" s="368"/>
      <c r="D5101" s="368"/>
      <c r="E5101" s="368"/>
      <c r="F5101" s="368" t="s">
        <v>33</v>
      </c>
      <c r="G5101" s="368" t="s">
        <v>34</v>
      </c>
      <c r="H5101" s="368"/>
      <c r="I5101" s="378">
        <v>242731</v>
      </c>
    </row>
    <row r="5102" spans="1:9">
      <c r="A5102" s="363"/>
      <c r="B5102" s="255"/>
      <c r="C5102" s="363"/>
      <c r="D5102" s="363"/>
      <c r="E5102" s="363"/>
      <c r="F5102" s="379" t="str">
        <f t="shared" ref="F5102:G5102" si="144">+C5100</f>
        <v>1,100.00 บาท</v>
      </c>
      <c r="G5102" s="363" t="str">
        <f t="shared" si="144"/>
        <v>1,100.00 บาท</v>
      </c>
      <c r="H5102" s="363"/>
      <c r="I5102" s="364"/>
    </row>
    <row r="5103" spans="1:9">
      <c r="A5103" s="367">
        <v>178</v>
      </c>
      <c r="B5103" s="380" t="s">
        <v>202</v>
      </c>
      <c r="C5103" s="381" t="s">
        <v>322</v>
      </c>
      <c r="D5103" s="367" t="str">
        <f t="shared" ref="D5103" si="145">+C5103</f>
        <v>1,100.00 บาท</v>
      </c>
      <c r="E5103" s="367" t="s">
        <v>32</v>
      </c>
      <c r="F5103" s="381" t="s">
        <v>323</v>
      </c>
      <c r="G5103" s="367" t="str">
        <f t="shared" ref="G5103" si="146">+F5103</f>
        <v>ร้านบรรณศิลป์</v>
      </c>
      <c r="H5103" s="381" t="s">
        <v>10</v>
      </c>
      <c r="I5103" s="382" t="s">
        <v>324</v>
      </c>
    </row>
    <row r="5104" spans="1:9">
      <c r="A5104" s="368"/>
      <c r="B5104" s="89"/>
      <c r="C5104" s="368"/>
      <c r="D5104" s="368"/>
      <c r="E5104" s="368"/>
      <c r="F5104" s="368" t="s">
        <v>33</v>
      </c>
      <c r="G5104" s="368" t="s">
        <v>34</v>
      </c>
      <c r="H5104" s="368"/>
      <c r="I5104" s="378">
        <v>242732</v>
      </c>
    </row>
    <row r="5105" spans="1:9">
      <c r="A5105" s="363"/>
      <c r="B5105" s="255"/>
      <c r="C5105" s="363"/>
      <c r="D5105" s="363"/>
      <c r="E5105" s="363"/>
      <c r="F5105" s="379" t="str">
        <f t="shared" ref="F5105:G5105" si="147">+C5103</f>
        <v>1,100.00 บาท</v>
      </c>
      <c r="G5105" s="363" t="str">
        <f t="shared" si="147"/>
        <v>1,100.00 บาท</v>
      </c>
      <c r="H5105" s="363"/>
      <c r="I5105" s="364"/>
    </row>
    <row r="5106" spans="1:9">
      <c r="A5106" s="367">
        <v>179</v>
      </c>
      <c r="B5106" s="380" t="s">
        <v>202</v>
      </c>
      <c r="C5106" s="381" t="s">
        <v>322</v>
      </c>
      <c r="D5106" s="367" t="str">
        <f t="shared" ref="D5106" si="148">+C5106</f>
        <v>1,100.00 บาท</v>
      </c>
      <c r="E5106" s="367" t="s">
        <v>32</v>
      </c>
      <c r="F5106" s="381" t="s">
        <v>323</v>
      </c>
      <c r="G5106" s="367" t="str">
        <f t="shared" ref="G5106" si="149">+F5106</f>
        <v>ร้านบรรณศิลป์</v>
      </c>
      <c r="H5106" s="381" t="s">
        <v>10</v>
      </c>
      <c r="I5106" s="382" t="s">
        <v>324</v>
      </c>
    </row>
    <row r="5107" spans="1:9">
      <c r="A5107" s="368"/>
      <c r="B5107" s="89"/>
      <c r="C5107" s="368"/>
      <c r="D5107" s="368"/>
      <c r="E5107" s="368"/>
      <c r="F5107" s="368" t="s">
        <v>33</v>
      </c>
      <c r="G5107" s="368" t="s">
        <v>34</v>
      </c>
      <c r="H5107" s="368"/>
      <c r="I5107" s="378">
        <v>242733</v>
      </c>
    </row>
    <row r="5108" spans="1:9">
      <c r="A5108" s="363"/>
      <c r="B5108" s="255"/>
      <c r="C5108" s="363"/>
      <c r="D5108" s="363"/>
      <c r="E5108" s="363"/>
      <c r="F5108" s="379" t="str">
        <f t="shared" ref="F5108:G5108" si="150">+C5106</f>
        <v>1,100.00 บาท</v>
      </c>
      <c r="G5108" s="363" t="str">
        <f t="shared" si="150"/>
        <v>1,100.00 บาท</v>
      </c>
      <c r="H5108" s="363"/>
      <c r="I5108" s="364"/>
    </row>
    <row r="5109" spans="1:9">
      <c r="A5109" s="367">
        <v>180</v>
      </c>
      <c r="B5109" s="380" t="s">
        <v>202</v>
      </c>
      <c r="C5109" s="381" t="s">
        <v>322</v>
      </c>
      <c r="D5109" s="367" t="str">
        <f t="shared" ref="D5109" si="151">+C5109</f>
        <v>1,100.00 บาท</v>
      </c>
      <c r="E5109" s="367" t="s">
        <v>32</v>
      </c>
      <c r="F5109" s="381" t="s">
        <v>323</v>
      </c>
      <c r="G5109" s="367" t="str">
        <f t="shared" ref="G5109" si="152">+F5109</f>
        <v>ร้านบรรณศิลป์</v>
      </c>
      <c r="H5109" s="381" t="s">
        <v>10</v>
      </c>
      <c r="I5109" s="382" t="s">
        <v>324</v>
      </c>
    </row>
    <row r="5110" spans="1:9">
      <c r="A5110" s="368"/>
      <c r="B5110" s="89"/>
      <c r="C5110" s="368"/>
      <c r="D5110" s="368"/>
      <c r="E5110" s="368"/>
      <c r="F5110" s="368" t="s">
        <v>33</v>
      </c>
      <c r="G5110" s="368" t="s">
        <v>34</v>
      </c>
      <c r="H5110" s="368"/>
      <c r="I5110" s="378">
        <v>242734</v>
      </c>
    </row>
    <row r="5111" spans="1:9">
      <c r="A5111" s="363"/>
      <c r="B5111" s="255"/>
      <c r="C5111" s="363"/>
      <c r="D5111" s="363"/>
      <c r="E5111" s="363"/>
      <c r="F5111" s="379" t="str">
        <f t="shared" ref="F5111:G5111" si="153">+C5109</f>
        <v>1,100.00 บาท</v>
      </c>
      <c r="G5111" s="363" t="str">
        <f t="shared" si="153"/>
        <v>1,100.00 บาท</v>
      </c>
      <c r="H5111" s="363"/>
      <c r="I5111" s="364"/>
    </row>
    <row r="5112" spans="1:9">
      <c r="A5112" s="367">
        <v>181</v>
      </c>
      <c r="B5112" s="380" t="s">
        <v>202</v>
      </c>
      <c r="C5112" s="381" t="s">
        <v>322</v>
      </c>
      <c r="D5112" s="367" t="str">
        <f t="shared" ref="D5112" si="154">+C5112</f>
        <v>1,100.00 บาท</v>
      </c>
      <c r="E5112" s="367" t="s">
        <v>32</v>
      </c>
      <c r="F5112" s="381" t="s">
        <v>323</v>
      </c>
      <c r="G5112" s="367" t="str">
        <f t="shared" ref="G5112" si="155">+F5112</f>
        <v>ร้านบรรณศิลป์</v>
      </c>
      <c r="H5112" s="381" t="s">
        <v>10</v>
      </c>
      <c r="I5112" s="382" t="s">
        <v>324</v>
      </c>
    </row>
    <row r="5113" spans="1:9">
      <c r="A5113" s="368"/>
      <c r="B5113" s="89"/>
      <c r="C5113" s="368"/>
      <c r="D5113" s="368"/>
      <c r="E5113" s="368"/>
      <c r="F5113" s="368" t="s">
        <v>33</v>
      </c>
      <c r="G5113" s="368" t="s">
        <v>34</v>
      </c>
      <c r="H5113" s="368"/>
      <c r="I5113" s="378">
        <v>242735</v>
      </c>
    </row>
    <row r="5114" spans="1:9">
      <c r="A5114" s="363"/>
      <c r="B5114" s="255"/>
      <c r="C5114" s="363"/>
      <c r="D5114" s="363"/>
      <c r="E5114" s="363"/>
      <c r="F5114" s="379" t="str">
        <f t="shared" ref="F5114:G5114" si="156">+C5112</f>
        <v>1,100.00 บาท</v>
      </c>
      <c r="G5114" s="363" t="str">
        <f t="shared" si="156"/>
        <v>1,100.00 บาท</v>
      </c>
      <c r="H5114" s="363"/>
      <c r="I5114" s="364"/>
    </row>
    <row r="5115" spans="1:9">
      <c r="A5115" s="367">
        <v>182</v>
      </c>
      <c r="B5115" s="380" t="s">
        <v>202</v>
      </c>
      <c r="C5115" s="381" t="s">
        <v>322</v>
      </c>
      <c r="D5115" s="367" t="str">
        <f t="shared" ref="D5115" si="157">+C5115</f>
        <v>1,100.00 บาท</v>
      </c>
      <c r="E5115" s="367" t="s">
        <v>32</v>
      </c>
      <c r="F5115" s="381" t="s">
        <v>323</v>
      </c>
      <c r="G5115" s="367" t="str">
        <f t="shared" ref="G5115" si="158">+F5115</f>
        <v>ร้านบรรณศิลป์</v>
      </c>
      <c r="H5115" s="381" t="s">
        <v>10</v>
      </c>
      <c r="I5115" s="382" t="s">
        <v>324</v>
      </c>
    </row>
    <row r="5116" spans="1:9">
      <c r="A5116" s="368"/>
      <c r="B5116" s="89"/>
      <c r="C5116" s="368"/>
      <c r="D5116" s="368"/>
      <c r="E5116" s="368"/>
      <c r="F5116" s="368" t="s">
        <v>33</v>
      </c>
      <c r="G5116" s="368" t="s">
        <v>34</v>
      </c>
      <c r="H5116" s="368"/>
      <c r="I5116" s="378">
        <v>242736</v>
      </c>
    </row>
    <row r="5117" spans="1:9">
      <c r="A5117" s="363"/>
      <c r="B5117" s="255"/>
      <c r="C5117" s="363"/>
      <c r="D5117" s="363"/>
      <c r="E5117" s="363"/>
      <c r="F5117" s="379" t="str">
        <f t="shared" ref="F5117:G5117" si="159">+C5115</f>
        <v>1,100.00 บาท</v>
      </c>
      <c r="G5117" s="363" t="str">
        <f t="shared" si="159"/>
        <v>1,100.00 บาท</v>
      </c>
      <c r="H5117" s="363"/>
      <c r="I5117" s="364"/>
    </row>
    <row r="5118" spans="1:9">
      <c r="A5118" s="367">
        <v>183</v>
      </c>
      <c r="B5118" s="380" t="s">
        <v>202</v>
      </c>
      <c r="C5118" s="381" t="s">
        <v>322</v>
      </c>
      <c r="D5118" s="367" t="str">
        <f t="shared" ref="D5118" si="160">+C5118</f>
        <v>1,100.00 บาท</v>
      </c>
      <c r="E5118" s="367" t="s">
        <v>32</v>
      </c>
      <c r="F5118" s="381" t="s">
        <v>323</v>
      </c>
      <c r="G5118" s="367" t="str">
        <f t="shared" ref="G5118" si="161">+F5118</f>
        <v>ร้านบรรณศิลป์</v>
      </c>
      <c r="H5118" s="381" t="s">
        <v>10</v>
      </c>
      <c r="I5118" s="382" t="s">
        <v>324</v>
      </c>
    </row>
    <row r="5119" spans="1:9">
      <c r="A5119" s="368"/>
      <c r="B5119" s="89"/>
      <c r="C5119" s="368"/>
      <c r="D5119" s="368"/>
      <c r="E5119" s="368"/>
      <c r="F5119" s="368" t="s">
        <v>33</v>
      </c>
      <c r="G5119" s="368" t="s">
        <v>34</v>
      </c>
      <c r="H5119" s="368"/>
      <c r="I5119" s="378">
        <v>242737</v>
      </c>
    </row>
    <row r="5120" spans="1:9">
      <c r="A5120" s="363"/>
      <c r="B5120" s="255"/>
      <c r="C5120" s="363"/>
      <c r="D5120" s="363"/>
      <c r="E5120" s="363"/>
      <c r="F5120" s="379" t="str">
        <f t="shared" ref="F5120:G5120" si="162">+C5118</f>
        <v>1,100.00 บาท</v>
      </c>
      <c r="G5120" s="363" t="str">
        <f t="shared" si="162"/>
        <v>1,100.00 บาท</v>
      </c>
      <c r="H5120" s="363"/>
      <c r="I5120" s="364"/>
    </row>
    <row r="5121" spans="1:9">
      <c r="A5121" s="367">
        <v>184</v>
      </c>
      <c r="B5121" s="380" t="s">
        <v>202</v>
      </c>
      <c r="C5121" s="381" t="s">
        <v>322</v>
      </c>
      <c r="D5121" s="367" t="str">
        <f t="shared" ref="D5121" si="163">+C5121</f>
        <v>1,100.00 บาท</v>
      </c>
      <c r="E5121" s="367" t="s">
        <v>32</v>
      </c>
      <c r="F5121" s="381" t="s">
        <v>323</v>
      </c>
      <c r="G5121" s="367" t="str">
        <f t="shared" ref="G5121" si="164">+F5121</f>
        <v>ร้านบรรณศิลป์</v>
      </c>
      <c r="H5121" s="381" t="s">
        <v>10</v>
      </c>
      <c r="I5121" s="382" t="s">
        <v>324</v>
      </c>
    </row>
    <row r="5122" spans="1:9">
      <c r="A5122" s="368"/>
      <c r="B5122" s="89"/>
      <c r="C5122" s="368"/>
      <c r="D5122" s="368"/>
      <c r="E5122" s="368"/>
      <c r="F5122" s="368" t="s">
        <v>33</v>
      </c>
      <c r="G5122" s="368" t="s">
        <v>34</v>
      </c>
      <c r="H5122" s="368"/>
      <c r="I5122" s="378">
        <v>242738</v>
      </c>
    </row>
    <row r="5123" spans="1:9">
      <c r="A5123" s="363"/>
      <c r="B5123" s="255"/>
      <c r="C5123" s="363"/>
      <c r="D5123" s="363"/>
      <c r="E5123" s="363"/>
      <c r="F5123" s="379" t="str">
        <f t="shared" ref="F5123:G5123" si="165">+C5121</f>
        <v>1,100.00 บาท</v>
      </c>
      <c r="G5123" s="363" t="str">
        <f t="shared" si="165"/>
        <v>1,100.00 บาท</v>
      </c>
      <c r="H5123" s="363"/>
      <c r="I5123" s="364"/>
    </row>
    <row r="5124" spans="1:9">
      <c r="A5124" s="367">
        <v>185</v>
      </c>
      <c r="B5124" s="380" t="s">
        <v>202</v>
      </c>
      <c r="C5124" s="381" t="s">
        <v>322</v>
      </c>
      <c r="D5124" s="367" t="str">
        <f t="shared" ref="D5124" si="166">+C5124</f>
        <v>1,100.00 บาท</v>
      </c>
      <c r="E5124" s="367" t="s">
        <v>32</v>
      </c>
      <c r="F5124" s="381" t="s">
        <v>323</v>
      </c>
      <c r="G5124" s="367" t="str">
        <f t="shared" ref="G5124" si="167">+F5124</f>
        <v>ร้านบรรณศิลป์</v>
      </c>
      <c r="H5124" s="381" t="s">
        <v>10</v>
      </c>
      <c r="I5124" s="382" t="s">
        <v>324</v>
      </c>
    </row>
    <row r="5125" spans="1:9">
      <c r="A5125" s="368"/>
      <c r="B5125" s="89"/>
      <c r="C5125" s="368"/>
      <c r="D5125" s="368"/>
      <c r="E5125" s="368"/>
      <c r="F5125" s="368" t="s">
        <v>33</v>
      </c>
      <c r="G5125" s="368" t="s">
        <v>34</v>
      </c>
      <c r="H5125" s="368"/>
      <c r="I5125" s="378">
        <v>242739</v>
      </c>
    </row>
    <row r="5126" spans="1:9">
      <c r="A5126" s="363"/>
      <c r="B5126" s="255"/>
      <c r="C5126" s="363"/>
      <c r="D5126" s="363"/>
      <c r="E5126" s="363"/>
      <c r="F5126" s="379" t="str">
        <f t="shared" ref="F5126:G5126" si="168">+C5124</f>
        <v>1,100.00 บาท</v>
      </c>
      <c r="G5126" s="363" t="str">
        <f t="shared" si="168"/>
        <v>1,100.00 บาท</v>
      </c>
      <c r="H5126" s="363"/>
      <c r="I5126" s="364"/>
    </row>
    <row r="5127" spans="1:9">
      <c r="A5127" s="367">
        <v>186</v>
      </c>
      <c r="B5127" s="380" t="s">
        <v>202</v>
      </c>
      <c r="C5127" s="381" t="s">
        <v>322</v>
      </c>
      <c r="D5127" s="367" t="str">
        <f t="shared" ref="D5127" si="169">+C5127</f>
        <v>1,100.00 บาท</v>
      </c>
      <c r="E5127" s="367" t="s">
        <v>32</v>
      </c>
      <c r="F5127" s="381" t="s">
        <v>323</v>
      </c>
      <c r="G5127" s="367" t="str">
        <f t="shared" ref="G5127" si="170">+F5127</f>
        <v>ร้านบรรณศิลป์</v>
      </c>
      <c r="H5127" s="381" t="s">
        <v>10</v>
      </c>
      <c r="I5127" s="382" t="s">
        <v>324</v>
      </c>
    </row>
    <row r="5128" spans="1:9">
      <c r="A5128" s="368"/>
      <c r="B5128" s="89"/>
      <c r="C5128" s="368"/>
      <c r="D5128" s="368"/>
      <c r="E5128" s="368"/>
      <c r="F5128" s="368" t="s">
        <v>33</v>
      </c>
      <c r="G5128" s="368" t="s">
        <v>34</v>
      </c>
      <c r="H5128" s="368"/>
      <c r="I5128" s="378">
        <v>242740</v>
      </c>
    </row>
    <row r="5129" spans="1:9">
      <c r="A5129" s="363"/>
      <c r="B5129" s="255"/>
      <c r="C5129" s="363"/>
      <c r="D5129" s="363"/>
      <c r="E5129" s="363"/>
      <c r="F5129" s="379" t="str">
        <f t="shared" ref="F5129:G5129" si="171">+C5127</f>
        <v>1,100.00 บาท</v>
      </c>
      <c r="G5129" s="363" t="str">
        <f t="shared" si="171"/>
        <v>1,100.00 บาท</v>
      </c>
      <c r="H5129" s="363"/>
      <c r="I5129" s="364"/>
    </row>
    <row r="5130" spans="1:9">
      <c r="A5130" s="367">
        <v>187</v>
      </c>
      <c r="B5130" s="380" t="s">
        <v>202</v>
      </c>
      <c r="C5130" s="381" t="s">
        <v>322</v>
      </c>
      <c r="D5130" s="367" t="str">
        <f t="shared" ref="D5130" si="172">+C5130</f>
        <v>1,100.00 บาท</v>
      </c>
      <c r="E5130" s="367" t="s">
        <v>32</v>
      </c>
      <c r="F5130" s="381" t="s">
        <v>323</v>
      </c>
      <c r="G5130" s="367" t="str">
        <f t="shared" ref="G5130" si="173">+F5130</f>
        <v>ร้านบรรณศิลป์</v>
      </c>
      <c r="H5130" s="381" t="s">
        <v>10</v>
      </c>
      <c r="I5130" s="382" t="s">
        <v>324</v>
      </c>
    </row>
    <row r="5131" spans="1:9">
      <c r="A5131" s="368"/>
      <c r="B5131" s="89"/>
      <c r="C5131" s="368"/>
      <c r="D5131" s="368"/>
      <c r="E5131" s="368"/>
      <c r="F5131" s="368" t="s">
        <v>33</v>
      </c>
      <c r="G5131" s="368" t="s">
        <v>34</v>
      </c>
      <c r="H5131" s="368"/>
      <c r="I5131" s="378">
        <v>242741</v>
      </c>
    </row>
    <row r="5132" spans="1:9">
      <c r="A5132" s="363"/>
      <c r="B5132" s="255"/>
      <c r="C5132" s="363"/>
      <c r="D5132" s="363"/>
      <c r="E5132" s="363"/>
      <c r="F5132" s="379" t="str">
        <f t="shared" ref="F5132:G5132" si="174">+C5130</f>
        <v>1,100.00 บาท</v>
      </c>
      <c r="G5132" s="363" t="str">
        <f t="shared" si="174"/>
        <v>1,100.00 บาท</v>
      </c>
      <c r="H5132" s="363"/>
      <c r="I5132" s="364"/>
    </row>
    <row r="5133" spans="1:9">
      <c r="A5133" s="367">
        <v>188</v>
      </c>
      <c r="B5133" s="380" t="s">
        <v>202</v>
      </c>
      <c r="C5133" s="381" t="s">
        <v>322</v>
      </c>
      <c r="D5133" s="367" t="str">
        <f t="shared" ref="D5133" si="175">+C5133</f>
        <v>1,100.00 บาท</v>
      </c>
      <c r="E5133" s="367" t="s">
        <v>32</v>
      </c>
      <c r="F5133" s="381" t="s">
        <v>323</v>
      </c>
      <c r="G5133" s="367" t="str">
        <f t="shared" ref="G5133" si="176">+F5133</f>
        <v>ร้านบรรณศิลป์</v>
      </c>
      <c r="H5133" s="381" t="s">
        <v>10</v>
      </c>
      <c r="I5133" s="382" t="s">
        <v>324</v>
      </c>
    </row>
    <row r="5134" spans="1:9">
      <c r="A5134" s="368"/>
      <c r="B5134" s="89"/>
      <c r="C5134" s="368"/>
      <c r="D5134" s="368"/>
      <c r="E5134" s="368"/>
      <c r="F5134" s="368" t="s">
        <v>33</v>
      </c>
      <c r="G5134" s="368" t="s">
        <v>34</v>
      </c>
      <c r="H5134" s="368"/>
      <c r="I5134" s="378">
        <v>242742</v>
      </c>
    </row>
    <row r="5135" spans="1:9">
      <c r="A5135" s="363"/>
      <c r="B5135" s="255"/>
      <c r="C5135" s="363"/>
      <c r="D5135" s="363"/>
      <c r="E5135" s="363"/>
      <c r="F5135" s="379" t="str">
        <f t="shared" ref="F5135:G5135" si="177">+C5133</f>
        <v>1,100.00 บาท</v>
      </c>
      <c r="G5135" s="363" t="str">
        <f t="shared" si="177"/>
        <v>1,100.00 บาท</v>
      </c>
      <c r="H5135" s="363"/>
      <c r="I5135" s="364"/>
    </row>
    <row r="5136" spans="1:9">
      <c r="A5136" s="367">
        <v>189</v>
      </c>
      <c r="B5136" s="380" t="s">
        <v>202</v>
      </c>
      <c r="C5136" s="381" t="s">
        <v>322</v>
      </c>
      <c r="D5136" s="367" t="str">
        <f t="shared" ref="D5136" si="178">+C5136</f>
        <v>1,100.00 บาท</v>
      </c>
      <c r="E5136" s="367" t="s">
        <v>32</v>
      </c>
      <c r="F5136" s="381" t="s">
        <v>323</v>
      </c>
      <c r="G5136" s="367" t="str">
        <f t="shared" ref="G5136" si="179">+F5136</f>
        <v>ร้านบรรณศิลป์</v>
      </c>
      <c r="H5136" s="381" t="s">
        <v>10</v>
      </c>
      <c r="I5136" s="382" t="s">
        <v>324</v>
      </c>
    </row>
    <row r="5137" spans="1:9">
      <c r="A5137" s="368"/>
      <c r="B5137" s="89"/>
      <c r="C5137" s="368"/>
      <c r="D5137" s="368"/>
      <c r="E5137" s="368"/>
      <c r="F5137" s="368" t="s">
        <v>33</v>
      </c>
      <c r="G5137" s="368" t="s">
        <v>34</v>
      </c>
      <c r="H5137" s="368"/>
      <c r="I5137" s="378">
        <v>242743</v>
      </c>
    </row>
    <row r="5138" spans="1:9">
      <c r="A5138" s="363"/>
      <c r="B5138" s="255"/>
      <c r="C5138" s="363"/>
      <c r="D5138" s="363"/>
      <c r="E5138" s="363"/>
      <c r="F5138" s="379" t="str">
        <f t="shared" ref="F5138:G5138" si="180">+C5136</f>
        <v>1,100.00 บาท</v>
      </c>
      <c r="G5138" s="363" t="str">
        <f t="shared" si="180"/>
        <v>1,100.00 บาท</v>
      </c>
      <c r="H5138" s="363"/>
      <c r="I5138" s="364"/>
    </row>
    <row r="5139" spans="1:9">
      <c r="A5139" s="367">
        <v>190</v>
      </c>
      <c r="B5139" s="380" t="s">
        <v>202</v>
      </c>
      <c r="C5139" s="381" t="s">
        <v>322</v>
      </c>
      <c r="D5139" s="367" t="str">
        <f t="shared" ref="D5139" si="181">+C5139</f>
        <v>1,100.00 บาท</v>
      </c>
      <c r="E5139" s="367" t="s">
        <v>32</v>
      </c>
      <c r="F5139" s="381" t="s">
        <v>323</v>
      </c>
      <c r="G5139" s="367" t="str">
        <f t="shared" ref="G5139" si="182">+F5139</f>
        <v>ร้านบรรณศิลป์</v>
      </c>
      <c r="H5139" s="381" t="s">
        <v>10</v>
      </c>
      <c r="I5139" s="382" t="s">
        <v>324</v>
      </c>
    </row>
    <row r="5140" spans="1:9">
      <c r="A5140" s="368"/>
      <c r="B5140" s="89"/>
      <c r="C5140" s="368"/>
      <c r="D5140" s="368"/>
      <c r="E5140" s="368"/>
      <c r="F5140" s="368" t="s">
        <v>33</v>
      </c>
      <c r="G5140" s="368" t="s">
        <v>34</v>
      </c>
      <c r="H5140" s="368"/>
      <c r="I5140" s="378">
        <v>242744</v>
      </c>
    </row>
    <row r="5141" spans="1:9">
      <c r="A5141" s="363"/>
      <c r="B5141" s="255"/>
      <c r="C5141" s="363"/>
      <c r="D5141" s="363"/>
      <c r="E5141" s="363"/>
      <c r="F5141" s="379" t="str">
        <f t="shared" ref="F5141:G5141" si="183">+C5139</f>
        <v>1,100.00 บาท</v>
      </c>
      <c r="G5141" s="363" t="str">
        <f t="shared" si="183"/>
        <v>1,100.00 บาท</v>
      </c>
      <c r="H5141" s="363"/>
      <c r="I5141" s="364"/>
    </row>
    <row r="5142" spans="1:9">
      <c r="A5142" s="367">
        <v>191</v>
      </c>
      <c r="B5142" s="380" t="s">
        <v>202</v>
      </c>
      <c r="C5142" s="381" t="s">
        <v>322</v>
      </c>
      <c r="D5142" s="367" t="str">
        <f t="shared" ref="D5142" si="184">+C5142</f>
        <v>1,100.00 บาท</v>
      </c>
      <c r="E5142" s="367" t="s">
        <v>32</v>
      </c>
      <c r="F5142" s="381" t="s">
        <v>323</v>
      </c>
      <c r="G5142" s="367" t="str">
        <f t="shared" ref="G5142" si="185">+F5142</f>
        <v>ร้านบรรณศิลป์</v>
      </c>
      <c r="H5142" s="381" t="s">
        <v>10</v>
      </c>
      <c r="I5142" s="382" t="s">
        <v>324</v>
      </c>
    </row>
    <row r="5143" spans="1:9">
      <c r="A5143" s="368"/>
      <c r="B5143" s="89"/>
      <c r="C5143" s="368"/>
      <c r="D5143" s="368"/>
      <c r="E5143" s="368"/>
      <c r="F5143" s="368" t="s">
        <v>33</v>
      </c>
      <c r="G5143" s="368" t="s">
        <v>34</v>
      </c>
      <c r="H5143" s="368"/>
      <c r="I5143" s="378">
        <v>242745</v>
      </c>
    </row>
    <row r="5144" spans="1:9">
      <c r="A5144" s="363"/>
      <c r="B5144" s="255"/>
      <c r="C5144" s="363"/>
      <c r="D5144" s="363"/>
      <c r="E5144" s="363"/>
      <c r="F5144" s="379" t="str">
        <f t="shared" ref="F5144:G5144" si="186">+C5142</f>
        <v>1,100.00 บาท</v>
      </c>
      <c r="G5144" s="363" t="str">
        <f t="shared" si="186"/>
        <v>1,100.00 บาท</v>
      </c>
      <c r="H5144" s="363"/>
      <c r="I5144" s="364"/>
    </row>
    <row r="5145" spans="1:9">
      <c r="A5145" s="367">
        <v>192</v>
      </c>
      <c r="B5145" s="380" t="s">
        <v>202</v>
      </c>
      <c r="C5145" s="381" t="s">
        <v>322</v>
      </c>
      <c r="D5145" s="367" t="str">
        <f t="shared" ref="D5145" si="187">+C5145</f>
        <v>1,100.00 บาท</v>
      </c>
      <c r="E5145" s="367" t="s">
        <v>32</v>
      </c>
      <c r="F5145" s="381" t="s">
        <v>323</v>
      </c>
      <c r="G5145" s="367" t="str">
        <f t="shared" ref="G5145" si="188">+F5145</f>
        <v>ร้านบรรณศิลป์</v>
      </c>
      <c r="H5145" s="381" t="s">
        <v>10</v>
      </c>
      <c r="I5145" s="382" t="s">
        <v>324</v>
      </c>
    </row>
    <row r="5146" spans="1:9">
      <c r="A5146" s="368"/>
      <c r="B5146" s="89"/>
      <c r="C5146" s="368"/>
      <c r="D5146" s="368"/>
      <c r="E5146" s="368"/>
      <c r="F5146" s="368" t="s">
        <v>33</v>
      </c>
      <c r="G5146" s="368" t="s">
        <v>34</v>
      </c>
      <c r="H5146" s="368"/>
      <c r="I5146" s="378">
        <v>242746</v>
      </c>
    </row>
    <row r="5147" spans="1:9">
      <c r="A5147" s="363"/>
      <c r="B5147" s="255"/>
      <c r="C5147" s="363"/>
      <c r="D5147" s="363"/>
      <c r="E5147" s="363"/>
      <c r="F5147" s="379" t="str">
        <f t="shared" ref="F5147:G5147" si="189">+C5145</f>
        <v>1,100.00 บาท</v>
      </c>
      <c r="G5147" s="363" t="str">
        <f t="shared" si="189"/>
        <v>1,100.00 บาท</v>
      </c>
      <c r="H5147" s="363"/>
      <c r="I5147" s="364"/>
    </row>
    <row r="5148" spans="1:9">
      <c r="A5148" s="367">
        <v>193</v>
      </c>
      <c r="B5148" s="380" t="s">
        <v>202</v>
      </c>
      <c r="C5148" s="381" t="s">
        <v>322</v>
      </c>
      <c r="D5148" s="367" t="str">
        <f t="shared" ref="D5148" si="190">+C5148</f>
        <v>1,100.00 บาท</v>
      </c>
      <c r="E5148" s="367" t="s">
        <v>32</v>
      </c>
      <c r="F5148" s="381" t="s">
        <v>323</v>
      </c>
      <c r="G5148" s="367" t="str">
        <f t="shared" ref="G5148" si="191">+F5148</f>
        <v>ร้านบรรณศิลป์</v>
      </c>
      <c r="H5148" s="381" t="s">
        <v>10</v>
      </c>
      <c r="I5148" s="382" t="s">
        <v>324</v>
      </c>
    </row>
    <row r="5149" spans="1:9">
      <c r="A5149" s="368"/>
      <c r="B5149" s="89"/>
      <c r="C5149" s="368"/>
      <c r="D5149" s="368"/>
      <c r="E5149" s="368"/>
      <c r="F5149" s="368" t="s">
        <v>33</v>
      </c>
      <c r="G5149" s="368" t="s">
        <v>34</v>
      </c>
      <c r="H5149" s="368"/>
      <c r="I5149" s="378">
        <v>242747</v>
      </c>
    </row>
    <row r="5150" spans="1:9">
      <c r="A5150" s="363"/>
      <c r="B5150" s="255"/>
      <c r="C5150" s="363"/>
      <c r="D5150" s="363"/>
      <c r="E5150" s="363"/>
      <c r="F5150" s="379" t="str">
        <f t="shared" ref="F5150:G5150" si="192">+C5148</f>
        <v>1,100.00 บาท</v>
      </c>
      <c r="G5150" s="363" t="str">
        <f t="shared" si="192"/>
        <v>1,100.00 บาท</v>
      </c>
      <c r="H5150" s="363"/>
      <c r="I5150" s="364"/>
    </row>
    <row r="5151" spans="1:9">
      <c r="A5151" s="367">
        <v>194</v>
      </c>
      <c r="B5151" s="380" t="s">
        <v>202</v>
      </c>
      <c r="C5151" s="381" t="s">
        <v>322</v>
      </c>
      <c r="D5151" s="367" t="str">
        <f t="shared" ref="D5151" si="193">+C5151</f>
        <v>1,100.00 บาท</v>
      </c>
      <c r="E5151" s="367" t="s">
        <v>32</v>
      </c>
      <c r="F5151" s="381" t="s">
        <v>323</v>
      </c>
      <c r="G5151" s="367" t="str">
        <f t="shared" ref="G5151" si="194">+F5151</f>
        <v>ร้านบรรณศิลป์</v>
      </c>
      <c r="H5151" s="381" t="s">
        <v>10</v>
      </c>
      <c r="I5151" s="382" t="s">
        <v>324</v>
      </c>
    </row>
    <row r="5152" spans="1:9">
      <c r="A5152" s="368"/>
      <c r="B5152" s="89"/>
      <c r="C5152" s="368"/>
      <c r="D5152" s="368"/>
      <c r="E5152" s="368"/>
      <c r="F5152" s="368" t="s">
        <v>33</v>
      </c>
      <c r="G5152" s="368" t="s">
        <v>34</v>
      </c>
      <c r="H5152" s="368"/>
      <c r="I5152" s="378">
        <v>242748</v>
      </c>
    </row>
    <row r="5153" spans="1:9">
      <c r="A5153" s="363"/>
      <c r="B5153" s="255"/>
      <c r="C5153" s="363"/>
      <c r="D5153" s="363"/>
      <c r="E5153" s="363"/>
      <c r="F5153" s="379" t="str">
        <f t="shared" ref="F5153:G5153" si="195">+C5151</f>
        <v>1,100.00 บาท</v>
      </c>
      <c r="G5153" s="363" t="str">
        <f t="shared" si="195"/>
        <v>1,100.00 บาท</v>
      </c>
      <c r="H5153" s="363"/>
      <c r="I5153" s="364"/>
    </row>
    <row r="5154" spans="1:9">
      <c r="A5154" s="367">
        <v>195</v>
      </c>
      <c r="B5154" s="380" t="s">
        <v>202</v>
      </c>
      <c r="C5154" s="381" t="s">
        <v>322</v>
      </c>
      <c r="D5154" s="367" t="str">
        <f t="shared" ref="D5154" si="196">+C5154</f>
        <v>1,100.00 บาท</v>
      </c>
      <c r="E5154" s="367" t="s">
        <v>32</v>
      </c>
      <c r="F5154" s="381" t="s">
        <v>323</v>
      </c>
      <c r="G5154" s="367" t="str">
        <f t="shared" ref="G5154" si="197">+F5154</f>
        <v>ร้านบรรณศิลป์</v>
      </c>
      <c r="H5154" s="381" t="s">
        <v>10</v>
      </c>
      <c r="I5154" s="382" t="s">
        <v>324</v>
      </c>
    </row>
    <row r="5155" spans="1:9">
      <c r="A5155" s="368"/>
      <c r="B5155" s="89"/>
      <c r="C5155" s="368"/>
      <c r="D5155" s="368"/>
      <c r="E5155" s="368"/>
      <c r="F5155" s="368" t="s">
        <v>33</v>
      </c>
      <c r="G5155" s="368" t="s">
        <v>34</v>
      </c>
      <c r="H5155" s="368"/>
      <c r="I5155" s="378">
        <v>242749</v>
      </c>
    </row>
    <row r="5156" spans="1:9">
      <c r="A5156" s="363"/>
      <c r="B5156" s="255"/>
      <c r="C5156" s="363"/>
      <c r="D5156" s="363"/>
      <c r="E5156" s="363"/>
      <c r="F5156" s="379" t="str">
        <f t="shared" ref="F5156:G5156" si="198">+C5154</f>
        <v>1,100.00 บาท</v>
      </c>
      <c r="G5156" s="363" t="str">
        <f t="shared" si="198"/>
        <v>1,100.00 บาท</v>
      </c>
      <c r="H5156" s="363"/>
      <c r="I5156" s="364"/>
    </row>
    <row r="5157" spans="1:9">
      <c r="A5157" s="367">
        <v>196</v>
      </c>
      <c r="B5157" s="380" t="s">
        <v>202</v>
      </c>
      <c r="C5157" s="381" t="s">
        <v>322</v>
      </c>
      <c r="D5157" s="367" t="str">
        <f t="shared" ref="D5157" si="199">+C5157</f>
        <v>1,100.00 บาท</v>
      </c>
      <c r="E5157" s="367" t="s">
        <v>32</v>
      </c>
      <c r="F5157" s="381" t="s">
        <v>323</v>
      </c>
      <c r="G5157" s="367" t="str">
        <f t="shared" ref="G5157" si="200">+F5157</f>
        <v>ร้านบรรณศิลป์</v>
      </c>
      <c r="H5157" s="381" t="s">
        <v>10</v>
      </c>
      <c r="I5157" s="382" t="s">
        <v>324</v>
      </c>
    </row>
    <row r="5158" spans="1:9">
      <c r="A5158" s="368"/>
      <c r="B5158" s="89"/>
      <c r="C5158" s="368"/>
      <c r="D5158" s="368"/>
      <c r="E5158" s="368"/>
      <c r="F5158" s="368" t="s">
        <v>33</v>
      </c>
      <c r="G5158" s="368" t="s">
        <v>34</v>
      </c>
      <c r="H5158" s="368"/>
      <c r="I5158" s="378">
        <v>242750</v>
      </c>
    </row>
    <row r="5159" spans="1:9">
      <c r="A5159" s="363"/>
      <c r="B5159" s="255"/>
      <c r="C5159" s="363"/>
      <c r="D5159" s="363"/>
      <c r="E5159" s="363"/>
      <c r="F5159" s="379" t="str">
        <f t="shared" ref="F5159:G5159" si="201">+C5157</f>
        <v>1,100.00 บาท</v>
      </c>
      <c r="G5159" s="363" t="str">
        <f t="shared" si="201"/>
        <v>1,100.00 บาท</v>
      </c>
      <c r="H5159" s="363"/>
      <c r="I5159" s="364"/>
    </row>
    <row r="5160" spans="1:9">
      <c r="A5160" s="367">
        <v>197</v>
      </c>
      <c r="B5160" s="380" t="s">
        <v>202</v>
      </c>
      <c r="C5160" s="381" t="s">
        <v>322</v>
      </c>
      <c r="D5160" s="367" t="str">
        <f t="shared" ref="D5160" si="202">+C5160</f>
        <v>1,100.00 บาท</v>
      </c>
      <c r="E5160" s="367" t="s">
        <v>32</v>
      </c>
      <c r="F5160" s="381" t="s">
        <v>323</v>
      </c>
      <c r="G5160" s="367" t="str">
        <f t="shared" ref="G5160" si="203">+F5160</f>
        <v>ร้านบรรณศิลป์</v>
      </c>
      <c r="H5160" s="381" t="s">
        <v>10</v>
      </c>
      <c r="I5160" s="382" t="s">
        <v>324</v>
      </c>
    </row>
    <row r="5161" spans="1:9">
      <c r="A5161" s="368"/>
      <c r="B5161" s="89"/>
      <c r="C5161" s="368"/>
      <c r="D5161" s="368"/>
      <c r="E5161" s="368"/>
      <c r="F5161" s="368" t="s">
        <v>33</v>
      </c>
      <c r="G5161" s="368" t="s">
        <v>34</v>
      </c>
      <c r="H5161" s="368"/>
      <c r="I5161" s="378">
        <v>242751</v>
      </c>
    </row>
    <row r="5162" spans="1:9">
      <c r="A5162" s="363"/>
      <c r="B5162" s="255"/>
      <c r="C5162" s="363"/>
      <c r="D5162" s="363"/>
      <c r="E5162" s="363"/>
      <c r="F5162" s="379" t="str">
        <f t="shared" ref="F5162:G5162" si="204">+C5160</f>
        <v>1,100.00 บาท</v>
      </c>
      <c r="G5162" s="363" t="str">
        <f t="shared" si="204"/>
        <v>1,100.00 บาท</v>
      </c>
      <c r="H5162" s="363"/>
      <c r="I5162" s="364"/>
    </row>
    <row r="5163" spans="1:9">
      <c r="A5163" s="367">
        <v>198</v>
      </c>
      <c r="B5163" s="380" t="s">
        <v>202</v>
      </c>
      <c r="C5163" s="381" t="s">
        <v>322</v>
      </c>
      <c r="D5163" s="367" t="str">
        <f t="shared" ref="D5163" si="205">+C5163</f>
        <v>1,100.00 บาท</v>
      </c>
      <c r="E5163" s="367" t="s">
        <v>32</v>
      </c>
      <c r="F5163" s="381" t="s">
        <v>323</v>
      </c>
      <c r="G5163" s="367" t="str">
        <f t="shared" ref="G5163" si="206">+F5163</f>
        <v>ร้านบรรณศิลป์</v>
      </c>
      <c r="H5163" s="381" t="s">
        <v>10</v>
      </c>
      <c r="I5163" s="382" t="s">
        <v>324</v>
      </c>
    </row>
    <row r="5164" spans="1:9">
      <c r="A5164" s="368"/>
      <c r="B5164" s="89"/>
      <c r="C5164" s="368"/>
      <c r="D5164" s="368"/>
      <c r="E5164" s="368"/>
      <c r="F5164" s="368" t="s">
        <v>33</v>
      </c>
      <c r="G5164" s="368" t="s">
        <v>34</v>
      </c>
      <c r="H5164" s="368"/>
      <c r="I5164" s="378">
        <v>242752</v>
      </c>
    </row>
    <row r="5165" spans="1:9">
      <c r="A5165" s="363"/>
      <c r="B5165" s="255"/>
      <c r="C5165" s="363"/>
      <c r="D5165" s="363"/>
      <c r="E5165" s="363"/>
      <c r="F5165" s="379" t="str">
        <f t="shared" ref="F5165:G5165" si="207">+C5163</f>
        <v>1,100.00 บาท</v>
      </c>
      <c r="G5165" s="363" t="str">
        <f t="shared" si="207"/>
        <v>1,100.00 บาท</v>
      </c>
      <c r="H5165" s="363"/>
      <c r="I5165" s="364"/>
    </row>
    <row r="5166" spans="1:9">
      <c r="A5166" s="367">
        <v>199</v>
      </c>
      <c r="B5166" s="380" t="s">
        <v>202</v>
      </c>
      <c r="C5166" s="381" t="s">
        <v>322</v>
      </c>
      <c r="D5166" s="367" t="str">
        <f t="shared" ref="D5166" si="208">+C5166</f>
        <v>1,100.00 บาท</v>
      </c>
      <c r="E5166" s="367" t="s">
        <v>32</v>
      </c>
      <c r="F5166" s="381" t="s">
        <v>323</v>
      </c>
      <c r="G5166" s="367" t="str">
        <f t="shared" ref="G5166" si="209">+F5166</f>
        <v>ร้านบรรณศิลป์</v>
      </c>
      <c r="H5166" s="381" t="s">
        <v>10</v>
      </c>
      <c r="I5166" s="382" t="s">
        <v>324</v>
      </c>
    </row>
    <row r="5167" spans="1:9">
      <c r="A5167" s="368"/>
      <c r="B5167" s="89"/>
      <c r="C5167" s="368"/>
      <c r="D5167" s="368"/>
      <c r="E5167" s="368"/>
      <c r="F5167" s="368" t="s">
        <v>33</v>
      </c>
      <c r="G5167" s="368" t="s">
        <v>34</v>
      </c>
      <c r="H5167" s="368"/>
      <c r="I5167" s="378">
        <v>242753</v>
      </c>
    </row>
    <row r="5168" spans="1:9">
      <c r="A5168" s="363"/>
      <c r="B5168" s="255"/>
      <c r="C5168" s="363"/>
      <c r="D5168" s="363"/>
      <c r="E5168" s="363"/>
      <c r="F5168" s="379" t="str">
        <f t="shared" ref="F5168:G5168" si="210">+C5166</f>
        <v>1,100.00 บาท</v>
      </c>
      <c r="G5168" s="363" t="str">
        <f t="shared" si="210"/>
        <v>1,100.00 บาท</v>
      </c>
      <c r="H5168" s="363"/>
      <c r="I5168" s="364"/>
    </row>
    <row r="5169" spans="1:9">
      <c r="A5169" s="367">
        <v>200</v>
      </c>
      <c r="B5169" s="380" t="s">
        <v>202</v>
      </c>
      <c r="C5169" s="381" t="s">
        <v>322</v>
      </c>
      <c r="D5169" s="367" t="str">
        <f t="shared" ref="D5169" si="211">+C5169</f>
        <v>1,100.00 บาท</v>
      </c>
      <c r="E5169" s="367" t="s">
        <v>32</v>
      </c>
      <c r="F5169" s="381" t="s">
        <v>323</v>
      </c>
      <c r="G5169" s="367" t="str">
        <f t="shared" ref="G5169" si="212">+F5169</f>
        <v>ร้านบรรณศิลป์</v>
      </c>
      <c r="H5169" s="381" t="s">
        <v>10</v>
      </c>
      <c r="I5169" s="382" t="s">
        <v>324</v>
      </c>
    </row>
    <row r="5170" spans="1:9">
      <c r="A5170" s="368"/>
      <c r="B5170" s="89"/>
      <c r="C5170" s="368"/>
      <c r="D5170" s="368"/>
      <c r="E5170" s="368"/>
      <c r="F5170" s="368" t="s">
        <v>33</v>
      </c>
      <c r="G5170" s="368" t="s">
        <v>34</v>
      </c>
      <c r="H5170" s="368"/>
      <c r="I5170" s="378">
        <v>242754</v>
      </c>
    </row>
    <row r="5171" spans="1:9">
      <c r="A5171" s="363"/>
      <c r="B5171" s="255"/>
      <c r="C5171" s="363"/>
      <c r="D5171" s="363"/>
      <c r="E5171" s="363"/>
      <c r="F5171" s="379" t="str">
        <f t="shared" ref="F5171:G5171" si="213">+C5169</f>
        <v>1,100.00 บาท</v>
      </c>
      <c r="G5171" s="363" t="str">
        <f t="shared" si="213"/>
        <v>1,100.00 บาท</v>
      </c>
      <c r="H5171" s="363"/>
      <c r="I5171" s="364"/>
    </row>
    <row r="5172" spans="1:9">
      <c r="A5172" s="367">
        <v>201</v>
      </c>
      <c r="B5172" s="380" t="s">
        <v>202</v>
      </c>
      <c r="C5172" s="381" t="s">
        <v>322</v>
      </c>
      <c r="D5172" s="367" t="str">
        <f t="shared" ref="D5172" si="214">+C5172</f>
        <v>1,100.00 บาท</v>
      </c>
      <c r="E5172" s="367" t="s">
        <v>32</v>
      </c>
      <c r="F5172" s="381" t="s">
        <v>323</v>
      </c>
      <c r="G5172" s="367" t="str">
        <f t="shared" ref="G5172" si="215">+F5172</f>
        <v>ร้านบรรณศิลป์</v>
      </c>
      <c r="H5172" s="381" t="s">
        <v>10</v>
      </c>
      <c r="I5172" s="382" t="s">
        <v>324</v>
      </c>
    </row>
    <row r="5173" spans="1:9">
      <c r="A5173" s="368"/>
      <c r="B5173" s="89"/>
      <c r="C5173" s="368"/>
      <c r="D5173" s="368"/>
      <c r="E5173" s="368"/>
      <c r="F5173" s="368" t="s">
        <v>33</v>
      </c>
      <c r="G5173" s="368" t="s">
        <v>34</v>
      </c>
      <c r="H5173" s="368"/>
      <c r="I5173" s="378">
        <v>242755</v>
      </c>
    </row>
    <row r="5174" spans="1:9">
      <c r="A5174" s="363"/>
      <c r="B5174" s="255"/>
      <c r="C5174" s="363"/>
      <c r="D5174" s="363"/>
      <c r="E5174" s="363"/>
      <c r="F5174" s="379" t="str">
        <f t="shared" ref="F5174:G5174" si="216">+C5172</f>
        <v>1,100.00 บาท</v>
      </c>
      <c r="G5174" s="363" t="str">
        <f t="shared" si="216"/>
        <v>1,100.00 บาท</v>
      </c>
      <c r="H5174" s="363"/>
      <c r="I5174" s="364"/>
    </row>
    <row r="5175" spans="1:9">
      <c r="A5175" s="367">
        <v>202</v>
      </c>
      <c r="B5175" s="380" t="s">
        <v>202</v>
      </c>
      <c r="C5175" s="381" t="s">
        <v>322</v>
      </c>
      <c r="D5175" s="367" t="str">
        <f t="shared" ref="D5175" si="217">+C5175</f>
        <v>1,100.00 บาท</v>
      </c>
      <c r="E5175" s="367" t="s">
        <v>32</v>
      </c>
      <c r="F5175" s="381" t="s">
        <v>323</v>
      </c>
      <c r="G5175" s="367" t="str">
        <f t="shared" ref="G5175" si="218">+F5175</f>
        <v>ร้านบรรณศิลป์</v>
      </c>
      <c r="H5175" s="381" t="s">
        <v>10</v>
      </c>
      <c r="I5175" s="382" t="s">
        <v>324</v>
      </c>
    </row>
    <row r="5176" spans="1:9">
      <c r="A5176" s="368"/>
      <c r="B5176" s="89"/>
      <c r="C5176" s="368"/>
      <c r="D5176" s="368"/>
      <c r="E5176" s="368"/>
      <c r="F5176" s="368" t="s">
        <v>33</v>
      </c>
      <c r="G5176" s="368" t="s">
        <v>34</v>
      </c>
      <c r="H5176" s="368"/>
      <c r="I5176" s="378">
        <v>242756</v>
      </c>
    </row>
    <row r="5177" spans="1:9">
      <c r="A5177" s="363"/>
      <c r="B5177" s="255"/>
      <c r="C5177" s="363"/>
      <c r="D5177" s="363"/>
      <c r="E5177" s="363"/>
      <c r="F5177" s="379" t="str">
        <f t="shared" ref="F5177:G5177" si="219">+C5175</f>
        <v>1,100.00 บาท</v>
      </c>
      <c r="G5177" s="363" t="str">
        <f t="shared" si="219"/>
        <v>1,100.00 บาท</v>
      </c>
      <c r="H5177" s="363"/>
      <c r="I5177" s="364"/>
    </row>
    <row r="5178" spans="1:9">
      <c r="A5178" s="367">
        <v>203</v>
      </c>
      <c r="B5178" s="380" t="s">
        <v>202</v>
      </c>
      <c r="C5178" s="381" t="s">
        <v>322</v>
      </c>
      <c r="D5178" s="367" t="str">
        <f t="shared" ref="D5178" si="220">+C5178</f>
        <v>1,100.00 บาท</v>
      </c>
      <c r="E5178" s="367" t="s">
        <v>32</v>
      </c>
      <c r="F5178" s="381" t="s">
        <v>323</v>
      </c>
      <c r="G5178" s="367" t="str">
        <f t="shared" ref="G5178" si="221">+F5178</f>
        <v>ร้านบรรณศิลป์</v>
      </c>
      <c r="H5178" s="381" t="s">
        <v>10</v>
      </c>
      <c r="I5178" s="382" t="s">
        <v>324</v>
      </c>
    </row>
    <row r="5179" spans="1:9">
      <c r="A5179" s="368"/>
      <c r="B5179" s="89"/>
      <c r="C5179" s="368"/>
      <c r="D5179" s="368"/>
      <c r="E5179" s="368"/>
      <c r="F5179" s="368" t="s">
        <v>33</v>
      </c>
      <c r="G5179" s="368" t="s">
        <v>34</v>
      </c>
      <c r="H5179" s="368"/>
      <c r="I5179" s="378">
        <v>242757</v>
      </c>
    </row>
    <row r="5180" spans="1:9">
      <c r="A5180" s="363"/>
      <c r="B5180" s="255"/>
      <c r="C5180" s="363"/>
      <c r="D5180" s="363"/>
      <c r="E5180" s="363"/>
      <c r="F5180" s="379" t="str">
        <f t="shared" ref="F5180:G5180" si="222">+C5178</f>
        <v>1,100.00 บาท</v>
      </c>
      <c r="G5180" s="363" t="str">
        <f t="shared" si="222"/>
        <v>1,100.00 บาท</v>
      </c>
      <c r="H5180" s="363"/>
      <c r="I5180" s="364"/>
    </row>
    <row r="5181" spans="1:9">
      <c r="A5181" s="367">
        <v>204</v>
      </c>
      <c r="B5181" s="380" t="s">
        <v>202</v>
      </c>
      <c r="C5181" s="381" t="s">
        <v>322</v>
      </c>
      <c r="D5181" s="367" t="str">
        <f t="shared" ref="D5181" si="223">+C5181</f>
        <v>1,100.00 บาท</v>
      </c>
      <c r="E5181" s="367" t="s">
        <v>32</v>
      </c>
      <c r="F5181" s="381" t="s">
        <v>323</v>
      </c>
      <c r="G5181" s="367" t="str">
        <f t="shared" ref="G5181" si="224">+F5181</f>
        <v>ร้านบรรณศิลป์</v>
      </c>
      <c r="H5181" s="381" t="s">
        <v>10</v>
      </c>
      <c r="I5181" s="382" t="s">
        <v>324</v>
      </c>
    </row>
    <row r="5182" spans="1:9">
      <c r="A5182" s="368"/>
      <c r="B5182" s="89"/>
      <c r="C5182" s="368"/>
      <c r="D5182" s="368"/>
      <c r="E5182" s="368"/>
      <c r="F5182" s="368" t="s">
        <v>33</v>
      </c>
      <c r="G5182" s="368" t="s">
        <v>34</v>
      </c>
      <c r="H5182" s="368"/>
      <c r="I5182" s="378">
        <v>242758</v>
      </c>
    </row>
    <row r="5183" spans="1:9">
      <c r="A5183" s="363"/>
      <c r="B5183" s="255"/>
      <c r="C5183" s="363"/>
      <c r="D5183" s="363"/>
      <c r="E5183" s="363"/>
      <c r="F5183" s="379" t="str">
        <f t="shared" ref="F5183:G5183" si="225">+C5181</f>
        <v>1,100.00 บาท</v>
      </c>
      <c r="G5183" s="363" t="str">
        <f t="shared" si="225"/>
        <v>1,100.00 บาท</v>
      </c>
      <c r="H5183" s="363"/>
      <c r="I5183" s="364"/>
    </row>
    <row r="5184" spans="1:9">
      <c r="A5184" s="367">
        <v>205</v>
      </c>
      <c r="B5184" s="380" t="s">
        <v>202</v>
      </c>
      <c r="C5184" s="381" t="s">
        <v>322</v>
      </c>
      <c r="D5184" s="367" t="str">
        <f t="shared" ref="D5184" si="226">+C5184</f>
        <v>1,100.00 บาท</v>
      </c>
      <c r="E5184" s="367" t="s">
        <v>32</v>
      </c>
      <c r="F5184" s="381" t="s">
        <v>323</v>
      </c>
      <c r="G5184" s="367" t="str">
        <f t="shared" ref="G5184" si="227">+F5184</f>
        <v>ร้านบรรณศิลป์</v>
      </c>
      <c r="H5184" s="381" t="s">
        <v>10</v>
      </c>
      <c r="I5184" s="382" t="s">
        <v>324</v>
      </c>
    </row>
    <row r="5185" spans="1:9">
      <c r="A5185" s="368"/>
      <c r="B5185" s="89"/>
      <c r="C5185" s="368"/>
      <c r="D5185" s="368"/>
      <c r="E5185" s="368"/>
      <c r="F5185" s="368" t="s">
        <v>33</v>
      </c>
      <c r="G5185" s="368" t="s">
        <v>34</v>
      </c>
      <c r="H5185" s="368"/>
      <c r="I5185" s="378">
        <v>242759</v>
      </c>
    </row>
    <row r="5186" spans="1:9">
      <c r="A5186" s="363"/>
      <c r="B5186" s="255"/>
      <c r="C5186" s="363"/>
      <c r="D5186" s="363"/>
      <c r="E5186" s="363"/>
      <c r="F5186" s="379" t="str">
        <f t="shared" ref="F5186:G5186" si="228">+C5184</f>
        <v>1,100.00 บาท</v>
      </c>
      <c r="G5186" s="363" t="str">
        <f t="shared" si="228"/>
        <v>1,100.00 บาท</v>
      </c>
      <c r="H5186" s="363"/>
      <c r="I5186" s="364"/>
    </row>
    <row r="5187" spans="1:9">
      <c r="A5187" s="367">
        <v>206</v>
      </c>
      <c r="B5187" s="380" t="s">
        <v>202</v>
      </c>
      <c r="C5187" s="381" t="s">
        <v>322</v>
      </c>
      <c r="D5187" s="367" t="str">
        <f t="shared" ref="D5187" si="229">+C5187</f>
        <v>1,100.00 บาท</v>
      </c>
      <c r="E5187" s="367" t="s">
        <v>32</v>
      </c>
      <c r="F5187" s="381" t="s">
        <v>323</v>
      </c>
      <c r="G5187" s="367" t="str">
        <f t="shared" ref="G5187" si="230">+F5187</f>
        <v>ร้านบรรณศิลป์</v>
      </c>
      <c r="H5187" s="381" t="s">
        <v>10</v>
      </c>
      <c r="I5187" s="382" t="s">
        <v>324</v>
      </c>
    </row>
    <row r="5188" spans="1:9">
      <c r="A5188" s="368"/>
      <c r="B5188" s="89"/>
      <c r="C5188" s="368"/>
      <c r="D5188" s="368"/>
      <c r="E5188" s="368"/>
      <c r="F5188" s="368" t="s">
        <v>33</v>
      </c>
      <c r="G5188" s="368" t="s">
        <v>34</v>
      </c>
      <c r="H5188" s="368"/>
      <c r="I5188" s="378">
        <v>242760</v>
      </c>
    </row>
    <row r="5189" spans="1:9">
      <c r="A5189" s="363"/>
      <c r="B5189" s="255"/>
      <c r="C5189" s="363"/>
      <c r="D5189" s="363"/>
      <c r="E5189" s="363"/>
      <c r="F5189" s="379" t="str">
        <f t="shared" ref="F5189:G5189" si="231">+C5187</f>
        <v>1,100.00 บาท</v>
      </c>
      <c r="G5189" s="363" t="str">
        <f t="shared" si="231"/>
        <v>1,100.00 บาท</v>
      </c>
      <c r="H5189" s="363"/>
      <c r="I5189" s="364"/>
    </row>
    <row r="5190" spans="1:9">
      <c r="A5190" s="367">
        <v>207</v>
      </c>
      <c r="B5190" s="380" t="s">
        <v>202</v>
      </c>
      <c r="C5190" s="381" t="s">
        <v>322</v>
      </c>
      <c r="D5190" s="367" t="str">
        <f t="shared" ref="D5190" si="232">+C5190</f>
        <v>1,100.00 บาท</v>
      </c>
      <c r="E5190" s="367" t="s">
        <v>32</v>
      </c>
      <c r="F5190" s="381" t="s">
        <v>323</v>
      </c>
      <c r="G5190" s="367" t="str">
        <f t="shared" ref="G5190" si="233">+F5190</f>
        <v>ร้านบรรณศิลป์</v>
      </c>
      <c r="H5190" s="381" t="s">
        <v>10</v>
      </c>
      <c r="I5190" s="382" t="s">
        <v>324</v>
      </c>
    </row>
    <row r="5191" spans="1:9">
      <c r="A5191" s="368"/>
      <c r="B5191" s="89"/>
      <c r="C5191" s="368"/>
      <c r="D5191" s="368"/>
      <c r="E5191" s="368"/>
      <c r="F5191" s="368" t="s">
        <v>33</v>
      </c>
      <c r="G5191" s="368" t="s">
        <v>34</v>
      </c>
      <c r="H5191" s="368"/>
      <c r="I5191" s="378">
        <v>242761</v>
      </c>
    </row>
    <row r="5192" spans="1:9">
      <c r="A5192" s="363"/>
      <c r="B5192" s="255"/>
      <c r="C5192" s="363"/>
      <c r="D5192" s="363"/>
      <c r="E5192" s="363"/>
      <c r="F5192" s="379" t="str">
        <f t="shared" ref="F5192:G5192" si="234">+C5190</f>
        <v>1,100.00 บาท</v>
      </c>
      <c r="G5192" s="363" t="str">
        <f t="shared" si="234"/>
        <v>1,100.00 บาท</v>
      </c>
      <c r="H5192" s="363"/>
      <c r="I5192" s="364"/>
    </row>
    <row r="5193" spans="1:9">
      <c r="A5193" s="367">
        <v>208</v>
      </c>
      <c r="B5193" s="380" t="s">
        <v>202</v>
      </c>
      <c r="C5193" s="381" t="s">
        <v>322</v>
      </c>
      <c r="D5193" s="367" t="str">
        <f t="shared" ref="D5193" si="235">+C5193</f>
        <v>1,100.00 บาท</v>
      </c>
      <c r="E5193" s="367" t="s">
        <v>32</v>
      </c>
      <c r="F5193" s="381" t="s">
        <v>323</v>
      </c>
      <c r="G5193" s="367" t="str">
        <f t="shared" ref="G5193" si="236">+F5193</f>
        <v>ร้านบรรณศิลป์</v>
      </c>
      <c r="H5193" s="381" t="s">
        <v>10</v>
      </c>
      <c r="I5193" s="382" t="s">
        <v>324</v>
      </c>
    </row>
    <row r="5194" spans="1:9">
      <c r="A5194" s="368"/>
      <c r="B5194" s="89"/>
      <c r="C5194" s="368"/>
      <c r="D5194" s="368"/>
      <c r="E5194" s="368"/>
      <c r="F5194" s="368" t="s">
        <v>33</v>
      </c>
      <c r="G5194" s="368" t="s">
        <v>34</v>
      </c>
      <c r="H5194" s="368"/>
      <c r="I5194" s="378">
        <v>242762</v>
      </c>
    </row>
    <row r="5195" spans="1:9">
      <c r="A5195" s="363"/>
      <c r="B5195" s="255"/>
      <c r="C5195" s="363"/>
      <c r="D5195" s="363"/>
      <c r="E5195" s="363"/>
      <c r="F5195" s="379" t="str">
        <f t="shared" ref="F5195:G5195" si="237">+C5193</f>
        <v>1,100.00 บาท</v>
      </c>
      <c r="G5195" s="363" t="str">
        <f t="shared" si="237"/>
        <v>1,100.00 บาท</v>
      </c>
      <c r="H5195" s="363"/>
      <c r="I5195" s="364"/>
    </row>
    <row r="5196" spans="1:9">
      <c r="A5196" s="367">
        <v>209</v>
      </c>
      <c r="B5196" s="380" t="s">
        <v>202</v>
      </c>
      <c r="C5196" s="381" t="s">
        <v>322</v>
      </c>
      <c r="D5196" s="367" t="str">
        <f t="shared" ref="D5196" si="238">+C5196</f>
        <v>1,100.00 บาท</v>
      </c>
      <c r="E5196" s="367" t="s">
        <v>32</v>
      </c>
      <c r="F5196" s="381" t="s">
        <v>323</v>
      </c>
      <c r="G5196" s="367" t="str">
        <f t="shared" ref="G5196" si="239">+F5196</f>
        <v>ร้านบรรณศิลป์</v>
      </c>
      <c r="H5196" s="381" t="s">
        <v>10</v>
      </c>
      <c r="I5196" s="382" t="s">
        <v>324</v>
      </c>
    </row>
    <row r="5197" spans="1:9">
      <c r="A5197" s="368"/>
      <c r="B5197" s="89"/>
      <c r="C5197" s="368"/>
      <c r="D5197" s="368"/>
      <c r="E5197" s="368"/>
      <c r="F5197" s="368" t="s">
        <v>33</v>
      </c>
      <c r="G5197" s="368" t="s">
        <v>34</v>
      </c>
      <c r="H5197" s="368"/>
      <c r="I5197" s="378">
        <v>242763</v>
      </c>
    </row>
    <row r="5198" spans="1:9">
      <c r="A5198" s="363"/>
      <c r="B5198" s="255"/>
      <c r="C5198" s="363"/>
      <c r="D5198" s="363"/>
      <c r="E5198" s="363"/>
      <c r="F5198" s="379" t="str">
        <f t="shared" ref="F5198:G5198" si="240">+C5196</f>
        <v>1,100.00 บาท</v>
      </c>
      <c r="G5198" s="363" t="str">
        <f t="shared" si="240"/>
        <v>1,100.00 บาท</v>
      </c>
      <c r="H5198" s="363"/>
      <c r="I5198" s="364"/>
    </row>
    <row r="5199" spans="1:9">
      <c r="A5199" s="367">
        <v>210</v>
      </c>
      <c r="B5199" s="380" t="s">
        <v>202</v>
      </c>
      <c r="C5199" s="381" t="s">
        <v>322</v>
      </c>
      <c r="D5199" s="367" t="str">
        <f t="shared" ref="D5199" si="241">+C5199</f>
        <v>1,100.00 บาท</v>
      </c>
      <c r="E5199" s="367" t="s">
        <v>32</v>
      </c>
      <c r="F5199" s="381" t="s">
        <v>323</v>
      </c>
      <c r="G5199" s="367" t="str">
        <f t="shared" ref="G5199" si="242">+F5199</f>
        <v>ร้านบรรณศิลป์</v>
      </c>
      <c r="H5199" s="381" t="s">
        <v>10</v>
      </c>
      <c r="I5199" s="382" t="s">
        <v>324</v>
      </c>
    </row>
    <row r="5200" spans="1:9">
      <c r="A5200" s="368"/>
      <c r="B5200" s="89"/>
      <c r="C5200" s="368"/>
      <c r="D5200" s="368"/>
      <c r="E5200" s="368"/>
      <c r="F5200" s="368" t="s">
        <v>33</v>
      </c>
      <c r="G5200" s="368" t="s">
        <v>34</v>
      </c>
      <c r="H5200" s="368"/>
      <c r="I5200" s="378">
        <v>242764</v>
      </c>
    </row>
    <row r="5201" spans="1:9">
      <c r="A5201" s="363"/>
      <c r="B5201" s="255"/>
      <c r="C5201" s="363"/>
      <c r="D5201" s="363"/>
      <c r="E5201" s="363"/>
      <c r="F5201" s="379" t="str">
        <f t="shared" ref="F5201:G5201" si="243">+C5199</f>
        <v>1,100.00 บาท</v>
      </c>
      <c r="G5201" s="363" t="str">
        <f t="shared" si="243"/>
        <v>1,100.00 บาท</v>
      </c>
      <c r="H5201" s="363"/>
      <c r="I5201" s="364"/>
    </row>
    <row r="5202" spans="1:9">
      <c r="A5202" s="367">
        <v>211</v>
      </c>
      <c r="B5202" s="380" t="s">
        <v>202</v>
      </c>
      <c r="C5202" s="381" t="s">
        <v>322</v>
      </c>
      <c r="D5202" s="367" t="str">
        <f t="shared" ref="D5202" si="244">+C5202</f>
        <v>1,100.00 บาท</v>
      </c>
      <c r="E5202" s="367" t="s">
        <v>32</v>
      </c>
      <c r="F5202" s="381" t="s">
        <v>323</v>
      </c>
      <c r="G5202" s="367" t="str">
        <f t="shared" ref="G5202" si="245">+F5202</f>
        <v>ร้านบรรณศิลป์</v>
      </c>
      <c r="H5202" s="381" t="s">
        <v>10</v>
      </c>
      <c r="I5202" s="382" t="s">
        <v>324</v>
      </c>
    </row>
    <row r="5203" spans="1:9">
      <c r="A5203" s="368"/>
      <c r="B5203" s="89"/>
      <c r="C5203" s="368"/>
      <c r="D5203" s="368"/>
      <c r="E5203" s="368"/>
      <c r="F5203" s="368" t="s">
        <v>33</v>
      </c>
      <c r="G5203" s="368" t="s">
        <v>34</v>
      </c>
      <c r="H5203" s="368"/>
      <c r="I5203" s="378">
        <v>242765</v>
      </c>
    </row>
    <row r="5204" spans="1:9">
      <c r="A5204" s="363"/>
      <c r="B5204" s="255"/>
      <c r="C5204" s="363"/>
      <c r="D5204" s="363"/>
      <c r="E5204" s="363"/>
      <c r="F5204" s="379" t="str">
        <f t="shared" ref="F5204:G5204" si="246">+C5202</f>
        <v>1,100.00 บาท</v>
      </c>
      <c r="G5204" s="363" t="str">
        <f t="shared" si="246"/>
        <v>1,100.00 บาท</v>
      </c>
      <c r="H5204" s="363"/>
      <c r="I5204" s="364"/>
    </row>
    <row r="5205" spans="1:9">
      <c r="A5205" s="367">
        <v>212</v>
      </c>
      <c r="B5205" s="380" t="s">
        <v>202</v>
      </c>
      <c r="C5205" s="381" t="s">
        <v>322</v>
      </c>
      <c r="D5205" s="367" t="str">
        <f t="shared" ref="D5205" si="247">+C5205</f>
        <v>1,100.00 บาท</v>
      </c>
      <c r="E5205" s="367" t="s">
        <v>32</v>
      </c>
      <c r="F5205" s="381" t="s">
        <v>323</v>
      </c>
      <c r="G5205" s="367" t="str">
        <f t="shared" ref="G5205" si="248">+F5205</f>
        <v>ร้านบรรณศิลป์</v>
      </c>
      <c r="H5205" s="381" t="s">
        <v>10</v>
      </c>
      <c r="I5205" s="382" t="s">
        <v>324</v>
      </c>
    </row>
    <row r="5206" spans="1:9">
      <c r="A5206" s="368"/>
      <c r="B5206" s="89"/>
      <c r="C5206" s="368"/>
      <c r="D5206" s="368"/>
      <c r="E5206" s="368"/>
      <c r="F5206" s="368" t="s">
        <v>33</v>
      </c>
      <c r="G5206" s="368" t="s">
        <v>34</v>
      </c>
      <c r="H5206" s="368"/>
      <c r="I5206" s="378">
        <v>242766</v>
      </c>
    </row>
    <row r="5207" spans="1:9">
      <c r="A5207" s="363"/>
      <c r="B5207" s="255"/>
      <c r="C5207" s="363"/>
      <c r="D5207" s="363"/>
      <c r="E5207" s="363"/>
      <c r="F5207" s="379" t="str">
        <f t="shared" ref="F5207:G5207" si="249">+C5205</f>
        <v>1,100.00 บาท</v>
      </c>
      <c r="G5207" s="363" t="str">
        <f t="shared" si="249"/>
        <v>1,100.00 บาท</v>
      </c>
      <c r="H5207" s="363"/>
      <c r="I5207" s="364"/>
    </row>
    <row r="5208" spans="1:9">
      <c r="A5208" s="367">
        <v>213</v>
      </c>
      <c r="B5208" s="380" t="s">
        <v>202</v>
      </c>
      <c r="C5208" s="381" t="s">
        <v>322</v>
      </c>
      <c r="D5208" s="367" t="str">
        <f t="shared" ref="D5208" si="250">+C5208</f>
        <v>1,100.00 บาท</v>
      </c>
      <c r="E5208" s="367" t="s">
        <v>32</v>
      </c>
      <c r="F5208" s="381" t="s">
        <v>323</v>
      </c>
      <c r="G5208" s="367" t="str">
        <f t="shared" ref="G5208" si="251">+F5208</f>
        <v>ร้านบรรณศิลป์</v>
      </c>
      <c r="H5208" s="381" t="s">
        <v>10</v>
      </c>
      <c r="I5208" s="382" t="s">
        <v>324</v>
      </c>
    </row>
    <row r="5209" spans="1:9">
      <c r="A5209" s="368"/>
      <c r="B5209" s="89"/>
      <c r="C5209" s="368"/>
      <c r="D5209" s="368"/>
      <c r="E5209" s="368"/>
      <c r="F5209" s="368" t="s">
        <v>33</v>
      </c>
      <c r="G5209" s="368" t="s">
        <v>34</v>
      </c>
      <c r="H5209" s="368"/>
      <c r="I5209" s="378">
        <v>242767</v>
      </c>
    </row>
    <row r="5210" spans="1:9">
      <c r="A5210" s="363"/>
      <c r="B5210" s="255"/>
      <c r="C5210" s="363"/>
      <c r="D5210" s="363"/>
      <c r="E5210" s="363"/>
      <c r="F5210" s="379" t="str">
        <f t="shared" ref="F5210:G5210" si="252">+C5208</f>
        <v>1,100.00 บาท</v>
      </c>
      <c r="G5210" s="363" t="str">
        <f t="shared" si="252"/>
        <v>1,100.00 บาท</v>
      </c>
      <c r="H5210" s="363"/>
      <c r="I5210" s="364"/>
    </row>
    <row r="5211" spans="1:9">
      <c r="A5211" s="367">
        <v>214</v>
      </c>
      <c r="B5211" s="380" t="s">
        <v>202</v>
      </c>
      <c r="C5211" s="381" t="s">
        <v>322</v>
      </c>
      <c r="D5211" s="367" t="str">
        <f t="shared" ref="D5211" si="253">+C5211</f>
        <v>1,100.00 บาท</v>
      </c>
      <c r="E5211" s="367" t="s">
        <v>32</v>
      </c>
      <c r="F5211" s="381" t="s">
        <v>323</v>
      </c>
      <c r="G5211" s="367" t="str">
        <f t="shared" ref="G5211" si="254">+F5211</f>
        <v>ร้านบรรณศิลป์</v>
      </c>
      <c r="H5211" s="381" t="s">
        <v>10</v>
      </c>
      <c r="I5211" s="382" t="s">
        <v>324</v>
      </c>
    </row>
    <row r="5212" spans="1:9">
      <c r="A5212" s="368"/>
      <c r="B5212" s="89"/>
      <c r="C5212" s="368"/>
      <c r="D5212" s="368"/>
      <c r="E5212" s="368"/>
      <c r="F5212" s="368" t="s">
        <v>33</v>
      </c>
      <c r="G5212" s="368" t="s">
        <v>34</v>
      </c>
      <c r="H5212" s="368"/>
      <c r="I5212" s="378">
        <v>242768</v>
      </c>
    </row>
    <row r="5213" spans="1:9">
      <c r="A5213" s="363"/>
      <c r="B5213" s="255"/>
      <c r="C5213" s="363"/>
      <c r="D5213" s="363"/>
      <c r="E5213" s="363"/>
      <c r="F5213" s="379" t="str">
        <f t="shared" ref="F5213:G5213" si="255">+C5211</f>
        <v>1,100.00 บาท</v>
      </c>
      <c r="G5213" s="363" t="str">
        <f t="shared" si="255"/>
        <v>1,100.00 บาท</v>
      </c>
      <c r="H5213" s="363"/>
      <c r="I5213" s="364"/>
    </row>
    <row r="5214" spans="1:9">
      <c r="A5214" s="367">
        <v>215</v>
      </c>
      <c r="B5214" s="380" t="s">
        <v>202</v>
      </c>
      <c r="C5214" s="381" t="s">
        <v>322</v>
      </c>
      <c r="D5214" s="367" t="str">
        <f t="shared" ref="D5214" si="256">+C5214</f>
        <v>1,100.00 บาท</v>
      </c>
      <c r="E5214" s="367" t="s">
        <v>32</v>
      </c>
      <c r="F5214" s="381" t="s">
        <v>323</v>
      </c>
      <c r="G5214" s="367" t="str">
        <f t="shared" ref="G5214" si="257">+F5214</f>
        <v>ร้านบรรณศิลป์</v>
      </c>
      <c r="H5214" s="381" t="s">
        <v>10</v>
      </c>
      <c r="I5214" s="382" t="s">
        <v>324</v>
      </c>
    </row>
    <row r="5215" spans="1:9">
      <c r="A5215" s="368"/>
      <c r="B5215" s="89"/>
      <c r="C5215" s="368"/>
      <c r="D5215" s="368"/>
      <c r="E5215" s="368"/>
      <c r="F5215" s="368" t="s">
        <v>33</v>
      </c>
      <c r="G5215" s="368" t="s">
        <v>34</v>
      </c>
      <c r="H5215" s="368"/>
      <c r="I5215" s="378">
        <v>242769</v>
      </c>
    </row>
    <row r="5216" spans="1:9">
      <c r="A5216" s="363"/>
      <c r="B5216" s="255"/>
      <c r="C5216" s="363"/>
      <c r="D5216" s="363"/>
      <c r="E5216" s="363"/>
      <c r="F5216" s="379" t="str">
        <f t="shared" ref="F5216:G5216" si="258">+C5214</f>
        <v>1,100.00 บาท</v>
      </c>
      <c r="G5216" s="363" t="str">
        <f t="shared" si="258"/>
        <v>1,100.00 บาท</v>
      </c>
      <c r="H5216" s="363"/>
      <c r="I5216" s="364"/>
    </row>
    <row r="5217" spans="1:9">
      <c r="A5217" s="367">
        <v>216</v>
      </c>
      <c r="B5217" s="380" t="s">
        <v>202</v>
      </c>
      <c r="C5217" s="381" t="s">
        <v>322</v>
      </c>
      <c r="D5217" s="367" t="str">
        <f t="shared" ref="D5217" si="259">+C5217</f>
        <v>1,100.00 บาท</v>
      </c>
      <c r="E5217" s="367" t="s">
        <v>32</v>
      </c>
      <c r="F5217" s="381" t="s">
        <v>323</v>
      </c>
      <c r="G5217" s="367" t="str">
        <f t="shared" ref="G5217" si="260">+F5217</f>
        <v>ร้านบรรณศิลป์</v>
      </c>
      <c r="H5217" s="381" t="s">
        <v>10</v>
      </c>
      <c r="I5217" s="382" t="s">
        <v>324</v>
      </c>
    </row>
    <row r="5218" spans="1:9">
      <c r="A5218" s="368"/>
      <c r="B5218" s="89"/>
      <c r="C5218" s="368"/>
      <c r="D5218" s="368"/>
      <c r="E5218" s="368"/>
      <c r="F5218" s="368" t="s">
        <v>33</v>
      </c>
      <c r="G5218" s="368" t="s">
        <v>34</v>
      </c>
      <c r="H5218" s="368"/>
      <c r="I5218" s="378">
        <v>242770</v>
      </c>
    </row>
    <row r="5219" spans="1:9">
      <c r="A5219" s="363"/>
      <c r="B5219" s="255"/>
      <c r="C5219" s="363"/>
      <c r="D5219" s="363"/>
      <c r="E5219" s="363"/>
      <c r="F5219" s="379" t="str">
        <f t="shared" ref="F5219:G5219" si="261">+C5217</f>
        <v>1,100.00 บาท</v>
      </c>
      <c r="G5219" s="363" t="str">
        <f t="shared" si="261"/>
        <v>1,100.00 บาท</v>
      </c>
      <c r="H5219" s="363"/>
      <c r="I5219" s="364"/>
    </row>
    <row r="5220" spans="1:9">
      <c r="A5220" s="367">
        <v>217</v>
      </c>
      <c r="B5220" s="380" t="s">
        <v>202</v>
      </c>
      <c r="C5220" s="381" t="s">
        <v>322</v>
      </c>
      <c r="D5220" s="367" t="str">
        <f t="shared" ref="D5220" si="262">+C5220</f>
        <v>1,100.00 บาท</v>
      </c>
      <c r="E5220" s="367" t="s">
        <v>32</v>
      </c>
      <c r="F5220" s="381" t="s">
        <v>323</v>
      </c>
      <c r="G5220" s="367" t="str">
        <f t="shared" ref="G5220" si="263">+F5220</f>
        <v>ร้านบรรณศิลป์</v>
      </c>
      <c r="H5220" s="381" t="s">
        <v>10</v>
      </c>
      <c r="I5220" s="382" t="s">
        <v>324</v>
      </c>
    </row>
    <row r="5221" spans="1:9">
      <c r="A5221" s="368"/>
      <c r="B5221" s="89"/>
      <c r="C5221" s="368"/>
      <c r="D5221" s="368"/>
      <c r="E5221" s="368"/>
      <c r="F5221" s="368" t="s">
        <v>33</v>
      </c>
      <c r="G5221" s="368" t="s">
        <v>34</v>
      </c>
      <c r="H5221" s="368"/>
      <c r="I5221" s="378">
        <v>242771</v>
      </c>
    </row>
    <row r="5222" spans="1:9">
      <c r="A5222" s="363"/>
      <c r="B5222" s="255"/>
      <c r="C5222" s="363"/>
      <c r="D5222" s="363"/>
      <c r="E5222" s="363"/>
      <c r="F5222" s="379" t="str">
        <f t="shared" ref="F5222:G5222" si="264">+C5220</f>
        <v>1,100.00 บาท</v>
      </c>
      <c r="G5222" s="363" t="str">
        <f t="shared" si="264"/>
        <v>1,100.00 บาท</v>
      </c>
      <c r="H5222" s="363"/>
      <c r="I5222" s="364"/>
    </row>
    <row r="5223" spans="1:9">
      <c r="A5223" s="367">
        <v>218</v>
      </c>
      <c r="B5223" s="380" t="s">
        <v>202</v>
      </c>
      <c r="C5223" s="381" t="s">
        <v>322</v>
      </c>
      <c r="D5223" s="367" t="str">
        <f t="shared" ref="D5223" si="265">+C5223</f>
        <v>1,100.00 บาท</v>
      </c>
      <c r="E5223" s="367" t="s">
        <v>32</v>
      </c>
      <c r="F5223" s="381" t="s">
        <v>323</v>
      </c>
      <c r="G5223" s="367" t="str">
        <f t="shared" ref="G5223" si="266">+F5223</f>
        <v>ร้านบรรณศิลป์</v>
      </c>
      <c r="H5223" s="381" t="s">
        <v>10</v>
      </c>
      <c r="I5223" s="382" t="s">
        <v>324</v>
      </c>
    </row>
    <row r="5224" spans="1:9">
      <c r="A5224" s="368"/>
      <c r="B5224" s="89"/>
      <c r="C5224" s="368"/>
      <c r="D5224" s="368"/>
      <c r="E5224" s="368"/>
      <c r="F5224" s="368" t="s">
        <v>33</v>
      </c>
      <c r="G5224" s="368" t="s">
        <v>34</v>
      </c>
      <c r="H5224" s="368"/>
      <c r="I5224" s="378">
        <v>242772</v>
      </c>
    </row>
    <row r="5225" spans="1:9">
      <c r="A5225" s="363"/>
      <c r="B5225" s="255"/>
      <c r="C5225" s="363"/>
      <c r="D5225" s="363"/>
      <c r="E5225" s="363"/>
      <c r="F5225" s="379" t="str">
        <f t="shared" ref="F5225:G5225" si="267">+C5223</f>
        <v>1,100.00 บาท</v>
      </c>
      <c r="G5225" s="363" t="str">
        <f t="shared" si="267"/>
        <v>1,100.00 บาท</v>
      </c>
      <c r="H5225" s="363"/>
      <c r="I5225" s="364"/>
    </row>
    <row r="5226" spans="1:9">
      <c r="A5226" s="367">
        <v>219</v>
      </c>
      <c r="B5226" s="380" t="s">
        <v>202</v>
      </c>
      <c r="C5226" s="381" t="s">
        <v>322</v>
      </c>
      <c r="D5226" s="367" t="str">
        <f t="shared" ref="D5226" si="268">+C5226</f>
        <v>1,100.00 บาท</v>
      </c>
      <c r="E5226" s="367" t="s">
        <v>32</v>
      </c>
      <c r="F5226" s="381" t="s">
        <v>323</v>
      </c>
      <c r="G5226" s="367" t="str">
        <f t="shared" ref="G5226" si="269">+F5226</f>
        <v>ร้านบรรณศิลป์</v>
      </c>
      <c r="H5226" s="381" t="s">
        <v>10</v>
      </c>
      <c r="I5226" s="382" t="s">
        <v>324</v>
      </c>
    </row>
    <row r="5227" spans="1:9">
      <c r="A5227" s="368"/>
      <c r="B5227" s="89"/>
      <c r="C5227" s="368"/>
      <c r="D5227" s="368"/>
      <c r="E5227" s="368"/>
      <c r="F5227" s="368" t="s">
        <v>33</v>
      </c>
      <c r="G5227" s="368" t="s">
        <v>34</v>
      </c>
      <c r="H5227" s="368"/>
      <c r="I5227" s="378">
        <v>242773</v>
      </c>
    </row>
    <row r="5228" spans="1:9">
      <c r="A5228" s="363"/>
      <c r="B5228" s="255"/>
      <c r="C5228" s="363"/>
      <c r="D5228" s="363"/>
      <c r="E5228" s="363"/>
      <c r="F5228" s="379" t="str">
        <f t="shared" ref="F5228:G5228" si="270">+C5226</f>
        <v>1,100.00 บาท</v>
      </c>
      <c r="G5228" s="363" t="str">
        <f t="shared" si="270"/>
        <v>1,100.00 บาท</v>
      </c>
      <c r="H5228" s="363"/>
      <c r="I5228" s="364"/>
    </row>
    <row r="5229" spans="1:9">
      <c r="A5229" s="367">
        <v>220</v>
      </c>
      <c r="B5229" s="380" t="s">
        <v>202</v>
      </c>
      <c r="C5229" s="381" t="s">
        <v>322</v>
      </c>
      <c r="D5229" s="367" t="str">
        <f t="shared" ref="D5229" si="271">+C5229</f>
        <v>1,100.00 บาท</v>
      </c>
      <c r="E5229" s="367" t="s">
        <v>32</v>
      </c>
      <c r="F5229" s="381" t="s">
        <v>323</v>
      </c>
      <c r="G5229" s="367" t="str">
        <f t="shared" ref="G5229" si="272">+F5229</f>
        <v>ร้านบรรณศิลป์</v>
      </c>
      <c r="H5229" s="381" t="s">
        <v>10</v>
      </c>
      <c r="I5229" s="382" t="s">
        <v>324</v>
      </c>
    </row>
    <row r="5230" spans="1:9">
      <c r="A5230" s="368"/>
      <c r="B5230" s="89"/>
      <c r="C5230" s="368"/>
      <c r="D5230" s="368"/>
      <c r="E5230" s="368"/>
      <c r="F5230" s="368" t="s">
        <v>33</v>
      </c>
      <c r="G5230" s="368" t="s">
        <v>34</v>
      </c>
      <c r="H5230" s="368"/>
      <c r="I5230" s="378">
        <v>242774</v>
      </c>
    </row>
    <row r="5231" spans="1:9">
      <c r="A5231" s="363"/>
      <c r="B5231" s="255"/>
      <c r="C5231" s="363"/>
      <c r="D5231" s="363"/>
      <c r="E5231" s="363"/>
      <c r="F5231" s="379" t="str">
        <f t="shared" ref="F5231:G5231" si="273">+C5229</f>
        <v>1,100.00 บาท</v>
      </c>
      <c r="G5231" s="363" t="str">
        <f t="shared" si="273"/>
        <v>1,100.00 บาท</v>
      </c>
      <c r="H5231" s="363"/>
      <c r="I5231" s="364"/>
    </row>
    <row r="5232" spans="1:9">
      <c r="A5232" s="367">
        <v>221</v>
      </c>
      <c r="B5232" s="380" t="s">
        <v>202</v>
      </c>
      <c r="C5232" s="381" t="s">
        <v>322</v>
      </c>
      <c r="D5232" s="367" t="str">
        <f t="shared" ref="D5232" si="274">+C5232</f>
        <v>1,100.00 บาท</v>
      </c>
      <c r="E5232" s="367" t="s">
        <v>32</v>
      </c>
      <c r="F5232" s="381" t="s">
        <v>323</v>
      </c>
      <c r="G5232" s="367" t="str">
        <f t="shared" ref="G5232" si="275">+F5232</f>
        <v>ร้านบรรณศิลป์</v>
      </c>
      <c r="H5232" s="381" t="s">
        <v>10</v>
      </c>
      <c r="I5232" s="382" t="s">
        <v>324</v>
      </c>
    </row>
    <row r="5233" spans="1:9">
      <c r="A5233" s="368"/>
      <c r="B5233" s="89"/>
      <c r="C5233" s="368"/>
      <c r="D5233" s="368"/>
      <c r="E5233" s="368"/>
      <c r="F5233" s="368" t="s">
        <v>33</v>
      </c>
      <c r="G5233" s="368" t="s">
        <v>34</v>
      </c>
      <c r="H5233" s="368"/>
      <c r="I5233" s="378">
        <v>242775</v>
      </c>
    </row>
    <row r="5234" spans="1:9">
      <c r="A5234" s="363"/>
      <c r="B5234" s="255"/>
      <c r="C5234" s="363"/>
      <c r="D5234" s="363"/>
      <c r="E5234" s="363"/>
      <c r="F5234" s="379" t="str">
        <f t="shared" ref="F5234:G5234" si="276">+C5232</f>
        <v>1,100.00 บาท</v>
      </c>
      <c r="G5234" s="363" t="str">
        <f t="shared" si="276"/>
        <v>1,100.00 บาท</v>
      </c>
      <c r="H5234" s="363"/>
      <c r="I5234" s="364"/>
    </row>
    <row r="5235" spans="1:9">
      <c r="A5235" s="367">
        <v>222</v>
      </c>
      <c r="B5235" s="380" t="s">
        <v>202</v>
      </c>
      <c r="C5235" s="381" t="s">
        <v>322</v>
      </c>
      <c r="D5235" s="367" t="str">
        <f t="shared" ref="D5235" si="277">+C5235</f>
        <v>1,100.00 บาท</v>
      </c>
      <c r="E5235" s="367" t="s">
        <v>32</v>
      </c>
      <c r="F5235" s="381" t="s">
        <v>323</v>
      </c>
      <c r="G5235" s="367" t="str">
        <f t="shared" ref="G5235" si="278">+F5235</f>
        <v>ร้านบรรณศิลป์</v>
      </c>
      <c r="H5235" s="381" t="s">
        <v>10</v>
      </c>
      <c r="I5235" s="382" t="s">
        <v>324</v>
      </c>
    </row>
    <row r="5236" spans="1:9">
      <c r="A5236" s="368"/>
      <c r="B5236" s="89"/>
      <c r="C5236" s="368"/>
      <c r="D5236" s="368"/>
      <c r="E5236" s="368"/>
      <c r="F5236" s="368" t="s">
        <v>33</v>
      </c>
      <c r="G5236" s="368" t="s">
        <v>34</v>
      </c>
      <c r="H5236" s="368"/>
      <c r="I5236" s="378">
        <v>242776</v>
      </c>
    </row>
    <row r="5237" spans="1:9">
      <c r="A5237" s="363"/>
      <c r="B5237" s="255"/>
      <c r="C5237" s="363"/>
      <c r="D5237" s="363"/>
      <c r="E5237" s="363"/>
      <c r="F5237" s="379" t="str">
        <f t="shared" ref="F5237:G5237" si="279">+C5235</f>
        <v>1,100.00 บาท</v>
      </c>
      <c r="G5237" s="363" t="str">
        <f t="shared" si="279"/>
        <v>1,100.00 บาท</v>
      </c>
      <c r="H5237" s="363"/>
      <c r="I5237" s="364"/>
    </row>
    <row r="5238" spans="1:9">
      <c r="A5238" s="367">
        <v>223</v>
      </c>
      <c r="B5238" s="380" t="s">
        <v>202</v>
      </c>
      <c r="C5238" s="381" t="s">
        <v>322</v>
      </c>
      <c r="D5238" s="367" t="str">
        <f t="shared" ref="D5238" si="280">+C5238</f>
        <v>1,100.00 บาท</v>
      </c>
      <c r="E5238" s="367" t="s">
        <v>32</v>
      </c>
      <c r="F5238" s="381" t="s">
        <v>323</v>
      </c>
      <c r="G5238" s="367" t="str">
        <f t="shared" ref="G5238" si="281">+F5238</f>
        <v>ร้านบรรณศิลป์</v>
      </c>
      <c r="H5238" s="381" t="s">
        <v>10</v>
      </c>
      <c r="I5238" s="382" t="s">
        <v>324</v>
      </c>
    </row>
    <row r="5239" spans="1:9">
      <c r="A5239" s="368"/>
      <c r="B5239" s="89"/>
      <c r="C5239" s="368"/>
      <c r="D5239" s="368"/>
      <c r="E5239" s="368"/>
      <c r="F5239" s="368" t="s">
        <v>33</v>
      </c>
      <c r="G5239" s="368" t="s">
        <v>34</v>
      </c>
      <c r="H5239" s="368"/>
      <c r="I5239" s="378">
        <v>242777</v>
      </c>
    </row>
    <row r="5240" spans="1:9">
      <c r="A5240" s="363"/>
      <c r="B5240" s="255"/>
      <c r="C5240" s="363"/>
      <c r="D5240" s="363"/>
      <c r="E5240" s="363"/>
      <c r="F5240" s="379" t="str">
        <f t="shared" ref="F5240:G5240" si="282">+C5238</f>
        <v>1,100.00 บาท</v>
      </c>
      <c r="G5240" s="363" t="str">
        <f t="shared" si="282"/>
        <v>1,100.00 บาท</v>
      </c>
      <c r="H5240" s="363"/>
      <c r="I5240" s="364"/>
    </row>
    <row r="5241" spans="1:9">
      <c r="A5241" s="367">
        <v>224</v>
      </c>
      <c r="B5241" s="380" t="s">
        <v>202</v>
      </c>
      <c r="C5241" s="381" t="s">
        <v>322</v>
      </c>
      <c r="D5241" s="367" t="str">
        <f t="shared" ref="D5241" si="283">+C5241</f>
        <v>1,100.00 บาท</v>
      </c>
      <c r="E5241" s="367" t="s">
        <v>32</v>
      </c>
      <c r="F5241" s="381" t="s">
        <v>323</v>
      </c>
      <c r="G5241" s="367" t="str">
        <f t="shared" ref="G5241" si="284">+F5241</f>
        <v>ร้านบรรณศิลป์</v>
      </c>
      <c r="H5241" s="381" t="s">
        <v>10</v>
      </c>
      <c r="I5241" s="382" t="s">
        <v>324</v>
      </c>
    </row>
    <row r="5242" spans="1:9">
      <c r="A5242" s="368"/>
      <c r="B5242" s="89"/>
      <c r="C5242" s="368"/>
      <c r="D5242" s="368"/>
      <c r="E5242" s="368"/>
      <c r="F5242" s="368" t="s">
        <v>33</v>
      </c>
      <c r="G5242" s="368" t="s">
        <v>34</v>
      </c>
      <c r="H5242" s="368"/>
      <c r="I5242" s="378">
        <v>242778</v>
      </c>
    </row>
    <row r="5243" spans="1:9">
      <c r="A5243" s="363"/>
      <c r="B5243" s="255"/>
      <c r="C5243" s="363"/>
      <c r="D5243" s="363"/>
      <c r="E5243" s="363"/>
      <c r="F5243" s="379" t="str">
        <f t="shared" ref="F5243:G5243" si="285">+C5241</f>
        <v>1,100.00 บาท</v>
      </c>
      <c r="G5243" s="363" t="str">
        <f t="shared" si="285"/>
        <v>1,100.00 บาท</v>
      </c>
      <c r="H5243" s="363"/>
      <c r="I5243" s="364"/>
    </row>
    <row r="5244" spans="1:9">
      <c r="A5244" s="367">
        <v>225</v>
      </c>
      <c r="B5244" s="380" t="s">
        <v>202</v>
      </c>
      <c r="C5244" s="381" t="s">
        <v>322</v>
      </c>
      <c r="D5244" s="367" t="str">
        <f t="shared" ref="D5244" si="286">+C5244</f>
        <v>1,100.00 บาท</v>
      </c>
      <c r="E5244" s="367" t="s">
        <v>32</v>
      </c>
      <c r="F5244" s="381" t="s">
        <v>323</v>
      </c>
      <c r="G5244" s="367" t="str">
        <f t="shared" ref="G5244" si="287">+F5244</f>
        <v>ร้านบรรณศิลป์</v>
      </c>
      <c r="H5244" s="381" t="s">
        <v>10</v>
      </c>
      <c r="I5244" s="382" t="s">
        <v>324</v>
      </c>
    </row>
    <row r="5245" spans="1:9">
      <c r="A5245" s="368"/>
      <c r="B5245" s="89"/>
      <c r="C5245" s="368"/>
      <c r="D5245" s="368"/>
      <c r="E5245" s="368"/>
      <c r="F5245" s="368" t="s">
        <v>33</v>
      </c>
      <c r="G5245" s="368" t="s">
        <v>34</v>
      </c>
      <c r="H5245" s="368"/>
      <c r="I5245" s="378">
        <v>242779</v>
      </c>
    </row>
    <row r="5246" spans="1:9">
      <c r="A5246" s="363"/>
      <c r="B5246" s="255"/>
      <c r="C5246" s="363"/>
      <c r="D5246" s="363"/>
      <c r="E5246" s="363"/>
      <c r="F5246" s="379" t="str">
        <f t="shared" ref="F5246:G5246" si="288">+C5244</f>
        <v>1,100.00 บาท</v>
      </c>
      <c r="G5246" s="363" t="str">
        <f t="shared" si="288"/>
        <v>1,100.00 บาท</v>
      </c>
      <c r="H5246" s="363"/>
      <c r="I5246" s="364"/>
    </row>
    <row r="5247" spans="1:9">
      <c r="A5247" s="367">
        <v>226</v>
      </c>
      <c r="B5247" s="380" t="s">
        <v>202</v>
      </c>
      <c r="C5247" s="381" t="s">
        <v>322</v>
      </c>
      <c r="D5247" s="367" t="str">
        <f t="shared" ref="D5247" si="289">+C5247</f>
        <v>1,100.00 บาท</v>
      </c>
      <c r="E5247" s="367" t="s">
        <v>32</v>
      </c>
      <c r="F5247" s="381" t="s">
        <v>323</v>
      </c>
      <c r="G5247" s="367" t="str">
        <f t="shared" ref="G5247" si="290">+F5247</f>
        <v>ร้านบรรณศิลป์</v>
      </c>
      <c r="H5247" s="381" t="s">
        <v>10</v>
      </c>
      <c r="I5247" s="382" t="s">
        <v>324</v>
      </c>
    </row>
    <row r="5248" spans="1:9">
      <c r="A5248" s="368"/>
      <c r="B5248" s="89"/>
      <c r="C5248" s="368"/>
      <c r="D5248" s="368"/>
      <c r="E5248" s="368"/>
      <c r="F5248" s="368" t="s">
        <v>33</v>
      </c>
      <c r="G5248" s="368" t="s">
        <v>34</v>
      </c>
      <c r="H5248" s="368"/>
      <c r="I5248" s="378">
        <v>242780</v>
      </c>
    </row>
    <row r="5249" spans="1:9">
      <c r="A5249" s="363"/>
      <c r="B5249" s="255"/>
      <c r="C5249" s="363"/>
      <c r="D5249" s="363"/>
      <c r="E5249" s="363"/>
      <c r="F5249" s="379" t="str">
        <f t="shared" ref="F5249:G5249" si="291">+C5247</f>
        <v>1,100.00 บาท</v>
      </c>
      <c r="G5249" s="363" t="str">
        <f t="shared" si="291"/>
        <v>1,100.00 บาท</v>
      </c>
      <c r="H5249" s="363"/>
      <c r="I5249" s="364"/>
    </row>
    <row r="5250" spans="1:9">
      <c r="A5250" s="367">
        <v>227</v>
      </c>
      <c r="B5250" s="380" t="s">
        <v>202</v>
      </c>
      <c r="C5250" s="381" t="s">
        <v>322</v>
      </c>
      <c r="D5250" s="367" t="str">
        <f t="shared" ref="D5250" si="292">+C5250</f>
        <v>1,100.00 บาท</v>
      </c>
      <c r="E5250" s="367" t="s">
        <v>32</v>
      </c>
      <c r="F5250" s="381" t="s">
        <v>323</v>
      </c>
      <c r="G5250" s="367" t="str">
        <f t="shared" ref="G5250" si="293">+F5250</f>
        <v>ร้านบรรณศิลป์</v>
      </c>
      <c r="H5250" s="381" t="s">
        <v>10</v>
      </c>
      <c r="I5250" s="382" t="s">
        <v>324</v>
      </c>
    </row>
    <row r="5251" spans="1:9">
      <c r="A5251" s="368"/>
      <c r="B5251" s="89"/>
      <c r="C5251" s="368"/>
      <c r="D5251" s="368"/>
      <c r="E5251" s="368"/>
      <c r="F5251" s="368" t="s">
        <v>33</v>
      </c>
      <c r="G5251" s="368" t="s">
        <v>34</v>
      </c>
      <c r="H5251" s="368"/>
      <c r="I5251" s="378">
        <v>242781</v>
      </c>
    </row>
    <row r="5252" spans="1:9">
      <c r="A5252" s="363"/>
      <c r="B5252" s="255"/>
      <c r="C5252" s="363"/>
      <c r="D5252" s="363"/>
      <c r="E5252" s="363"/>
      <c r="F5252" s="379" t="str">
        <f t="shared" ref="F5252:G5252" si="294">+C5250</f>
        <v>1,100.00 บาท</v>
      </c>
      <c r="G5252" s="363" t="str">
        <f t="shared" si="294"/>
        <v>1,100.00 บาท</v>
      </c>
      <c r="H5252" s="363"/>
      <c r="I5252" s="364"/>
    </row>
    <row r="5253" spans="1:9">
      <c r="A5253" s="367">
        <v>228</v>
      </c>
      <c r="B5253" s="380" t="s">
        <v>202</v>
      </c>
      <c r="C5253" s="381" t="s">
        <v>322</v>
      </c>
      <c r="D5253" s="367" t="str">
        <f t="shared" ref="D5253" si="295">+C5253</f>
        <v>1,100.00 บาท</v>
      </c>
      <c r="E5253" s="367" t="s">
        <v>32</v>
      </c>
      <c r="F5253" s="381" t="s">
        <v>323</v>
      </c>
      <c r="G5253" s="367" t="str">
        <f t="shared" ref="G5253" si="296">+F5253</f>
        <v>ร้านบรรณศิลป์</v>
      </c>
      <c r="H5253" s="381" t="s">
        <v>10</v>
      </c>
      <c r="I5253" s="382" t="s">
        <v>324</v>
      </c>
    </row>
    <row r="5254" spans="1:9">
      <c r="A5254" s="368"/>
      <c r="B5254" s="89"/>
      <c r="C5254" s="368"/>
      <c r="D5254" s="368"/>
      <c r="E5254" s="368"/>
      <c r="F5254" s="368" t="s">
        <v>33</v>
      </c>
      <c r="G5254" s="368" t="s">
        <v>34</v>
      </c>
      <c r="H5254" s="368"/>
      <c r="I5254" s="378">
        <v>242782</v>
      </c>
    </row>
    <row r="5255" spans="1:9">
      <c r="A5255" s="363"/>
      <c r="B5255" s="255"/>
      <c r="C5255" s="363"/>
      <c r="D5255" s="363"/>
      <c r="E5255" s="363"/>
      <c r="F5255" s="379" t="str">
        <f t="shared" ref="F5255:G5255" si="297">+C5253</f>
        <v>1,100.00 บาท</v>
      </c>
      <c r="G5255" s="363" t="str">
        <f t="shared" si="297"/>
        <v>1,100.00 บาท</v>
      </c>
      <c r="H5255" s="363"/>
      <c r="I5255" s="364"/>
    </row>
    <row r="5256" spans="1:9">
      <c r="A5256" s="367">
        <v>229</v>
      </c>
      <c r="B5256" s="380" t="s">
        <v>202</v>
      </c>
      <c r="C5256" s="381" t="s">
        <v>322</v>
      </c>
      <c r="D5256" s="367" t="str">
        <f t="shared" ref="D5256" si="298">+C5256</f>
        <v>1,100.00 บาท</v>
      </c>
      <c r="E5256" s="367" t="s">
        <v>32</v>
      </c>
      <c r="F5256" s="381" t="s">
        <v>323</v>
      </c>
      <c r="G5256" s="367" t="str">
        <f t="shared" ref="G5256" si="299">+F5256</f>
        <v>ร้านบรรณศิลป์</v>
      </c>
      <c r="H5256" s="381" t="s">
        <v>10</v>
      </c>
      <c r="I5256" s="382" t="s">
        <v>324</v>
      </c>
    </row>
    <row r="5257" spans="1:9">
      <c r="A5257" s="368"/>
      <c r="B5257" s="89"/>
      <c r="C5257" s="368"/>
      <c r="D5257" s="368"/>
      <c r="E5257" s="368"/>
      <c r="F5257" s="368" t="s">
        <v>33</v>
      </c>
      <c r="G5257" s="368" t="s">
        <v>34</v>
      </c>
      <c r="H5257" s="368"/>
      <c r="I5257" s="378">
        <v>242783</v>
      </c>
    </row>
    <row r="5258" spans="1:9">
      <c r="A5258" s="363"/>
      <c r="B5258" s="255"/>
      <c r="C5258" s="363"/>
      <c r="D5258" s="363"/>
      <c r="E5258" s="363"/>
      <c r="F5258" s="379" t="str">
        <f t="shared" ref="F5258:G5258" si="300">+C5256</f>
        <v>1,100.00 บาท</v>
      </c>
      <c r="G5258" s="363" t="str">
        <f t="shared" si="300"/>
        <v>1,100.00 บาท</v>
      </c>
      <c r="H5258" s="363"/>
      <c r="I5258" s="364"/>
    </row>
    <row r="5259" spans="1:9">
      <c r="A5259" s="367">
        <v>230</v>
      </c>
      <c r="B5259" s="380" t="s">
        <v>202</v>
      </c>
      <c r="C5259" s="381" t="s">
        <v>322</v>
      </c>
      <c r="D5259" s="367" t="str">
        <f t="shared" ref="D5259" si="301">+C5259</f>
        <v>1,100.00 บาท</v>
      </c>
      <c r="E5259" s="367" t="s">
        <v>32</v>
      </c>
      <c r="F5259" s="381" t="s">
        <v>323</v>
      </c>
      <c r="G5259" s="367" t="str">
        <f t="shared" ref="G5259" si="302">+F5259</f>
        <v>ร้านบรรณศิลป์</v>
      </c>
      <c r="H5259" s="381" t="s">
        <v>10</v>
      </c>
      <c r="I5259" s="382" t="s">
        <v>324</v>
      </c>
    </row>
    <row r="5260" spans="1:9">
      <c r="A5260" s="368"/>
      <c r="B5260" s="89"/>
      <c r="C5260" s="368"/>
      <c r="D5260" s="368"/>
      <c r="E5260" s="368"/>
      <c r="F5260" s="368" t="s">
        <v>33</v>
      </c>
      <c r="G5260" s="368" t="s">
        <v>34</v>
      </c>
      <c r="H5260" s="368"/>
      <c r="I5260" s="378">
        <v>242784</v>
      </c>
    </row>
    <row r="5261" spans="1:9">
      <c r="A5261" s="363"/>
      <c r="B5261" s="255"/>
      <c r="C5261" s="363"/>
      <c r="D5261" s="363"/>
      <c r="E5261" s="363"/>
      <c r="F5261" s="379" t="str">
        <f t="shared" ref="F5261:G5261" si="303">+C5259</f>
        <v>1,100.00 บาท</v>
      </c>
      <c r="G5261" s="363" t="str">
        <f t="shared" si="303"/>
        <v>1,100.00 บาท</v>
      </c>
      <c r="H5261" s="363"/>
      <c r="I5261" s="364"/>
    </row>
    <row r="5262" spans="1:9">
      <c r="A5262" s="367">
        <v>231</v>
      </c>
      <c r="B5262" s="380" t="s">
        <v>202</v>
      </c>
      <c r="C5262" s="381" t="s">
        <v>322</v>
      </c>
      <c r="D5262" s="367" t="str">
        <f t="shared" ref="D5262" si="304">+C5262</f>
        <v>1,100.00 บาท</v>
      </c>
      <c r="E5262" s="367" t="s">
        <v>32</v>
      </c>
      <c r="F5262" s="381" t="s">
        <v>323</v>
      </c>
      <c r="G5262" s="367" t="str">
        <f t="shared" ref="G5262" si="305">+F5262</f>
        <v>ร้านบรรณศิลป์</v>
      </c>
      <c r="H5262" s="381" t="s">
        <v>10</v>
      </c>
      <c r="I5262" s="382" t="s">
        <v>324</v>
      </c>
    </row>
    <row r="5263" spans="1:9">
      <c r="A5263" s="368"/>
      <c r="B5263" s="89"/>
      <c r="C5263" s="368"/>
      <c r="D5263" s="368"/>
      <c r="E5263" s="368"/>
      <c r="F5263" s="368" t="s">
        <v>33</v>
      </c>
      <c r="G5263" s="368" t="s">
        <v>34</v>
      </c>
      <c r="H5263" s="368"/>
      <c r="I5263" s="378">
        <v>242785</v>
      </c>
    </row>
    <row r="5264" spans="1:9">
      <c r="A5264" s="363"/>
      <c r="B5264" s="255"/>
      <c r="C5264" s="363"/>
      <c r="D5264" s="363"/>
      <c r="E5264" s="363"/>
      <c r="F5264" s="379" t="str">
        <f t="shared" ref="F5264:G5264" si="306">+C5262</f>
        <v>1,100.00 บาท</v>
      </c>
      <c r="G5264" s="363" t="str">
        <f t="shared" si="306"/>
        <v>1,100.00 บาท</v>
      </c>
      <c r="H5264" s="363"/>
      <c r="I5264" s="364"/>
    </row>
    <row r="5265" spans="1:9">
      <c r="A5265" s="367">
        <v>232</v>
      </c>
      <c r="B5265" s="380" t="s">
        <v>202</v>
      </c>
      <c r="C5265" s="381" t="s">
        <v>322</v>
      </c>
      <c r="D5265" s="367" t="str">
        <f t="shared" ref="D5265" si="307">+C5265</f>
        <v>1,100.00 บาท</v>
      </c>
      <c r="E5265" s="367" t="s">
        <v>32</v>
      </c>
      <c r="F5265" s="381" t="s">
        <v>323</v>
      </c>
      <c r="G5265" s="367" t="str">
        <f t="shared" ref="G5265" si="308">+F5265</f>
        <v>ร้านบรรณศิลป์</v>
      </c>
      <c r="H5265" s="381" t="s">
        <v>10</v>
      </c>
      <c r="I5265" s="382" t="s">
        <v>324</v>
      </c>
    </row>
    <row r="5266" spans="1:9">
      <c r="A5266" s="368"/>
      <c r="B5266" s="89"/>
      <c r="C5266" s="368"/>
      <c r="D5266" s="368"/>
      <c r="E5266" s="368"/>
      <c r="F5266" s="368" t="s">
        <v>33</v>
      </c>
      <c r="G5266" s="368" t="s">
        <v>34</v>
      </c>
      <c r="H5266" s="368"/>
      <c r="I5266" s="378">
        <v>242786</v>
      </c>
    </row>
    <row r="5267" spans="1:9">
      <c r="A5267" s="363"/>
      <c r="B5267" s="255"/>
      <c r="C5267" s="363"/>
      <c r="D5267" s="363"/>
      <c r="E5267" s="363"/>
      <c r="F5267" s="379" t="str">
        <f t="shared" ref="F5267:G5267" si="309">+C5265</f>
        <v>1,100.00 บาท</v>
      </c>
      <c r="G5267" s="363" t="str">
        <f t="shared" si="309"/>
        <v>1,100.00 บาท</v>
      </c>
      <c r="H5267" s="363"/>
      <c r="I5267" s="364"/>
    </row>
    <row r="5268" spans="1:9">
      <c r="A5268" s="367">
        <v>233</v>
      </c>
      <c r="B5268" s="380" t="s">
        <v>202</v>
      </c>
      <c r="C5268" s="381" t="s">
        <v>322</v>
      </c>
      <c r="D5268" s="367" t="str">
        <f t="shared" ref="D5268" si="310">+C5268</f>
        <v>1,100.00 บาท</v>
      </c>
      <c r="E5268" s="367" t="s">
        <v>32</v>
      </c>
      <c r="F5268" s="381" t="s">
        <v>323</v>
      </c>
      <c r="G5268" s="367" t="str">
        <f t="shared" ref="G5268" si="311">+F5268</f>
        <v>ร้านบรรณศิลป์</v>
      </c>
      <c r="H5268" s="381" t="s">
        <v>10</v>
      </c>
      <c r="I5268" s="382" t="s">
        <v>324</v>
      </c>
    </row>
    <row r="5269" spans="1:9">
      <c r="A5269" s="368"/>
      <c r="B5269" s="89"/>
      <c r="C5269" s="368"/>
      <c r="D5269" s="368"/>
      <c r="E5269" s="368"/>
      <c r="F5269" s="368" t="s">
        <v>33</v>
      </c>
      <c r="G5269" s="368" t="s">
        <v>34</v>
      </c>
      <c r="H5269" s="368"/>
      <c r="I5269" s="378">
        <v>242787</v>
      </c>
    </row>
    <row r="5270" spans="1:9">
      <c r="A5270" s="363"/>
      <c r="B5270" s="255"/>
      <c r="C5270" s="363"/>
      <c r="D5270" s="363"/>
      <c r="E5270" s="363"/>
      <c r="F5270" s="379" t="str">
        <f t="shared" ref="F5270:G5270" si="312">+C5268</f>
        <v>1,100.00 บาท</v>
      </c>
      <c r="G5270" s="363" t="str">
        <f t="shared" si="312"/>
        <v>1,100.00 บาท</v>
      </c>
      <c r="H5270" s="363"/>
      <c r="I5270" s="364"/>
    </row>
    <row r="5271" spans="1:9">
      <c r="A5271" s="367">
        <v>234</v>
      </c>
      <c r="B5271" s="380" t="s">
        <v>202</v>
      </c>
      <c r="C5271" s="381" t="s">
        <v>322</v>
      </c>
      <c r="D5271" s="367" t="str">
        <f t="shared" ref="D5271" si="313">+C5271</f>
        <v>1,100.00 บาท</v>
      </c>
      <c r="E5271" s="367" t="s">
        <v>32</v>
      </c>
      <c r="F5271" s="381" t="s">
        <v>323</v>
      </c>
      <c r="G5271" s="367" t="str">
        <f t="shared" ref="G5271" si="314">+F5271</f>
        <v>ร้านบรรณศิลป์</v>
      </c>
      <c r="H5271" s="381" t="s">
        <v>10</v>
      </c>
      <c r="I5271" s="382" t="s">
        <v>324</v>
      </c>
    </row>
    <row r="5272" spans="1:9">
      <c r="A5272" s="368"/>
      <c r="B5272" s="89"/>
      <c r="C5272" s="368"/>
      <c r="D5272" s="368"/>
      <c r="E5272" s="368"/>
      <c r="F5272" s="368" t="s">
        <v>33</v>
      </c>
      <c r="G5272" s="368" t="s">
        <v>34</v>
      </c>
      <c r="H5272" s="368"/>
      <c r="I5272" s="378">
        <v>242788</v>
      </c>
    </row>
    <row r="5273" spans="1:9">
      <c r="A5273" s="363"/>
      <c r="B5273" s="255"/>
      <c r="C5273" s="363"/>
      <c r="D5273" s="363"/>
      <c r="E5273" s="363"/>
      <c r="F5273" s="379" t="str">
        <f t="shared" ref="F5273:G5273" si="315">+C5271</f>
        <v>1,100.00 บาท</v>
      </c>
      <c r="G5273" s="363" t="str">
        <f t="shared" si="315"/>
        <v>1,100.00 บาท</v>
      </c>
      <c r="H5273" s="363"/>
      <c r="I5273" s="364"/>
    </row>
    <row r="5274" spans="1:9">
      <c r="A5274" s="367">
        <v>235</v>
      </c>
      <c r="B5274" s="380" t="s">
        <v>202</v>
      </c>
      <c r="C5274" s="381" t="s">
        <v>322</v>
      </c>
      <c r="D5274" s="367" t="str">
        <f t="shared" ref="D5274" si="316">+C5274</f>
        <v>1,100.00 บาท</v>
      </c>
      <c r="E5274" s="367" t="s">
        <v>32</v>
      </c>
      <c r="F5274" s="381" t="s">
        <v>323</v>
      </c>
      <c r="G5274" s="367" t="str">
        <f t="shared" ref="G5274" si="317">+F5274</f>
        <v>ร้านบรรณศิลป์</v>
      </c>
      <c r="H5274" s="381" t="s">
        <v>10</v>
      </c>
      <c r="I5274" s="382" t="s">
        <v>324</v>
      </c>
    </row>
    <row r="5275" spans="1:9">
      <c r="A5275" s="368"/>
      <c r="B5275" s="89"/>
      <c r="C5275" s="368"/>
      <c r="D5275" s="368"/>
      <c r="E5275" s="368"/>
      <c r="F5275" s="368" t="s">
        <v>33</v>
      </c>
      <c r="G5275" s="368" t="s">
        <v>34</v>
      </c>
      <c r="H5275" s="368"/>
      <c r="I5275" s="378">
        <v>242789</v>
      </c>
    </row>
    <row r="5276" spans="1:9">
      <c r="A5276" s="363"/>
      <c r="B5276" s="255"/>
      <c r="C5276" s="363"/>
      <c r="D5276" s="363"/>
      <c r="E5276" s="363"/>
      <c r="F5276" s="379" t="str">
        <f t="shared" ref="F5276:G5276" si="318">+C5274</f>
        <v>1,100.00 บาท</v>
      </c>
      <c r="G5276" s="363" t="str">
        <f t="shared" si="318"/>
        <v>1,100.00 บาท</v>
      </c>
      <c r="H5276" s="363"/>
      <c r="I5276" s="364"/>
    </row>
    <row r="5277" spans="1:9">
      <c r="A5277" s="367">
        <v>236</v>
      </c>
      <c r="B5277" s="380" t="s">
        <v>202</v>
      </c>
      <c r="C5277" s="381" t="s">
        <v>322</v>
      </c>
      <c r="D5277" s="367" t="str">
        <f t="shared" ref="D5277" si="319">+C5277</f>
        <v>1,100.00 บาท</v>
      </c>
      <c r="E5277" s="367" t="s">
        <v>32</v>
      </c>
      <c r="F5277" s="381" t="s">
        <v>323</v>
      </c>
      <c r="G5277" s="367" t="str">
        <f t="shared" ref="G5277" si="320">+F5277</f>
        <v>ร้านบรรณศิลป์</v>
      </c>
      <c r="H5277" s="381" t="s">
        <v>10</v>
      </c>
      <c r="I5277" s="382" t="s">
        <v>324</v>
      </c>
    </row>
    <row r="5278" spans="1:9">
      <c r="A5278" s="368"/>
      <c r="B5278" s="89"/>
      <c r="C5278" s="368"/>
      <c r="D5278" s="368"/>
      <c r="E5278" s="368"/>
      <c r="F5278" s="368" t="s">
        <v>33</v>
      </c>
      <c r="G5278" s="368" t="s">
        <v>34</v>
      </c>
      <c r="H5278" s="368"/>
      <c r="I5278" s="378">
        <v>242790</v>
      </c>
    </row>
    <row r="5279" spans="1:9">
      <c r="A5279" s="363"/>
      <c r="B5279" s="255"/>
      <c r="C5279" s="363"/>
      <c r="D5279" s="363"/>
      <c r="E5279" s="363"/>
      <c r="F5279" s="379" t="str">
        <f t="shared" ref="F5279:G5279" si="321">+C5277</f>
        <v>1,100.00 บาท</v>
      </c>
      <c r="G5279" s="363" t="str">
        <f t="shared" si="321"/>
        <v>1,100.00 บาท</v>
      </c>
      <c r="H5279" s="363"/>
      <c r="I5279" s="364"/>
    </row>
    <row r="5280" spans="1:9">
      <c r="A5280" s="367">
        <v>237</v>
      </c>
      <c r="B5280" s="380" t="s">
        <v>202</v>
      </c>
      <c r="C5280" s="381" t="s">
        <v>322</v>
      </c>
      <c r="D5280" s="367" t="str">
        <f t="shared" ref="D5280" si="322">+C5280</f>
        <v>1,100.00 บาท</v>
      </c>
      <c r="E5280" s="367" t="s">
        <v>32</v>
      </c>
      <c r="F5280" s="381" t="s">
        <v>323</v>
      </c>
      <c r="G5280" s="367" t="str">
        <f t="shared" ref="G5280" si="323">+F5280</f>
        <v>ร้านบรรณศิลป์</v>
      </c>
      <c r="H5280" s="381" t="s">
        <v>10</v>
      </c>
      <c r="I5280" s="382" t="s">
        <v>324</v>
      </c>
    </row>
    <row r="5281" spans="1:9">
      <c r="A5281" s="368"/>
      <c r="B5281" s="89"/>
      <c r="C5281" s="368"/>
      <c r="D5281" s="368"/>
      <c r="E5281" s="368"/>
      <c r="F5281" s="368" t="s">
        <v>33</v>
      </c>
      <c r="G5281" s="368" t="s">
        <v>34</v>
      </c>
      <c r="H5281" s="368"/>
      <c r="I5281" s="378">
        <v>242791</v>
      </c>
    </row>
    <row r="5282" spans="1:9">
      <c r="A5282" s="363"/>
      <c r="B5282" s="255"/>
      <c r="C5282" s="363"/>
      <c r="D5282" s="363"/>
      <c r="E5282" s="363"/>
      <c r="F5282" s="379" t="str">
        <f t="shared" ref="F5282:G5282" si="324">+C5280</f>
        <v>1,100.00 บาท</v>
      </c>
      <c r="G5282" s="363" t="str">
        <f t="shared" si="324"/>
        <v>1,100.00 บาท</v>
      </c>
      <c r="H5282" s="363"/>
      <c r="I5282" s="364"/>
    </row>
    <row r="5283" spans="1:9">
      <c r="A5283" s="367">
        <v>238</v>
      </c>
      <c r="B5283" s="380" t="s">
        <v>202</v>
      </c>
      <c r="C5283" s="381" t="s">
        <v>322</v>
      </c>
      <c r="D5283" s="367" t="str">
        <f t="shared" ref="D5283" si="325">+C5283</f>
        <v>1,100.00 บาท</v>
      </c>
      <c r="E5283" s="367" t="s">
        <v>32</v>
      </c>
      <c r="F5283" s="381" t="s">
        <v>323</v>
      </c>
      <c r="G5283" s="367" t="str">
        <f t="shared" ref="G5283" si="326">+F5283</f>
        <v>ร้านบรรณศิลป์</v>
      </c>
      <c r="H5283" s="381" t="s">
        <v>10</v>
      </c>
      <c r="I5283" s="382" t="s">
        <v>324</v>
      </c>
    </row>
    <row r="5284" spans="1:9">
      <c r="A5284" s="368"/>
      <c r="B5284" s="89"/>
      <c r="C5284" s="368"/>
      <c r="D5284" s="368"/>
      <c r="E5284" s="368"/>
      <c r="F5284" s="368" t="s">
        <v>33</v>
      </c>
      <c r="G5284" s="368" t="s">
        <v>34</v>
      </c>
      <c r="H5284" s="368"/>
      <c r="I5284" s="378">
        <v>242792</v>
      </c>
    </row>
    <row r="5285" spans="1:9">
      <c r="A5285" s="363"/>
      <c r="B5285" s="255"/>
      <c r="C5285" s="363"/>
      <c r="D5285" s="363"/>
      <c r="E5285" s="363"/>
      <c r="F5285" s="379" t="str">
        <f t="shared" ref="F5285:G5285" si="327">+C5283</f>
        <v>1,100.00 บาท</v>
      </c>
      <c r="G5285" s="363" t="str">
        <f t="shared" si="327"/>
        <v>1,100.00 บาท</v>
      </c>
      <c r="H5285" s="363"/>
      <c r="I5285" s="364"/>
    </row>
    <row r="5286" spans="1:9">
      <c r="A5286" s="367">
        <v>239</v>
      </c>
      <c r="B5286" s="380" t="s">
        <v>202</v>
      </c>
      <c r="C5286" s="381" t="s">
        <v>322</v>
      </c>
      <c r="D5286" s="367" t="str">
        <f t="shared" ref="D5286" si="328">+C5286</f>
        <v>1,100.00 บาท</v>
      </c>
      <c r="E5286" s="367" t="s">
        <v>32</v>
      </c>
      <c r="F5286" s="381" t="s">
        <v>323</v>
      </c>
      <c r="G5286" s="367" t="str">
        <f t="shared" ref="G5286" si="329">+F5286</f>
        <v>ร้านบรรณศิลป์</v>
      </c>
      <c r="H5286" s="381" t="s">
        <v>10</v>
      </c>
      <c r="I5286" s="382" t="s">
        <v>324</v>
      </c>
    </row>
    <row r="5287" spans="1:9">
      <c r="A5287" s="368"/>
      <c r="B5287" s="89"/>
      <c r="C5287" s="368"/>
      <c r="D5287" s="368"/>
      <c r="E5287" s="368"/>
      <c r="F5287" s="368" t="s">
        <v>33</v>
      </c>
      <c r="G5287" s="368" t="s">
        <v>34</v>
      </c>
      <c r="H5287" s="368"/>
      <c r="I5287" s="378">
        <v>242793</v>
      </c>
    </row>
    <row r="5288" spans="1:9">
      <c r="A5288" s="363"/>
      <c r="B5288" s="255"/>
      <c r="C5288" s="363"/>
      <c r="D5288" s="363"/>
      <c r="E5288" s="363"/>
      <c r="F5288" s="379" t="str">
        <f t="shared" ref="F5288:G5288" si="330">+C5286</f>
        <v>1,100.00 บาท</v>
      </c>
      <c r="G5288" s="363" t="str">
        <f t="shared" si="330"/>
        <v>1,100.00 บาท</v>
      </c>
      <c r="H5288" s="363"/>
      <c r="I5288" s="364"/>
    </row>
    <row r="5289" spans="1:9">
      <c r="A5289" s="367">
        <v>240</v>
      </c>
      <c r="B5289" s="380" t="s">
        <v>202</v>
      </c>
      <c r="C5289" s="381" t="s">
        <v>322</v>
      </c>
      <c r="D5289" s="367" t="str">
        <f t="shared" ref="D5289" si="331">+C5289</f>
        <v>1,100.00 บาท</v>
      </c>
      <c r="E5289" s="367" t="s">
        <v>32</v>
      </c>
      <c r="F5289" s="381" t="s">
        <v>323</v>
      </c>
      <c r="G5289" s="367" t="str">
        <f t="shared" ref="G5289" si="332">+F5289</f>
        <v>ร้านบรรณศิลป์</v>
      </c>
      <c r="H5289" s="381" t="s">
        <v>10</v>
      </c>
      <c r="I5289" s="382" t="s">
        <v>324</v>
      </c>
    </row>
    <row r="5290" spans="1:9">
      <c r="A5290" s="368"/>
      <c r="B5290" s="89"/>
      <c r="C5290" s="368"/>
      <c r="D5290" s="368"/>
      <c r="E5290" s="368"/>
      <c r="F5290" s="368" t="s">
        <v>33</v>
      </c>
      <c r="G5290" s="368" t="s">
        <v>34</v>
      </c>
      <c r="H5290" s="368"/>
      <c r="I5290" s="378">
        <v>242794</v>
      </c>
    </row>
    <row r="5291" spans="1:9">
      <c r="A5291" s="363"/>
      <c r="B5291" s="255"/>
      <c r="C5291" s="363"/>
      <c r="D5291" s="363"/>
      <c r="E5291" s="363"/>
      <c r="F5291" s="379" t="str">
        <f t="shared" ref="F5291:G5291" si="333">+C5289</f>
        <v>1,100.00 บาท</v>
      </c>
      <c r="G5291" s="363" t="str">
        <f t="shared" si="333"/>
        <v>1,100.00 บาท</v>
      </c>
      <c r="H5291" s="363"/>
      <c r="I5291" s="364"/>
    </row>
    <row r="5292" spans="1:9">
      <c r="A5292" s="367">
        <v>241</v>
      </c>
      <c r="B5292" s="380" t="s">
        <v>202</v>
      </c>
      <c r="C5292" s="381" t="s">
        <v>322</v>
      </c>
      <c r="D5292" s="367" t="str">
        <f t="shared" ref="D5292" si="334">+C5292</f>
        <v>1,100.00 บาท</v>
      </c>
      <c r="E5292" s="367" t="s">
        <v>32</v>
      </c>
      <c r="F5292" s="381" t="s">
        <v>323</v>
      </c>
      <c r="G5292" s="367" t="str">
        <f t="shared" ref="G5292" si="335">+F5292</f>
        <v>ร้านบรรณศิลป์</v>
      </c>
      <c r="H5292" s="381" t="s">
        <v>10</v>
      </c>
      <c r="I5292" s="382" t="s">
        <v>324</v>
      </c>
    </row>
    <row r="5293" spans="1:9">
      <c r="A5293" s="368"/>
      <c r="B5293" s="89"/>
      <c r="C5293" s="368"/>
      <c r="D5293" s="368"/>
      <c r="E5293" s="368"/>
      <c r="F5293" s="368" t="s">
        <v>33</v>
      </c>
      <c r="G5293" s="368" t="s">
        <v>34</v>
      </c>
      <c r="H5293" s="368"/>
      <c r="I5293" s="378">
        <v>242795</v>
      </c>
    </row>
    <row r="5294" spans="1:9">
      <c r="A5294" s="363"/>
      <c r="B5294" s="255"/>
      <c r="C5294" s="363"/>
      <c r="D5294" s="363"/>
      <c r="E5294" s="363"/>
      <c r="F5294" s="379" t="str">
        <f t="shared" ref="F5294:G5294" si="336">+C5292</f>
        <v>1,100.00 บาท</v>
      </c>
      <c r="G5294" s="363" t="str">
        <f t="shared" si="336"/>
        <v>1,100.00 บาท</v>
      </c>
      <c r="H5294" s="363"/>
      <c r="I5294" s="364"/>
    </row>
    <row r="5295" spans="1:9">
      <c r="A5295" s="367">
        <v>242</v>
      </c>
      <c r="B5295" s="380" t="s">
        <v>202</v>
      </c>
      <c r="C5295" s="381" t="s">
        <v>322</v>
      </c>
      <c r="D5295" s="367" t="str">
        <f t="shared" ref="D5295" si="337">+C5295</f>
        <v>1,100.00 บาท</v>
      </c>
      <c r="E5295" s="367" t="s">
        <v>32</v>
      </c>
      <c r="F5295" s="381" t="s">
        <v>323</v>
      </c>
      <c r="G5295" s="367" t="str">
        <f t="shared" ref="G5295" si="338">+F5295</f>
        <v>ร้านบรรณศิลป์</v>
      </c>
      <c r="H5295" s="381" t="s">
        <v>10</v>
      </c>
      <c r="I5295" s="382" t="s">
        <v>324</v>
      </c>
    </row>
    <row r="5296" spans="1:9">
      <c r="A5296" s="368"/>
      <c r="B5296" s="89"/>
      <c r="C5296" s="368"/>
      <c r="D5296" s="368"/>
      <c r="E5296" s="368"/>
      <c r="F5296" s="368" t="s">
        <v>33</v>
      </c>
      <c r="G5296" s="368" t="s">
        <v>34</v>
      </c>
      <c r="H5296" s="368"/>
      <c r="I5296" s="378">
        <v>242796</v>
      </c>
    </row>
    <row r="5297" spans="1:9">
      <c r="A5297" s="363"/>
      <c r="B5297" s="255"/>
      <c r="C5297" s="363"/>
      <c r="D5297" s="363"/>
      <c r="E5297" s="363"/>
      <c r="F5297" s="379" t="str">
        <f t="shared" ref="F5297:G5297" si="339">+C5295</f>
        <v>1,100.00 บาท</v>
      </c>
      <c r="G5297" s="363" t="str">
        <f t="shared" si="339"/>
        <v>1,100.00 บาท</v>
      </c>
      <c r="H5297" s="363"/>
      <c r="I5297" s="364"/>
    </row>
    <row r="5298" spans="1:9">
      <c r="A5298" s="367">
        <v>243</v>
      </c>
      <c r="B5298" s="380" t="s">
        <v>202</v>
      </c>
      <c r="C5298" s="381" t="s">
        <v>322</v>
      </c>
      <c r="D5298" s="367" t="str">
        <f t="shared" ref="D5298" si="340">+C5298</f>
        <v>1,100.00 บาท</v>
      </c>
      <c r="E5298" s="367" t="s">
        <v>32</v>
      </c>
      <c r="F5298" s="381" t="s">
        <v>323</v>
      </c>
      <c r="G5298" s="367" t="str">
        <f t="shared" ref="G5298" si="341">+F5298</f>
        <v>ร้านบรรณศิลป์</v>
      </c>
      <c r="H5298" s="381" t="s">
        <v>10</v>
      </c>
      <c r="I5298" s="382" t="s">
        <v>324</v>
      </c>
    </row>
    <row r="5299" spans="1:9">
      <c r="A5299" s="368"/>
      <c r="B5299" s="89"/>
      <c r="C5299" s="368"/>
      <c r="D5299" s="368"/>
      <c r="E5299" s="368"/>
      <c r="F5299" s="368" t="s">
        <v>33</v>
      </c>
      <c r="G5299" s="368" t="s">
        <v>34</v>
      </c>
      <c r="H5299" s="368"/>
      <c r="I5299" s="378">
        <v>242797</v>
      </c>
    </row>
    <row r="5300" spans="1:9">
      <c r="A5300" s="363"/>
      <c r="B5300" s="255"/>
      <c r="C5300" s="363"/>
      <c r="D5300" s="363"/>
      <c r="E5300" s="363"/>
      <c r="F5300" s="379" t="str">
        <f t="shared" ref="F5300:G5300" si="342">+C5298</f>
        <v>1,100.00 บาท</v>
      </c>
      <c r="G5300" s="363" t="str">
        <f t="shared" si="342"/>
        <v>1,100.00 บาท</v>
      </c>
      <c r="H5300" s="363"/>
      <c r="I5300" s="364"/>
    </row>
    <row r="5301" spans="1:9">
      <c r="A5301" s="367">
        <v>244</v>
      </c>
      <c r="B5301" s="380" t="s">
        <v>202</v>
      </c>
      <c r="C5301" s="381" t="s">
        <v>322</v>
      </c>
      <c r="D5301" s="367" t="str">
        <f t="shared" ref="D5301" si="343">+C5301</f>
        <v>1,100.00 บาท</v>
      </c>
      <c r="E5301" s="367" t="s">
        <v>32</v>
      </c>
      <c r="F5301" s="381" t="s">
        <v>323</v>
      </c>
      <c r="G5301" s="367" t="str">
        <f t="shared" ref="G5301" si="344">+F5301</f>
        <v>ร้านบรรณศิลป์</v>
      </c>
      <c r="H5301" s="381" t="s">
        <v>10</v>
      </c>
      <c r="I5301" s="382" t="s">
        <v>324</v>
      </c>
    </row>
    <row r="5302" spans="1:9">
      <c r="A5302" s="368"/>
      <c r="B5302" s="89"/>
      <c r="C5302" s="368"/>
      <c r="D5302" s="368"/>
      <c r="E5302" s="368"/>
      <c r="F5302" s="368" t="s">
        <v>33</v>
      </c>
      <c r="G5302" s="368" t="s">
        <v>34</v>
      </c>
      <c r="H5302" s="368"/>
      <c r="I5302" s="378">
        <v>242798</v>
      </c>
    </row>
    <row r="5303" spans="1:9">
      <c r="A5303" s="363"/>
      <c r="B5303" s="255"/>
      <c r="C5303" s="363"/>
      <c r="D5303" s="363"/>
      <c r="E5303" s="363"/>
      <c r="F5303" s="379" t="str">
        <f t="shared" ref="F5303:G5303" si="345">+C5301</f>
        <v>1,100.00 บาท</v>
      </c>
      <c r="G5303" s="363" t="str">
        <f t="shared" si="345"/>
        <v>1,100.00 บาท</v>
      </c>
      <c r="H5303" s="363"/>
      <c r="I5303" s="364"/>
    </row>
    <row r="5304" spans="1:9">
      <c r="A5304" s="367">
        <v>245</v>
      </c>
      <c r="B5304" s="380" t="s">
        <v>202</v>
      </c>
      <c r="C5304" s="381" t="s">
        <v>322</v>
      </c>
      <c r="D5304" s="367" t="str">
        <f t="shared" ref="D5304" si="346">+C5304</f>
        <v>1,100.00 บาท</v>
      </c>
      <c r="E5304" s="367" t="s">
        <v>32</v>
      </c>
      <c r="F5304" s="381" t="s">
        <v>323</v>
      </c>
      <c r="G5304" s="367" t="str">
        <f t="shared" ref="G5304" si="347">+F5304</f>
        <v>ร้านบรรณศิลป์</v>
      </c>
      <c r="H5304" s="381" t="s">
        <v>10</v>
      </c>
      <c r="I5304" s="382" t="s">
        <v>324</v>
      </c>
    </row>
    <row r="5305" spans="1:9">
      <c r="A5305" s="368"/>
      <c r="B5305" s="89"/>
      <c r="C5305" s="368"/>
      <c r="D5305" s="368"/>
      <c r="E5305" s="368"/>
      <c r="F5305" s="368" t="s">
        <v>33</v>
      </c>
      <c r="G5305" s="368" t="s">
        <v>34</v>
      </c>
      <c r="H5305" s="368"/>
      <c r="I5305" s="378">
        <v>242799</v>
      </c>
    </row>
    <row r="5306" spans="1:9">
      <c r="A5306" s="363"/>
      <c r="B5306" s="255"/>
      <c r="C5306" s="363"/>
      <c r="D5306" s="363"/>
      <c r="E5306" s="363"/>
      <c r="F5306" s="379" t="str">
        <f t="shared" ref="F5306:G5306" si="348">+C5304</f>
        <v>1,100.00 บาท</v>
      </c>
      <c r="G5306" s="363" t="str">
        <f t="shared" si="348"/>
        <v>1,100.00 บาท</v>
      </c>
      <c r="H5306" s="363"/>
      <c r="I5306" s="364"/>
    </row>
    <row r="5307" spans="1:9">
      <c r="A5307" s="367">
        <v>246</v>
      </c>
      <c r="B5307" s="380" t="s">
        <v>202</v>
      </c>
      <c r="C5307" s="381" t="s">
        <v>322</v>
      </c>
      <c r="D5307" s="367" t="str">
        <f t="shared" ref="D5307" si="349">+C5307</f>
        <v>1,100.00 บาท</v>
      </c>
      <c r="E5307" s="367" t="s">
        <v>32</v>
      </c>
      <c r="F5307" s="381" t="s">
        <v>323</v>
      </c>
      <c r="G5307" s="367" t="str">
        <f t="shared" ref="G5307" si="350">+F5307</f>
        <v>ร้านบรรณศิลป์</v>
      </c>
      <c r="H5307" s="381" t="s">
        <v>10</v>
      </c>
      <c r="I5307" s="382" t="s">
        <v>324</v>
      </c>
    </row>
    <row r="5308" spans="1:9">
      <c r="A5308" s="368"/>
      <c r="B5308" s="89"/>
      <c r="C5308" s="368"/>
      <c r="D5308" s="368"/>
      <c r="E5308" s="368"/>
      <c r="F5308" s="368" t="s">
        <v>33</v>
      </c>
      <c r="G5308" s="368" t="s">
        <v>34</v>
      </c>
      <c r="H5308" s="368"/>
      <c r="I5308" s="378">
        <v>242800</v>
      </c>
    </row>
    <row r="5309" spans="1:9">
      <c r="A5309" s="363"/>
      <c r="B5309" s="255"/>
      <c r="C5309" s="363"/>
      <c r="D5309" s="363"/>
      <c r="E5309" s="363"/>
      <c r="F5309" s="379" t="str">
        <f t="shared" ref="F5309:G5309" si="351">+C5307</f>
        <v>1,100.00 บาท</v>
      </c>
      <c r="G5309" s="363" t="str">
        <f t="shared" si="351"/>
        <v>1,100.00 บาท</v>
      </c>
      <c r="H5309" s="363"/>
      <c r="I5309" s="364"/>
    </row>
    <row r="5310" spans="1:9">
      <c r="A5310" s="367">
        <v>247</v>
      </c>
      <c r="B5310" s="380" t="s">
        <v>202</v>
      </c>
      <c r="C5310" s="381" t="s">
        <v>322</v>
      </c>
      <c r="D5310" s="367" t="str">
        <f t="shared" ref="D5310" si="352">+C5310</f>
        <v>1,100.00 บาท</v>
      </c>
      <c r="E5310" s="367" t="s">
        <v>32</v>
      </c>
      <c r="F5310" s="381" t="s">
        <v>323</v>
      </c>
      <c r="G5310" s="367" t="str">
        <f t="shared" ref="G5310" si="353">+F5310</f>
        <v>ร้านบรรณศิลป์</v>
      </c>
      <c r="H5310" s="381" t="s">
        <v>10</v>
      </c>
      <c r="I5310" s="382" t="s">
        <v>324</v>
      </c>
    </row>
    <row r="5311" spans="1:9">
      <c r="A5311" s="368"/>
      <c r="B5311" s="89"/>
      <c r="C5311" s="368"/>
      <c r="D5311" s="368"/>
      <c r="E5311" s="368"/>
      <c r="F5311" s="368" t="s">
        <v>33</v>
      </c>
      <c r="G5311" s="368" t="s">
        <v>34</v>
      </c>
      <c r="H5311" s="368"/>
      <c r="I5311" s="378">
        <v>242801</v>
      </c>
    </row>
    <row r="5312" spans="1:9">
      <c r="A5312" s="363"/>
      <c r="B5312" s="255"/>
      <c r="C5312" s="363"/>
      <c r="D5312" s="363"/>
      <c r="E5312" s="363"/>
      <c r="F5312" s="379" t="str">
        <f t="shared" ref="F5312:G5312" si="354">+C5310</f>
        <v>1,100.00 บาท</v>
      </c>
      <c r="G5312" s="363" t="str">
        <f t="shared" si="354"/>
        <v>1,100.00 บาท</v>
      </c>
      <c r="H5312" s="363"/>
      <c r="I5312" s="364"/>
    </row>
    <row r="5313" spans="1:9">
      <c r="A5313" s="367">
        <v>248</v>
      </c>
      <c r="B5313" s="380" t="s">
        <v>202</v>
      </c>
      <c r="C5313" s="381" t="s">
        <v>322</v>
      </c>
      <c r="D5313" s="367" t="str">
        <f t="shared" ref="D5313" si="355">+C5313</f>
        <v>1,100.00 บาท</v>
      </c>
      <c r="E5313" s="367" t="s">
        <v>32</v>
      </c>
      <c r="F5313" s="381" t="s">
        <v>323</v>
      </c>
      <c r="G5313" s="367" t="str">
        <f t="shared" ref="G5313" si="356">+F5313</f>
        <v>ร้านบรรณศิลป์</v>
      </c>
      <c r="H5313" s="381" t="s">
        <v>10</v>
      </c>
      <c r="I5313" s="382" t="s">
        <v>324</v>
      </c>
    </row>
    <row r="5314" spans="1:9">
      <c r="A5314" s="368"/>
      <c r="B5314" s="89"/>
      <c r="C5314" s="368"/>
      <c r="D5314" s="368"/>
      <c r="E5314" s="368"/>
      <c r="F5314" s="368" t="s">
        <v>33</v>
      </c>
      <c r="G5314" s="368" t="s">
        <v>34</v>
      </c>
      <c r="H5314" s="368"/>
      <c r="I5314" s="378">
        <v>242802</v>
      </c>
    </row>
    <row r="5315" spans="1:9">
      <c r="A5315" s="363"/>
      <c r="B5315" s="255"/>
      <c r="C5315" s="363"/>
      <c r="D5315" s="363"/>
      <c r="E5315" s="363"/>
      <c r="F5315" s="379" t="str">
        <f t="shared" ref="F5315:G5315" si="357">+C5313</f>
        <v>1,100.00 บาท</v>
      </c>
      <c r="G5315" s="363" t="str">
        <f t="shared" si="357"/>
        <v>1,100.00 บาท</v>
      </c>
      <c r="H5315" s="363"/>
      <c r="I5315" s="364"/>
    </row>
    <row r="5316" spans="1:9">
      <c r="A5316" s="367">
        <v>249</v>
      </c>
      <c r="B5316" s="380" t="s">
        <v>202</v>
      </c>
      <c r="C5316" s="381" t="s">
        <v>322</v>
      </c>
      <c r="D5316" s="367" t="str">
        <f t="shared" ref="D5316" si="358">+C5316</f>
        <v>1,100.00 บาท</v>
      </c>
      <c r="E5316" s="367" t="s">
        <v>32</v>
      </c>
      <c r="F5316" s="381" t="s">
        <v>323</v>
      </c>
      <c r="G5316" s="367" t="str">
        <f t="shared" ref="G5316" si="359">+F5316</f>
        <v>ร้านบรรณศิลป์</v>
      </c>
      <c r="H5316" s="381" t="s">
        <v>10</v>
      </c>
      <c r="I5316" s="382" t="s">
        <v>324</v>
      </c>
    </row>
    <row r="5317" spans="1:9">
      <c r="A5317" s="368"/>
      <c r="B5317" s="89"/>
      <c r="C5317" s="368"/>
      <c r="D5317" s="368"/>
      <c r="E5317" s="368"/>
      <c r="F5317" s="368" t="s">
        <v>33</v>
      </c>
      <c r="G5317" s="368" t="s">
        <v>34</v>
      </c>
      <c r="H5317" s="368"/>
      <c r="I5317" s="378">
        <v>242803</v>
      </c>
    </row>
    <row r="5318" spans="1:9">
      <c r="A5318" s="363"/>
      <c r="B5318" s="255"/>
      <c r="C5318" s="363"/>
      <c r="D5318" s="363"/>
      <c r="E5318" s="363"/>
      <c r="F5318" s="379" t="str">
        <f t="shared" ref="F5318:G5318" si="360">+C5316</f>
        <v>1,100.00 บาท</v>
      </c>
      <c r="G5318" s="363" t="str">
        <f t="shared" si="360"/>
        <v>1,100.00 บาท</v>
      </c>
      <c r="H5318" s="363"/>
      <c r="I5318" s="364"/>
    </row>
    <row r="5319" spans="1:9">
      <c r="A5319" s="367">
        <v>250</v>
      </c>
      <c r="B5319" s="380" t="s">
        <v>202</v>
      </c>
      <c r="C5319" s="381" t="s">
        <v>322</v>
      </c>
      <c r="D5319" s="367" t="str">
        <f t="shared" ref="D5319" si="361">+C5319</f>
        <v>1,100.00 บาท</v>
      </c>
      <c r="E5319" s="367" t="s">
        <v>32</v>
      </c>
      <c r="F5319" s="381" t="s">
        <v>323</v>
      </c>
      <c r="G5319" s="367" t="str">
        <f t="shared" ref="G5319" si="362">+F5319</f>
        <v>ร้านบรรณศิลป์</v>
      </c>
      <c r="H5319" s="381" t="s">
        <v>10</v>
      </c>
      <c r="I5319" s="382" t="s">
        <v>324</v>
      </c>
    </row>
    <row r="5320" spans="1:9">
      <c r="A5320" s="368"/>
      <c r="B5320" s="89"/>
      <c r="C5320" s="368"/>
      <c r="D5320" s="368"/>
      <c r="E5320" s="368"/>
      <c r="F5320" s="368" t="s">
        <v>33</v>
      </c>
      <c r="G5320" s="368" t="s">
        <v>34</v>
      </c>
      <c r="H5320" s="368"/>
      <c r="I5320" s="378">
        <v>242804</v>
      </c>
    </row>
    <row r="5321" spans="1:9">
      <c r="A5321" s="363"/>
      <c r="B5321" s="255"/>
      <c r="C5321" s="363"/>
      <c r="D5321" s="363"/>
      <c r="E5321" s="363"/>
      <c r="F5321" s="379" t="str">
        <f t="shared" ref="F5321:G5321" si="363">+C5319</f>
        <v>1,100.00 บาท</v>
      </c>
      <c r="G5321" s="363" t="str">
        <f t="shared" si="363"/>
        <v>1,100.00 บาท</v>
      </c>
      <c r="H5321" s="363"/>
      <c r="I5321" s="364"/>
    </row>
    <row r="5322" spans="1:9">
      <c r="A5322" s="367">
        <v>251</v>
      </c>
      <c r="B5322" s="380" t="s">
        <v>202</v>
      </c>
      <c r="C5322" s="381" t="s">
        <v>322</v>
      </c>
      <c r="D5322" s="367" t="str">
        <f t="shared" ref="D5322" si="364">+C5322</f>
        <v>1,100.00 บาท</v>
      </c>
      <c r="E5322" s="367" t="s">
        <v>32</v>
      </c>
      <c r="F5322" s="381" t="s">
        <v>323</v>
      </c>
      <c r="G5322" s="367" t="str">
        <f t="shared" ref="G5322" si="365">+F5322</f>
        <v>ร้านบรรณศิลป์</v>
      </c>
      <c r="H5322" s="381" t="s">
        <v>10</v>
      </c>
      <c r="I5322" s="382" t="s">
        <v>324</v>
      </c>
    </row>
    <row r="5323" spans="1:9">
      <c r="A5323" s="368"/>
      <c r="B5323" s="89"/>
      <c r="C5323" s="368"/>
      <c r="D5323" s="368"/>
      <c r="E5323" s="368"/>
      <c r="F5323" s="368" t="s">
        <v>33</v>
      </c>
      <c r="G5323" s="368" t="s">
        <v>34</v>
      </c>
      <c r="H5323" s="368"/>
      <c r="I5323" s="378">
        <v>242805</v>
      </c>
    </row>
    <row r="5324" spans="1:9">
      <c r="A5324" s="363"/>
      <c r="B5324" s="255"/>
      <c r="C5324" s="363"/>
      <c r="D5324" s="363"/>
      <c r="E5324" s="363"/>
      <c r="F5324" s="379" t="str">
        <f t="shared" ref="F5324:G5324" si="366">+C5322</f>
        <v>1,100.00 บาท</v>
      </c>
      <c r="G5324" s="363" t="str">
        <f t="shared" si="366"/>
        <v>1,100.00 บาท</v>
      </c>
      <c r="H5324" s="363"/>
      <c r="I5324" s="364"/>
    </row>
    <row r="5325" spans="1:9">
      <c r="A5325" s="367">
        <v>252</v>
      </c>
      <c r="B5325" s="380" t="s">
        <v>202</v>
      </c>
      <c r="C5325" s="381" t="s">
        <v>322</v>
      </c>
      <c r="D5325" s="367" t="str">
        <f t="shared" ref="D5325" si="367">+C5325</f>
        <v>1,100.00 บาท</v>
      </c>
      <c r="E5325" s="367" t="s">
        <v>32</v>
      </c>
      <c r="F5325" s="381" t="s">
        <v>323</v>
      </c>
      <c r="G5325" s="367" t="str">
        <f t="shared" ref="G5325" si="368">+F5325</f>
        <v>ร้านบรรณศิลป์</v>
      </c>
      <c r="H5325" s="381" t="s">
        <v>10</v>
      </c>
      <c r="I5325" s="382" t="s">
        <v>324</v>
      </c>
    </row>
    <row r="5326" spans="1:9">
      <c r="A5326" s="368"/>
      <c r="B5326" s="89"/>
      <c r="C5326" s="368"/>
      <c r="D5326" s="368"/>
      <c r="E5326" s="368"/>
      <c r="F5326" s="368" t="s">
        <v>33</v>
      </c>
      <c r="G5326" s="368" t="s">
        <v>34</v>
      </c>
      <c r="H5326" s="368"/>
      <c r="I5326" s="378">
        <v>242806</v>
      </c>
    </row>
    <row r="5327" spans="1:9">
      <c r="A5327" s="363"/>
      <c r="B5327" s="255"/>
      <c r="C5327" s="363"/>
      <c r="D5327" s="363"/>
      <c r="E5327" s="363"/>
      <c r="F5327" s="379" t="str">
        <f t="shared" ref="F5327:G5327" si="369">+C5325</f>
        <v>1,100.00 บาท</v>
      </c>
      <c r="G5327" s="363" t="str">
        <f t="shared" si="369"/>
        <v>1,100.00 บาท</v>
      </c>
      <c r="H5327" s="363"/>
      <c r="I5327" s="364"/>
    </row>
    <row r="5328" spans="1:9">
      <c r="A5328" s="367">
        <v>253</v>
      </c>
      <c r="B5328" s="380" t="s">
        <v>202</v>
      </c>
      <c r="C5328" s="381" t="s">
        <v>322</v>
      </c>
      <c r="D5328" s="367" t="str">
        <f t="shared" ref="D5328" si="370">+C5328</f>
        <v>1,100.00 บาท</v>
      </c>
      <c r="E5328" s="367" t="s">
        <v>32</v>
      </c>
      <c r="F5328" s="381" t="s">
        <v>323</v>
      </c>
      <c r="G5328" s="367" t="str">
        <f t="shared" ref="G5328" si="371">+F5328</f>
        <v>ร้านบรรณศิลป์</v>
      </c>
      <c r="H5328" s="381" t="s">
        <v>10</v>
      </c>
      <c r="I5328" s="382" t="s">
        <v>324</v>
      </c>
    </row>
    <row r="5329" spans="1:9">
      <c r="A5329" s="368"/>
      <c r="B5329" s="89"/>
      <c r="C5329" s="368"/>
      <c r="D5329" s="368"/>
      <c r="E5329" s="368"/>
      <c r="F5329" s="368" t="s">
        <v>33</v>
      </c>
      <c r="G5329" s="368" t="s">
        <v>34</v>
      </c>
      <c r="H5329" s="368"/>
      <c r="I5329" s="378">
        <v>242807</v>
      </c>
    </row>
    <row r="5330" spans="1:9">
      <c r="A5330" s="363"/>
      <c r="B5330" s="255"/>
      <c r="C5330" s="363"/>
      <c r="D5330" s="363"/>
      <c r="E5330" s="363"/>
      <c r="F5330" s="379" t="str">
        <f t="shared" ref="F5330:G5330" si="372">+C5328</f>
        <v>1,100.00 บาท</v>
      </c>
      <c r="G5330" s="363" t="str">
        <f t="shared" si="372"/>
        <v>1,100.00 บาท</v>
      </c>
      <c r="H5330" s="363"/>
      <c r="I5330" s="364"/>
    </row>
    <row r="5331" spans="1:9">
      <c r="A5331" s="367">
        <v>254</v>
      </c>
      <c r="B5331" s="380" t="s">
        <v>202</v>
      </c>
      <c r="C5331" s="381" t="s">
        <v>322</v>
      </c>
      <c r="D5331" s="367" t="str">
        <f t="shared" ref="D5331" si="373">+C5331</f>
        <v>1,100.00 บาท</v>
      </c>
      <c r="E5331" s="367" t="s">
        <v>32</v>
      </c>
      <c r="F5331" s="381" t="s">
        <v>323</v>
      </c>
      <c r="G5331" s="367" t="str">
        <f t="shared" ref="G5331" si="374">+F5331</f>
        <v>ร้านบรรณศิลป์</v>
      </c>
      <c r="H5331" s="381" t="s">
        <v>10</v>
      </c>
      <c r="I5331" s="382" t="s">
        <v>324</v>
      </c>
    </row>
    <row r="5332" spans="1:9">
      <c r="A5332" s="368"/>
      <c r="B5332" s="89"/>
      <c r="C5332" s="368"/>
      <c r="D5332" s="368"/>
      <c r="E5332" s="368"/>
      <c r="F5332" s="368" t="s">
        <v>33</v>
      </c>
      <c r="G5332" s="368" t="s">
        <v>34</v>
      </c>
      <c r="H5332" s="368"/>
      <c r="I5332" s="378">
        <v>242808</v>
      </c>
    </row>
    <row r="5333" spans="1:9">
      <c r="A5333" s="363"/>
      <c r="B5333" s="255"/>
      <c r="C5333" s="363"/>
      <c r="D5333" s="363"/>
      <c r="E5333" s="363"/>
      <c r="F5333" s="379" t="str">
        <f t="shared" ref="F5333:G5333" si="375">+C5331</f>
        <v>1,100.00 บาท</v>
      </c>
      <c r="G5333" s="363" t="str">
        <f t="shared" si="375"/>
        <v>1,100.00 บาท</v>
      </c>
      <c r="H5333" s="363"/>
      <c r="I5333" s="364"/>
    </row>
    <row r="5334" spans="1:9">
      <c r="A5334" s="367">
        <v>255</v>
      </c>
      <c r="B5334" s="380" t="s">
        <v>202</v>
      </c>
      <c r="C5334" s="381" t="s">
        <v>322</v>
      </c>
      <c r="D5334" s="367" t="str">
        <f t="shared" ref="D5334" si="376">+C5334</f>
        <v>1,100.00 บาท</v>
      </c>
      <c r="E5334" s="367" t="s">
        <v>32</v>
      </c>
      <c r="F5334" s="381" t="s">
        <v>323</v>
      </c>
      <c r="G5334" s="367" t="str">
        <f t="shared" ref="G5334" si="377">+F5334</f>
        <v>ร้านบรรณศิลป์</v>
      </c>
      <c r="H5334" s="381" t="s">
        <v>10</v>
      </c>
      <c r="I5334" s="382" t="s">
        <v>324</v>
      </c>
    </row>
    <row r="5335" spans="1:9">
      <c r="A5335" s="368"/>
      <c r="B5335" s="89"/>
      <c r="C5335" s="368"/>
      <c r="D5335" s="368"/>
      <c r="E5335" s="368"/>
      <c r="F5335" s="368" t="s">
        <v>33</v>
      </c>
      <c r="G5335" s="368" t="s">
        <v>34</v>
      </c>
      <c r="H5335" s="368"/>
      <c r="I5335" s="378">
        <v>242809</v>
      </c>
    </row>
    <row r="5336" spans="1:9">
      <c r="A5336" s="363"/>
      <c r="B5336" s="255"/>
      <c r="C5336" s="363"/>
      <c r="D5336" s="363"/>
      <c r="E5336" s="363"/>
      <c r="F5336" s="379" t="str">
        <f t="shared" ref="F5336:G5336" si="378">+C5334</f>
        <v>1,100.00 บาท</v>
      </c>
      <c r="G5336" s="363" t="str">
        <f t="shared" si="378"/>
        <v>1,100.00 บาท</v>
      </c>
      <c r="H5336" s="363"/>
      <c r="I5336" s="364"/>
    </row>
    <row r="5337" spans="1:9">
      <c r="A5337" s="367">
        <v>256</v>
      </c>
      <c r="B5337" s="380" t="s">
        <v>202</v>
      </c>
      <c r="C5337" s="381" t="s">
        <v>322</v>
      </c>
      <c r="D5337" s="367" t="str">
        <f t="shared" ref="D5337" si="379">+C5337</f>
        <v>1,100.00 บาท</v>
      </c>
      <c r="E5337" s="367" t="s">
        <v>32</v>
      </c>
      <c r="F5337" s="381" t="s">
        <v>323</v>
      </c>
      <c r="G5337" s="367" t="str">
        <f t="shared" ref="G5337" si="380">+F5337</f>
        <v>ร้านบรรณศิลป์</v>
      </c>
      <c r="H5337" s="381" t="s">
        <v>10</v>
      </c>
      <c r="I5337" s="382" t="s">
        <v>324</v>
      </c>
    </row>
    <row r="5338" spans="1:9">
      <c r="A5338" s="368"/>
      <c r="B5338" s="89"/>
      <c r="C5338" s="368"/>
      <c r="D5338" s="368"/>
      <c r="E5338" s="368"/>
      <c r="F5338" s="368" t="s">
        <v>33</v>
      </c>
      <c r="G5338" s="368" t="s">
        <v>34</v>
      </c>
      <c r="H5338" s="368"/>
      <c r="I5338" s="378">
        <v>242810</v>
      </c>
    </row>
    <row r="5339" spans="1:9">
      <c r="A5339" s="363"/>
      <c r="B5339" s="255"/>
      <c r="C5339" s="363"/>
      <c r="D5339" s="363"/>
      <c r="E5339" s="363"/>
      <c r="F5339" s="379" t="str">
        <f t="shared" ref="F5339:G5339" si="381">+C5337</f>
        <v>1,100.00 บาท</v>
      </c>
      <c r="G5339" s="363" t="str">
        <f t="shared" si="381"/>
        <v>1,100.00 บาท</v>
      </c>
      <c r="H5339" s="363"/>
      <c r="I5339" s="364"/>
    </row>
    <row r="5340" spans="1:9">
      <c r="A5340" s="367">
        <v>257</v>
      </c>
      <c r="B5340" s="380" t="s">
        <v>202</v>
      </c>
      <c r="C5340" s="381" t="s">
        <v>322</v>
      </c>
      <c r="D5340" s="367" t="str">
        <f t="shared" ref="D5340" si="382">+C5340</f>
        <v>1,100.00 บาท</v>
      </c>
      <c r="E5340" s="367" t="s">
        <v>32</v>
      </c>
      <c r="F5340" s="381" t="s">
        <v>323</v>
      </c>
      <c r="G5340" s="367" t="str">
        <f t="shared" ref="G5340" si="383">+F5340</f>
        <v>ร้านบรรณศิลป์</v>
      </c>
      <c r="H5340" s="381" t="s">
        <v>10</v>
      </c>
      <c r="I5340" s="382" t="s">
        <v>324</v>
      </c>
    </row>
    <row r="5341" spans="1:9">
      <c r="A5341" s="368"/>
      <c r="B5341" s="89"/>
      <c r="C5341" s="368"/>
      <c r="D5341" s="368"/>
      <c r="E5341" s="368"/>
      <c r="F5341" s="368" t="s">
        <v>33</v>
      </c>
      <c r="G5341" s="368" t="s">
        <v>34</v>
      </c>
      <c r="H5341" s="368"/>
      <c r="I5341" s="378">
        <v>242811</v>
      </c>
    </row>
    <row r="5342" spans="1:9">
      <c r="A5342" s="363"/>
      <c r="B5342" s="255"/>
      <c r="C5342" s="363"/>
      <c r="D5342" s="363"/>
      <c r="E5342" s="363"/>
      <c r="F5342" s="379" t="str">
        <f t="shared" ref="F5342:G5342" si="384">+C5340</f>
        <v>1,100.00 บาท</v>
      </c>
      <c r="G5342" s="363" t="str">
        <f t="shared" si="384"/>
        <v>1,100.00 บาท</v>
      </c>
      <c r="H5342" s="363"/>
      <c r="I5342" s="364"/>
    </row>
    <row r="5343" spans="1:9">
      <c r="A5343" s="367">
        <v>258</v>
      </c>
      <c r="B5343" s="380" t="s">
        <v>202</v>
      </c>
      <c r="C5343" s="381" t="s">
        <v>322</v>
      </c>
      <c r="D5343" s="367" t="str">
        <f t="shared" ref="D5343" si="385">+C5343</f>
        <v>1,100.00 บาท</v>
      </c>
      <c r="E5343" s="367" t="s">
        <v>32</v>
      </c>
      <c r="F5343" s="381" t="s">
        <v>323</v>
      </c>
      <c r="G5343" s="367" t="str">
        <f t="shared" ref="G5343" si="386">+F5343</f>
        <v>ร้านบรรณศิลป์</v>
      </c>
      <c r="H5343" s="381" t="s">
        <v>10</v>
      </c>
      <c r="I5343" s="382" t="s">
        <v>324</v>
      </c>
    </row>
    <row r="5344" spans="1:9">
      <c r="A5344" s="368"/>
      <c r="B5344" s="89"/>
      <c r="C5344" s="368"/>
      <c r="D5344" s="368"/>
      <c r="E5344" s="368"/>
      <c r="F5344" s="368" t="s">
        <v>33</v>
      </c>
      <c r="G5344" s="368" t="s">
        <v>34</v>
      </c>
      <c r="H5344" s="368"/>
      <c r="I5344" s="378">
        <v>242812</v>
      </c>
    </row>
    <row r="5345" spans="1:9">
      <c r="A5345" s="363"/>
      <c r="B5345" s="255"/>
      <c r="C5345" s="363"/>
      <c r="D5345" s="363"/>
      <c r="E5345" s="363"/>
      <c r="F5345" s="379" t="str">
        <f t="shared" ref="F5345:G5345" si="387">+C5343</f>
        <v>1,100.00 บาท</v>
      </c>
      <c r="G5345" s="363" t="str">
        <f t="shared" si="387"/>
        <v>1,100.00 บาท</v>
      </c>
      <c r="H5345" s="363"/>
      <c r="I5345" s="364"/>
    </row>
    <row r="5346" spans="1:9">
      <c r="A5346" s="367">
        <v>259</v>
      </c>
      <c r="B5346" s="380" t="s">
        <v>202</v>
      </c>
      <c r="C5346" s="381" t="s">
        <v>322</v>
      </c>
      <c r="D5346" s="367" t="str">
        <f t="shared" ref="D5346" si="388">+C5346</f>
        <v>1,100.00 บาท</v>
      </c>
      <c r="E5346" s="367" t="s">
        <v>32</v>
      </c>
      <c r="F5346" s="381" t="s">
        <v>323</v>
      </c>
      <c r="G5346" s="367" t="str">
        <f t="shared" ref="G5346" si="389">+F5346</f>
        <v>ร้านบรรณศิลป์</v>
      </c>
      <c r="H5346" s="381" t="s">
        <v>10</v>
      </c>
      <c r="I5346" s="382" t="s">
        <v>324</v>
      </c>
    </row>
    <row r="5347" spans="1:9">
      <c r="A5347" s="368"/>
      <c r="B5347" s="89"/>
      <c r="C5347" s="368"/>
      <c r="D5347" s="368"/>
      <c r="E5347" s="368"/>
      <c r="F5347" s="368" t="s">
        <v>33</v>
      </c>
      <c r="G5347" s="368" t="s">
        <v>34</v>
      </c>
      <c r="H5347" s="368"/>
      <c r="I5347" s="378">
        <v>242813</v>
      </c>
    </row>
    <row r="5348" spans="1:9">
      <c r="A5348" s="363"/>
      <c r="B5348" s="255"/>
      <c r="C5348" s="363"/>
      <c r="D5348" s="363"/>
      <c r="E5348" s="363"/>
      <c r="F5348" s="379" t="str">
        <f t="shared" ref="F5348:G5348" si="390">+C5346</f>
        <v>1,100.00 บาท</v>
      </c>
      <c r="G5348" s="363" t="str">
        <f t="shared" si="390"/>
        <v>1,100.00 บาท</v>
      </c>
      <c r="H5348" s="363"/>
      <c r="I5348" s="364"/>
    </row>
    <row r="5349" spans="1:9">
      <c r="A5349" s="367">
        <v>260</v>
      </c>
      <c r="B5349" s="380" t="s">
        <v>202</v>
      </c>
      <c r="C5349" s="381" t="s">
        <v>322</v>
      </c>
      <c r="D5349" s="367" t="str">
        <f t="shared" ref="D5349" si="391">+C5349</f>
        <v>1,100.00 บาท</v>
      </c>
      <c r="E5349" s="367" t="s">
        <v>32</v>
      </c>
      <c r="F5349" s="381" t="s">
        <v>323</v>
      </c>
      <c r="G5349" s="367" t="str">
        <f t="shared" ref="G5349" si="392">+F5349</f>
        <v>ร้านบรรณศิลป์</v>
      </c>
      <c r="H5349" s="381" t="s">
        <v>10</v>
      </c>
      <c r="I5349" s="382" t="s">
        <v>324</v>
      </c>
    </row>
    <row r="5350" spans="1:9">
      <c r="A5350" s="368"/>
      <c r="B5350" s="89"/>
      <c r="C5350" s="368"/>
      <c r="D5350" s="368"/>
      <c r="E5350" s="368"/>
      <c r="F5350" s="368" t="s">
        <v>33</v>
      </c>
      <c r="G5350" s="368" t="s">
        <v>34</v>
      </c>
      <c r="H5350" s="368"/>
      <c r="I5350" s="378">
        <v>242814</v>
      </c>
    </row>
    <row r="5351" spans="1:9">
      <c r="A5351" s="363"/>
      <c r="B5351" s="255"/>
      <c r="C5351" s="363"/>
      <c r="D5351" s="363"/>
      <c r="E5351" s="363"/>
      <c r="F5351" s="379" t="str">
        <f t="shared" ref="F5351:G5351" si="393">+C5349</f>
        <v>1,100.00 บาท</v>
      </c>
      <c r="G5351" s="363" t="str">
        <f t="shared" si="393"/>
        <v>1,100.00 บาท</v>
      </c>
      <c r="H5351" s="363"/>
      <c r="I5351" s="364"/>
    </row>
    <row r="5352" spans="1:9">
      <c r="A5352" s="367">
        <v>261</v>
      </c>
      <c r="B5352" s="380" t="s">
        <v>202</v>
      </c>
      <c r="C5352" s="381" t="s">
        <v>322</v>
      </c>
      <c r="D5352" s="367" t="str">
        <f t="shared" ref="D5352" si="394">+C5352</f>
        <v>1,100.00 บาท</v>
      </c>
      <c r="E5352" s="367" t="s">
        <v>32</v>
      </c>
      <c r="F5352" s="381" t="s">
        <v>323</v>
      </c>
      <c r="G5352" s="367" t="str">
        <f t="shared" ref="G5352" si="395">+F5352</f>
        <v>ร้านบรรณศิลป์</v>
      </c>
      <c r="H5352" s="381" t="s">
        <v>10</v>
      </c>
      <c r="I5352" s="382" t="s">
        <v>324</v>
      </c>
    </row>
    <row r="5353" spans="1:9">
      <c r="A5353" s="368"/>
      <c r="B5353" s="89"/>
      <c r="C5353" s="368"/>
      <c r="D5353" s="368"/>
      <c r="E5353" s="368"/>
      <c r="F5353" s="368" t="s">
        <v>33</v>
      </c>
      <c r="G5353" s="368" t="s">
        <v>34</v>
      </c>
      <c r="H5353" s="368"/>
      <c r="I5353" s="378">
        <v>242815</v>
      </c>
    </row>
    <row r="5354" spans="1:9">
      <c r="A5354" s="363"/>
      <c r="B5354" s="255"/>
      <c r="C5354" s="363"/>
      <c r="D5354" s="363"/>
      <c r="E5354" s="363"/>
      <c r="F5354" s="379" t="str">
        <f t="shared" ref="F5354:G5354" si="396">+C5352</f>
        <v>1,100.00 บาท</v>
      </c>
      <c r="G5354" s="363" t="str">
        <f t="shared" si="396"/>
        <v>1,100.00 บาท</v>
      </c>
      <c r="H5354" s="363"/>
      <c r="I5354" s="364"/>
    </row>
    <row r="5355" spans="1:9">
      <c r="A5355" s="367">
        <v>262</v>
      </c>
      <c r="B5355" s="380" t="s">
        <v>202</v>
      </c>
      <c r="C5355" s="381" t="s">
        <v>322</v>
      </c>
      <c r="D5355" s="367" t="str">
        <f t="shared" ref="D5355" si="397">+C5355</f>
        <v>1,100.00 บาท</v>
      </c>
      <c r="E5355" s="367" t="s">
        <v>32</v>
      </c>
      <c r="F5355" s="381" t="s">
        <v>323</v>
      </c>
      <c r="G5355" s="367" t="str">
        <f t="shared" ref="G5355" si="398">+F5355</f>
        <v>ร้านบรรณศิลป์</v>
      </c>
      <c r="H5355" s="381" t="s">
        <v>10</v>
      </c>
      <c r="I5355" s="382" t="s">
        <v>324</v>
      </c>
    </row>
    <row r="5356" spans="1:9">
      <c r="A5356" s="368"/>
      <c r="B5356" s="89"/>
      <c r="C5356" s="368"/>
      <c r="D5356" s="368"/>
      <c r="E5356" s="368"/>
      <c r="F5356" s="368" t="s">
        <v>33</v>
      </c>
      <c r="G5356" s="368" t="s">
        <v>34</v>
      </c>
      <c r="H5356" s="368"/>
      <c r="I5356" s="378">
        <v>242816</v>
      </c>
    </row>
    <row r="5357" spans="1:9">
      <c r="A5357" s="363"/>
      <c r="B5357" s="255"/>
      <c r="C5357" s="363"/>
      <c r="D5357" s="363"/>
      <c r="E5357" s="363"/>
      <c r="F5357" s="379" t="str">
        <f t="shared" ref="F5357:G5357" si="399">+C5355</f>
        <v>1,100.00 บาท</v>
      </c>
      <c r="G5357" s="363" t="str">
        <f t="shared" si="399"/>
        <v>1,100.00 บาท</v>
      </c>
      <c r="H5357" s="363"/>
      <c r="I5357" s="364"/>
    </row>
    <row r="5358" spans="1:9">
      <c r="A5358" s="367">
        <v>263</v>
      </c>
      <c r="B5358" s="380" t="s">
        <v>202</v>
      </c>
      <c r="C5358" s="381" t="s">
        <v>322</v>
      </c>
      <c r="D5358" s="367" t="str">
        <f t="shared" ref="D5358" si="400">+C5358</f>
        <v>1,100.00 บาท</v>
      </c>
      <c r="E5358" s="367" t="s">
        <v>32</v>
      </c>
      <c r="F5358" s="381" t="s">
        <v>323</v>
      </c>
      <c r="G5358" s="367" t="str">
        <f t="shared" ref="G5358" si="401">+F5358</f>
        <v>ร้านบรรณศิลป์</v>
      </c>
      <c r="H5358" s="381" t="s">
        <v>10</v>
      </c>
      <c r="I5358" s="382" t="s">
        <v>324</v>
      </c>
    </row>
    <row r="5359" spans="1:9">
      <c r="A5359" s="368"/>
      <c r="B5359" s="89"/>
      <c r="C5359" s="368"/>
      <c r="D5359" s="368"/>
      <c r="E5359" s="368"/>
      <c r="F5359" s="368" t="s">
        <v>33</v>
      </c>
      <c r="G5359" s="368" t="s">
        <v>34</v>
      </c>
      <c r="H5359" s="368"/>
      <c r="I5359" s="378">
        <v>242817</v>
      </c>
    </row>
    <row r="5360" spans="1:9">
      <c r="A5360" s="363"/>
      <c r="B5360" s="255"/>
      <c r="C5360" s="363"/>
      <c r="D5360" s="363"/>
      <c r="E5360" s="363"/>
      <c r="F5360" s="379" t="str">
        <f t="shared" ref="F5360:G5360" si="402">+C5358</f>
        <v>1,100.00 บาท</v>
      </c>
      <c r="G5360" s="363" t="str">
        <f t="shared" si="402"/>
        <v>1,100.00 บาท</v>
      </c>
      <c r="H5360" s="363"/>
      <c r="I5360" s="364"/>
    </row>
    <row r="5361" spans="1:9">
      <c r="A5361" s="367">
        <v>264</v>
      </c>
      <c r="B5361" s="380" t="s">
        <v>202</v>
      </c>
      <c r="C5361" s="381" t="s">
        <v>322</v>
      </c>
      <c r="D5361" s="367" t="str">
        <f t="shared" ref="D5361" si="403">+C5361</f>
        <v>1,100.00 บาท</v>
      </c>
      <c r="E5361" s="367" t="s">
        <v>32</v>
      </c>
      <c r="F5361" s="381" t="s">
        <v>323</v>
      </c>
      <c r="G5361" s="367" t="str">
        <f t="shared" ref="G5361" si="404">+F5361</f>
        <v>ร้านบรรณศิลป์</v>
      </c>
      <c r="H5361" s="381" t="s">
        <v>10</v>
      </c>
      <c r="I5361" s="382" t="s">
        <v>324</v>
      </c>
    </row>
    <row r="5362" spans="1:9">
      <c r="A5362" s="368"/>
      <c r="B5362" s="89"/>
      <c r="C5362" s="368"/>
      <c r="D5362" s="368"/>
      <c r="E5362" s="368"/>
      <c r="F5362" s="368" t="s">
        <v>33</v>
      </c>
      <c r="G5362" s="368" t="s">
        <v>34</v>
      </c>
      <c r="H5362" s="368"/>
      <c r="I5362" s="378">
        <v>242818</v>
      </c>
    </row>
    <row r="5363" spans="1:9">
      <c r="A5363" s="363"/>
      <c r="B5363" s="255"/>
      <c r="C5363" s="363"/>
      <c r="D5363" s="363"/>
      <c r="E5363" s="363"/>
      <c r="F5363" s="379" t="str">
        <f t="shared" ref="F5363:G5363" si="405">+C5361</f>
        <v>1,100.00 บาท</v>
      </c>
      <c r="G5363" s="363" t="str">
        <f t="shared" si="405"/>
        <v>1,100.00 บาท</v>
      </c>
      <c r="H5363" s="363"/>
      <c r="I5363" s="364"/>
    </row>
    <row r="5364" spans="1:9">
      <c r="A5364" s="367">
        <v>265</v>
      </c>
      <c r="B5364" s="380" t="s">
        <v>202</v>
      </c>
      <c r="C5364" s="381" t="s">
        <v>322</v>
      </c>
      <c r="D5364" s="367" t="str">
        <f t="shared" ref="D5364" si="406">+C5364</f>
        <v>1,100.00 บาท</v>
      </c>
      <c r="E5364" s="367" t="s">
        <v>32</v>
      </c>
      <c r="F5364" s="381" t="s">
        <v>323</v>
      </c>
      <c r="G5364" s="367" t="str">
        <f t="shared" ref="G5364" si="407">+F5364</f>
        <v>ร้านบรรณศิลป์</v>
      </c>
      <c r="H5364" s="381" t="s">
        <v>10</v>
      </c>
      <c r="I5364" s="382" t="s">
        <v>324</v>
      </c>
    </row>
    <row r="5365" spans="1:9">
      <c r="A5365" s="368"/>
      <c r="B5365" s="89"/>
      <c r="C5365" s="368"/>
      <c r="D5365" s="368"/>
      <c r="E5365" s="368"/>
      <c r="F5365" s="368" t="s">
        <v>33</v>
      </c>
      <c r="G5365" s="368" t="s">
        <v>34</v>
      </c>
      <c r="H5365" s="368"/>
      <c r="I5365" s="378">
        <v>242819</v>
      </c>
    </row>
    <row r="5366" spans="1:9">
      <c r="A5366" s="363"/>
      <c r="B5366" s="255"/>
      <c r="C5366" s="363"/>
      <c r="D5366" s="363"/>
      <c r="E5366" s="363"/>
      <c r="F5366" s="379" t="str">
        <f t="shared" ref="F5366:G5366" si="408">+C5364</f>
        <v>1,100.00 บาท</v>
      </c>
      <c r="G5366" s="363" t="str">
        <f t="shared" si="408"/>
        <v>1,100.00 บาท</v>
      </c>
      <c r="H5366" s="363"/>
      <c r="I5366" s="364"/>
    </row>
    <row r="5367" spans="1:9">
      <c r="A5367" s="367">
        <v>266</v>
      </c>
      <c r="B5367" s="380" t="s">
        <v>202</v>
      </c>
      <c r="C5367" s="381" t="s">
        <v>322</v>
      </c>
      <c r="D5367" s="367" t="str">
        <f t="shared" ref="D5367" si="409">+C5367</f>
        <v>1,100.00 บาท</v>
      </c>
      <c r="E5367" s="367" t="s">
        <v>32</v>
      </c>
      <c r="F5367" s="381" t="s">
        <v>323</v>
      </c>
      <c r="G5367" s="367" t="str">
        <f t="shared" ref="G5367" si="410">+F5367</f>
        <v>ร้านบรรณศิลป์</v>
      </c>
      <c r="H5367" s="381" t="s">
        <v>10</v>
      </c>
      <c r="I5367" s="382" t="s">
        <v>324</v>
      </c>
    </row>
    <row r="5368" spans="1:9">
      <c r="A5368" s="368"/>
      <c r="B5368" s="89"/>
      <c r="C5368" s="368"/>
      <c r="D5368" s="368"/>
      <c r="E5368" s="368"/>
      <c r="F5368" s="368" t="s">
        <v>33</v>
      </c>
      <c r="G5368" s="368" t="s">
        <v>34</v>
      </c>
      <c r="H5368" s="368"/>
      <c r="I5368" s="378">
        <v>242820</v>
      </c>
    </row>
    <row r="5369" spans="1:9">
      <c r="A5369" s="363"/>
      <c r="B5369" s="255"/>
      <c r="C5369" s="363"/>
      <c r="D5369" s="363"/>
      <c r="E5369" s="363"/>
      <c r="F5369" s="379" t="str">
        <f t="shared" ref="F5369:G5369" si="411">+C5367</f>
        <v>1,100.00 บาท</v>
      </c>
      <c r="G5369" s="363" t="str">
        <f t="shared" si="411"/>
        <v>1,100.00 บาท</v>
      </c>
      <c r="H5369" s="363"/>
      <c r="I5369" s="364"/>
    </row>
    <row r="5370" spans="1:9">
      <c r="A5370" s="367">
        <v>267</v>
      </c>
      <c r="B5370" s="380" t="s">
        <v>202</v>
      </c>
      <c r="C5370" s="381" t="s">
        <v>322</v>
      </c>
      <c r="D5370" s="367" t="str">
        <f t="shared" ref="D5370" si="412">+C5370</f>
        <v>1,100.00 บาท</v>
      </c>
      <c r="E5370" s="367" t="s">
        <v>32</v>
      </c>
      <c r="F5370" s="381" t="s">
        <v>323</v>
      </c>
      <c r="G5370" s="367" t="str">
        <f t="shared" ref="G5370" si="413">+F5370</f>
        <v>ร้านบรรณศิลป์</v>
      </c>
      <c r="H5370" s="381" t="s">
        <v>10</v>
      </c>
      <c r="I5370" s="382" t="s">
        <v>324</v>
      </c>
    </row>
    <row r="5371" spans="1:9">
      <c r="A5371" s="368"/>
      <c r="B5371" s="89"/>
      <c r="C5371" s="368"/>
      <c r="D5371" s="368"/>
      <c r="E5371" s="368"/>
      <c r="F5371" s="368" t="s">
        <v>33</v>
      </c>
      <c r="G5371" s="368" t="s">
        <v>34</v>
      </c>
      <c r="H5371" s="368"/>
      <c r="I5371" s="378">
        <v>242821</v>
      </c>
    </row>
    <row r="5372" spans="1:9">
      <c r="A5372" s="363"/>
      <c r="B5372" s="255"/>
      <c r="C5372" s="363"/>
      <c r="D5372" s="363"/>
      <c r="E5372" s="363"/>
      <c r="F5372" s="379" t="str">
        <f t="shared" ref="F5372:G5372" si="414">+C5370</f>
        <v>1,100.00 บาท</v>
      </c>
      <c r="G5372" s="363" t="str">
        <f t="shared" si="414"/>
        <v>1,100.00 บาท</v>
      </c>
      <c r="H5372" s="363"/>
      <c r="I5372" s="364"/>
    </row>
    <row r="5373" spans="1:9">
      <c r="A5373" s="367">
        <v>268</v>
      </c>
      <c r="B5373" s="380" t="s">
        <v>202</v>
      </c>
      <c r="C5373" s="381" t="s">
        <v>322</v>
      </c>
      <c r="D5373" s="367" t="str">
        <f t="shared" ref="D5373" si="415">+C5373</f>
        <v>1,100.00 บาท</v>
      </c>
      <c r="E5373" s="367" t="s">
        <v>32</v>
      </c>
      <c r="F5373" s="381" t="s">
        <v>323</v>
      </c>
      <c r="G5373" s="367" t="str">
        <f t="shared" ref="G5373" si="416">+F5373</f>
        <v>ร้านบรรณศิลป์</v>
      </c>
      <c r="H5373" s="381" t="s">
        <v>10</v>
      </c>
      <c r="I5373" s="382" t="s">
        <v>324</v>
      </c>
    </row>
    <row r="5374" spans="1:9">
      <c r="A5374" s="368"/>
      <c r="B5374" s="89"/>
      <c r="C5374" s="368"/>
      <c r="D5374" s="368"/>
      <c r="E5374" s="368"/>
      <c r="F5374" s="368" t="s">
        <v>33</v>
      </c>
      <c r="G5374" s="368" t="s">
        <v>34</v>
      </c>
      <c r="H5374" s="368"/>
      <c r="I5374" s="378">
        <v>242822</v>
      </c>
    </row>
    <row r="5375" spans="1:9">
      <c r="A5375" s="363"/>
      <c r="B5375" s="255"/>
      <c r="C5375" s="363"/>
      <c r="D5375" s="363"/>
      <c r="E5375" s="363"/>
      <c r="F5375" s="379" t="str">
        <f t="shared" ref="F5375:G5375" si="417">+C5373</f>
        <v>1,100.00 บาท</v>
      </c>
      <c r="G5375" s="363" t="str">
        <f t="shared" si="417"/>
        <v>1,100.00 บาท</v>
      </c>
      <c r="H5375" s="363"/>
      <c r="I5375" s="364"/>
    </row>
    <row r="5376" spans="1:9">
      <c r="A5376" s="367">
        <v>269</v>
      </c>
      <c r="B5376" s="380" t="s">
        <v>202</v>
      </c>
      <c r="C5376" s="381" t="s">
        <v>322</v>
      </c>
      <c r="D5376" s="367" t="str">
        <f t="shared" ref="D5376" si="418">+C5376</f>
        <v>1,100.00 บาท</v>
      </c>
      <c r="E5376" s="367" t="s">
        <v>32</v>
      </c>
      <c r="F5376" s="381" t="s">
        <v>323</v>
      </c>
      <c r="G5376" s="367" t="str">
        <f t="shared" ref="G5376" si="419">+F5376</f>
        <v>ร้านบรรณศิลป์</v>
      </c>
      <c r="H5376" s="381" t="s">
        <v>10</v>
      </c>
      <c r="I5376" s="382" t="s">
        <v>324</v>
      </c>
    </row>
    <row r="5377" spans="1:9">
      <c r="A5377" s="368"/>
      <c r="B5377" s="89"/>
      <c r="C5377" s="368"/>
      <c r="D5377" s="368"/>
      <c r="E5377" s="368"/>
      <c r="F5377" s="368" t="s">
        <v>33</v>
      </c>
      <c r="G5377" s="368" t="s">
        <v>34</v>
      </c>
      <c r="H5377" s="368"/>
      <c r="I5377" s="378">
        <v>242823</v>
      </c>
    </row>
    <row r="5378" spans="1:9">
      <c r="A5378" s="363"/>
      <c r="B5378" s="255"/>
      <c r="C5378" s="363"/>
      <c r="D5378" s="363"/>
      <c r="E5378" s="363"/>
      <c r="F5378" s="379" t="str">
        <f t="shared" ref="F5378:G5378" si="420">+C5376</f>
        <v>1,100.00 บาท</v>
      </c>
      <c r="G5378" s="363" t="str">
        <f t="shared" si="420"/>
        <v>1,100.00 บาท</v>
      </c>
      <c r="H5378" s="363"/>
      <c r="I5378" s="364"/>
    </row>
    <row r="5379" spans="1:9">
      <c r="A5379" s="367">
        <v>270</v>
      </c>
      <c r="B5379" s="380" t="s">
        <v>202</v>
      </c>
      <c r="C5379" s="381" t="s">
        <v>322</v>
      </c>
      <c r="D5379" s="367" t="str">
        <f t="shared" ref="D5379" si="421">+C5379</f>
        <v>1,100.00 บาท</v>
      </c>
      <c r="E5379" s="367" t="s">
        <v>32</v>
      </c>
      <c r="F5379" s="381" t="s">
        <v>323</v>
      </c>
      <c r="G5379" s="367" t="str">
        <f t="shared" ref="G5379" si="422">+F5379</f>
        <v>ร้านบรรณศิลป์</v>
      </c>
      <c r="H5379" s="381" t="s">
        <v>10</v>
      </c>
      <c r="I5379" s="382" t="s">
        <v>324</v>
      </c>
    </row>
    <row r="5380" spans="1:9">
      <c r="A5380" s="368"/>
      <c r="B5380" s="89"/>
      <c r="C5380" s="368"/>
      <c r="D5380" s="368"/>
      <c r="E5380" s="368"/>
      <c r="F5380" s="368" t="s">
        <v>33</v>
      </c>
      <c r="G5380" s="368" t="s">
        <v>34</v>
      </c>
      <c r="H5380" s="368"/>
      <c r="I5380" s="378">
        <v>242824</v>
      </c>
    </row>
    <row r="5381" spans="1:9">
      <c r="A5381" s="363"/>
      <c r="B5381" s="255"/>
      <c r="C5381" s="363"/>
      <c r="D5381" s="363"/>
      <c r="E5381" s="363"/>
      <c r="F5381" s="379" t="str">
        <f t="shared" ref="F5381:G5381" si="423">+C5379</f>
        <v>1,100.00 บาท</v>
      </c>
      <c r="G5381" s="363" t="str">
        <f t="shared" si="423"/>
        <v>1,100.00 บาท</v>
      </c>
      <c r="H5381" s="363"/>
      <c r="I5381" s="364"/>
    </row>
    <row r="5382" spans="1:9">
      <c r="A5382" s="367">
        <v>271</v>
      </c>
      <c r="B5382" s="380" t="s">
        <v>202</v>
      </c>
      <c r="C5382" s="381" t="s">
        <v>322</v>
      </c>
      <c r="D5382" s="367" t="str">
        <f t="shared" ref="D5382" si="424">+C5382</f>
        <v>1,100.00 บาท</v>
      </c>
      <c r="E5382" s="367" t="s">
        <v>32</v>
      </c>
      <c r="F5382" s="381" t="s">
        <v>323</v>
      </c>
      <c r="G5382" s="367" t="str">
        <f t="shared" ref="G5382" si="425">+F5382</f>
        <v>ร้านบรรณศิลป์</v>
      </c>
      <c r="H5382" s="381" t="s">
        <v>10</v>
      </c>
      <c r="I5382" s="382" t="s">
        <v>324</v>
      </c>
    </row>
    <row r="5383" spans="1:9">
      <c r="A5383" s="368"/>
      <c r="B5383" s="89"/>
      <c r="C5383" s="368"/>
      <c r="D5383" s="368"/>
      <c r="E5383" s="368"/>
      <c r="F5383" s="368" t="s">
        <v>33</v>
      </c>
      <c r="G5383" s="368" t="s">
        <v>34</v>
      </c>
      <c r="H5383" s="368"/>
      <c r="I5383" s="378">
        <v>242825</v>
      </c>
    </row>
    <row r="5384" spans="1:9">
      <c r="A5384" s="363"/>
      <c r="B5384" s="255"/>
      <c r="C5384" s="363"/>
      <c r="D5384" s="363"/>
      <c r="E5384" s="363"/>
      <c r="F5384" s="379" t="str">
        <f t="shared" ref="F5384:G5384" si="426">+C5382</f>
        <v>1,100.00 บาท</v>
      </c>
      <c r="G5384" s="363" t="str">
        <f t="shared" si="426"/>
        <v>1,100.00 บาท</v>
      </c>
      <c r="H5384" s="363"/>
      <c r="I5384" s="364"/>
    </row>
    <row r="5385" spans="1:9">
      <c r="A5385" s="367">
        <v>272</v>
      </c>
      <c r="B5385" s="380" t="s">
        <v>202</v>
      </c>
      <c r="C5385" s="381" t="s">
        <v>322</v>
      </c>
      <c r="D5385" s="367" t="str">
        <f t="shared" ref="D5385" si="427">+C5385</f>
        <v>1,100.00 บาท</v>
      </c>
      <c r="E5385" s="367" t="s">
        <v>32</v>
      </c>
      <c r="F5385" s="381" t="s">
        <v>323</v>
      </c>
      <c r="G5385" s="367" t="str">
        <f t="shared" ref="G5385" si="428">+F5385</f>
        <v>ร้านบรรณศิลป์</v>
      </c>
      <c r="H5385" s="381" t="s">
        <v>10</v>
      </c>
      <c r="I5385" s="382" t="s">
        <v>324</v>
      </c>
    </row>
    <row r="5386" spans="1:9">
      <c r="A5386" s="368"/>
      <c r="B5386" s="89"/>
      <c r="C5386" s="368"/>
      <c r="D5386" s="368"/>
      <c r="E5386" s="368"/>
      <c r="F5386" s="368" t="s">
        <v>33</v>
      </c>
      <c r="G5386" s="368" t="s">
        <v>34</v>
      </c>
      <c r="H5386" s="368"/>
      <c r="I5386" s="378">
        <v>242826</v>
      </c>
    </row>
    <row r="5387" spans="1:9">
      <c r="A5387" s="363"/>
      <c r="B5387" s="255"/>
      <c r="C5387" s="363"/>
      <c r="D5387" s="363"/>
      <c r="E5387" s="363"/>
      <c r="F5387" s="379" t="str">
        <f t="shared" ref="F5387:G5387" si="429">+C5385</f>
        <v>1,100.00 บาท</v>
      </c>
      <c r="G5387" s="363" t="str">
        <f t="shared" si="429"/>
        <v>1,100.00 บาท</v>
      </c>
      <c r="H5387" s="363"/>
      <c r="I5387" s="364"/>
    </row>
    <row r="5388" spans="1:9">
      <c r="A5388" s="367">
        <v>273</v>
      </c>
      <c r="B5388" s="380" t="s">
        <v>202</v>
      </c>
      <c r="C5388" s="381" t="s">
        <v>322</v>
      </c>
      <c r="D5388" s="367" t="str">
        <f t="shared" ref="D5388" si="430">+C5388</f>
        <v>1,100.00 บาท</v>
      </c>
      <c r="E5388" s="367" t="s">
        <v>32</v>
      </c>
      <c r="F5388" s="381" t="s">
        <v>323</v>
      </c>
      <c r="G5388" s="367" t="str">
        <f t="shared" ref="G5388" si="431">+F5388</f>
        <v>ร้านบรรณศิลป์</v>
      </c>
      <c r="H5388" s="381" t="s">
        <v>10</v>
      </c>
      <c r="I5388" s="382" t="s">
        <v>324</v>
      </c>
    </row>
    <row r="5389" spans="1:9">
      <c r="A5389" s="368"/>
      <c r="B5389" s="89"/>
      <c r="C5389" s="368"/>
      <c r="D5389" s="368"/>
      <c r="E5389" s="368"/>
      <c r="F5389" s="368" t="s">
        <v>33</v>
      </c>
      <c r="G5389" s="368" t="s">
        <v>34</v>
      </c>
      <c r="H5389" s="368"/>
      <c r="I5389" s="378">
        <v>242827</v>
      </c>
    </row>
    <row r="5390" spans="1:9">
      <c r="A5390" s="363"/>
      <c r="B5390" s="255"/>
      <c r="C5390" s="363"/>
      <c r="D5390" s="363"/>
      <c r="E5390" s="363"/>
      <c r="F5390" s="379" t="str">
        <f t="shared" ref="F5390:G5390" si="432">+C5388</f>
        <v>1,100.00 บาท</v>
      </c>
      <c r="G5390" s="363" t="str">
        <f t="shared" si="432"/>
        <v>1,100.00 บาท</v>
      </c>
      <c r="H5390" s="363"/>
      <c r="I5390" s="364"/>
    </row>
    <row r="5391" spans="1:9">
      <c r="A5391" s="367">
        <v>274</v>
      </c>
      <c r="B5391" s="380" t="s">
        <v>202</v>
      </c>
      <c r="C5391" s="381" t="s">
        <v>322</v>
      </c>
      <c r="D5391" s="367" t="str">
        <f t="shared" ref="D5391" si="433">+C5391</f>
        <v>1,100.00 บาท</v>
      </c>
      <c r="E5391" s="367" t="s">
        <v>32</v>
      </c>
      <c r="F5391" s="381" t="s">
        <v>323</v>
      </c>
      <c r="G5391" s="367" t="str">
        <f t="shared" ref="G5391" si="434">+F5391</f>
        <v>ร้านบรรณศิลป์</v>
      </c>
      <c r="H5391" s="381" t="s">
        <v>10</v>
      </c>
      <c r="I5391" s="382" t="s">
        <v>324</v>
      </c>
    </row>
    <row r="5392" spans="1:9">
      <c r="A5392" s="368"/>
      <c r="B5392" s="89"/>
      <c r="C5392" s="368"/>
      <c r="D5392" s="368"/>
      <c r="E5392" s="368"/>
      <c r="F5392" s="368" t="s">
        <v>33</v>
      </c>
      <c r="G5392" s="368" t="s">
        <v>34</v>
      </c>
      <c r="H5392" s="368"/>
      <c r="I5392" s="378">
        <v>242828</v>
      </c>
    </row>
    <row r="5393" spans="1:9">
      <c r="A5393" s="363"/>
      <c r="B5393" s="255"/>
      <c r="C5393" s="363"/>
      <c r="D5393" s="363"/>
      <c r="E5393" s="363"/>
      <c r="F5393" s="379" t="str">
        <f t="shared" ref="F5393:G5393" si="435">+C5391</f>
        <v>1,100.00 บาท</v>
      </c>
      <c r="G5393" s="363" t="str">
        <f t="shared" si="435"/>
        <v>1,100.00 บาท</v>
      </c>
      <c r="H5393" s="363"/>
      <c r="I5393" s="364"/>
    </row>
    <row r="5394" spans="1:9">
      <c r="A5394" s="367">
        <v>275</v>
      </c>
      <c r="B5394" s="380" t="s">
        <v>202</v>
      </c>
      <c r="C5394" s="381" t="s">
        <v>322</v>
      </c>
      <c r="D5394" s="367" t="str">
        <f t="shared" ref="D5394" si="436">+C5394</f>
        <v>1,100.00 บาท</v>
      </c>
      <c r="E5394" s="367" t="s">
        <v>32</v>
      </c>
      <c r="F5394" s="381" t="s">
        <v>323</v>
      </c>
      <c r="G5394" s="367" t="str">
        <f t="shared" ref="G5394" si="437">+F5394</f>
        <v>ร้านบรรณศิลป์</v>
      </c>
      <c r="H5394" s="381" t="s">
        <v>10</v>
      </c>
      <c r="I5394" s="382" t="s">
        <v>324</v>
      </c>
    </row>
    <row r="5395" spans="1:9">
      <c r="A5395" s="368"/>
      <c r="B5395" s="89"/>
      <c r="C5395" s="368"/>
      <c r="D5395" s="368"/>
      <c r="E5395" s="368"/>
      <c r="F5395" s="368" t="s">
        <v>33</v>
      </c>
      <c r="G5395" s="368" t="s">
        <v>34</v>
      </c>
      <c r="H5395" s="368"/>
      <c r="I5395" s="378">
        <v>242829</v>
      </c>
    </row>
    <row r="5396" spans="1:9">
      <c r="A5396" s="363"/>
      <c r="B5396" s="255"/>
      <c r="C5396" s="363"/>
      <c r="D5396" s="363"/>
      <c r="E5396" s="363"/>
      <c r="F5396" s="379" t="str">
        <f t="shared" ref="F5396:G5396" si="438">+C5394</f>
        <v>1,100.00 บาท</v>
      </c>
      <c r="G5396" s="363" t="str">
        <f t="shared" si="438"/>
        <v>1,100.00 บาท</v>
      </c>
      <c r="H5396" s="363"/>
      <c r="I5396" s="364"/>
    </row>
    <row r="5397" spans="1:9">
      <c r="A5397" s="367">
        <v>276</v>
      </c>
      <c r="B5397" s="380" t="s">
        <v>202</v>
      </c>
      <c r="C5397" s="381" t="s">
        <v>322</v>
      </c>
      <c r="D5397" s="367" t="str">
        <f t="shared" ref="D5397" si="439">+C5397</f>
        <v>1,100.00 บาท</v>
      </c>
      <c r="E5397" s="367" t="s">
        <v>32</v>
      </c>
      <c r="F5397" s="381" t="s">
        <v>323</v>
      </c>
      <c r="G5397" s="367" t="str">
        <f t="shared" ref="G5397" si="440">+F5397</f>
        <v>ร้านบรรณศิลป์</v>
      </c>
      <c r="H5397" s="381" t="s">
        <v>10</v>
      </c>
      <c r="I5397" s="382" t="s">
        <v>324</v>
      </c>
    </row>
    <row r="5398" spans="1:9">
      <c r="A5398" s="368"/>
      <c r="B5398" s="89"/>
      <c r="C5398" s="368"/>
      <c r="D5398" s="368"/>
      <c r="E5398" s="368"/>
      <c r="F5398" s="368" t="s">
        <v>33</v>
      </c>
      <c r="G5398" s="368" t="s">
        <v>34</v>
      </c>
      <c r="H5398" s="368"/>
      <c r="I5398" s="378">
        <v>242830</v>
      </c>
    </row>
    <row r="5399" spans="1:9">
      <c r="A5399" s="363"/>
      <c r="B5399" s="255"/>
      <c r="C5399" s="363"/>
      <c r="D5399" s="363"/>
      <c r="E5399" s="363"/>
      <c r="F5399" s="379" t="str">
        <f t="shared" ref="F5399:G5399" si="441">+C5397</f>
        <v>1,100.00 บาท</v>
      </c>
      <c r="G5399" s="363" t="str">
        <f t="shared" si="441"/>
        <v>1,100.00 บาท</v>
      </c>
      <c r="H5399" s="363"/>
      <c r="I5399" s="364"/>
    </row>
    <row r="5400" spans="1:9">
      <c r="A5400" s="367">
        <v>277</v>
      </c>
      <c r="B5400" s="380" t="s">
        <v>202</v>
      </c>
      <c r="C5400" s="381" t="s">
        <v>322</v>
      </c>
      <c r="D5400" s="367" t="str">
        <f t="shared" ref="D5400" si="442">+C5400</f>
        <v>1,100.00 บาท</v>
      </c>
      <c r="E5400" s="367" t="s">
        <v>32</v>
      </c>
      <c r="F5400" s="381" t="s">
        <v>323</v>
      </c>
      <c r="G5400" s="367" t="str">
        <f t="shared" ref="G5400" si="443">+F5400</f>
        <v>ร้านบรรณศิลป์</v>
      </c>
      <c r="H5400" s="381" t="s">
        <v>10</v>
      </c>
      <c r="I5400" s="382" t="s">
        <v>324</v>
      </c>
    </row>
    <row r="5401" spans="1:9">
      <c r="A5401" s="368"/>
      <c r="B5401" s="89"/>
      <c r="C5401" s="368"/>
      <c r="D5401" s="368"/>
      <c r="E5401" s="368"/>
      <c r="F5401" s="368" t="s">
        <v>33</v>
      </c>
      <c r="G5401" s="368" t="s">
        <v>34</v>
      </c>
      <c r="H5401" s="368"/>
      <c r="I5401" s="378">
        <v>242831</v>
      </c>
    </row>
    <row r="5402" spans="1:9">
      <c r="A5402" s="363"/>
      <c r="B5402" s="255"/>
      <c r="C5402" s="363"/>
      <c r="D5402" s="363"/>
      <c r="E5402" s="363"/>
      <c r="F5402" s="379" t="str">
        <f t="shared" ref="F5402:G5402" si="444">+C5400</f>
        <v>1,100.00 บาท</v>
      </c>
      <c r="G5402" s="363" t="str">
        <f t="shared" si="444"/>
        <v>1,100.00 บาท</v>
      </c>
      <c r="H5402" s="363"/>
      <c r="I5402" s="364"/>
    </row>
    <row r="5403" spans="1:9">
      <c r="A5403" s="367">
        <v>278</v>
      </c>
      <c r="B5403" s="380" t="s">
        <v>202</v>
      </c>
      <c r="C5403" s="381" t="s">
        <v>322</v>
      </c>
      <c r="D5403" s="367" t="str">
        <f t="shared" ref="D5403" si="445">+C5403</f>
        <v>1,100.00 บาท</v>
      </c>
      <c r="E5403" s="367" t="s">
        <v>32</v>
      </c>
      <c r="F5403" s="381" t="s">
        <v>323</v>
      </c>
      <c r="G5403" s="367" t="str">
        <f t="shared" ref="G5403" si="446">+F5403</f>
        <v>ร้านบรรณศิลป์</v>
      </c>
      <c r="H5403" s="381" t="s">
        <v>10</v>
      </c>
      <c r="I5403" s="382" t="s">
        <v>324</v>
      </c>
    </row>
    <row r="5404" spans="1:9">
      <c r="A5404" s="368"/>
      <c r="B5404" s="89"/>
      <c r="C5404" s="368"/>
      <c r="D5404" s="368"/>
      <c r="E5404" s="368"/>
      <c r="F5404" s="368" t="s">
        <v>33</v>
      </c>
      <c r="G5404" s="368" t="s">
        <v>34</v>
      </c>
      <c r="H5404" s="368"/>
      <c r="I5404" s="378">
        <v>242832</v>
      </c>
    </row>
    <row r="5405" spans="1:9">
      <c r="A5405" s="363"/>
      <c r="B5405" s="255"/>
      <c r="C5405" s="363"/>
      <c r="D5405" s="363"/>
      <c r="E5405" s="363"/>
      <c r="F5405" s="379" t="str">
        <f t="shared" ref="F5405:G5405" si="447">+C5403</f>
        <v>1,100.00 บาท</v>
      </c>
      <c r="G5405" s="363" t="str">
        <f t="shared" si="447"/>
        <v>1,100.00 บาท</v>
      </c>
      <c r="H5405" s="363"/>
      <c r="I5405" s="364"/>
    </row>
    <row r="5406" spans="1:9">
      <c r="A5406" s="367">
        <v>279</v>
      </c>
      <c r="B5406" s="380" t="s">
        <v>202</v>
      </c>
      <c r="C5406" s="381" t="s">
        <v>322</v>
      </c>
      <c r="D5406" s="367" t="str">
        <f t="shared" ref="D5406" si="448">+C5406</f>
        <v>1,100.00 บาท</v>
      </c>
      <c r="E5406" s="367" t="s">
        <v>32</v>
      </c>
      <c r="F5406" s="381" t="s">
        <v>323</v>
      </c>
      <c r="G5406" s="367" t="str">
        <f t="shared" ref="G5406" si="449">+F5406</f>
        <v>ร้านบรรณศิลป์</v>
      </c>
      <c r="H5406" s="381" t="s">
        <v>10</v>
      </c>
      <c r="I5406" s="382" t="s">
        <v>324</v>
      </c>
    </row>
    <row r="5407" spans="1:9">
      <c r="A5407" s="368"/>
      <c r="B5407" s="89"/>
      <c r="C5407" s="368"/>
      <c r="D5407" s="368"/>
      <c r="E5407" s="368"/>
      <c r="F5407" s="368" t="s">
        <v>33</v>
      </c>
      <c r="G5407" s="368" t="s">
        <v>34</v>
      </c>
      <c r="H5407" s="368"/>
      <c r="I5407" s="378">
        <v>242833</v>
      </c>
    </row>
    <row r="5408" spans="1:9">
      <c r="A5408" s="363"/>
      <c r="B5408" s="255"/>
      <c r="C5408" s="363"/>
      <c r="D5408" s="363"/>
      <c r="E5408" s="363"/>
      <c r="F5408" s="379" t="str">
        <f t="shared" ref="F5408:G5408" si="450">+C5406</f>
        <v>1,100.00 บาท</v>
      </c>
      <c r="G5408" s="363" t="str">
        <f t="shared" si="450"/>
        <v>1,100.00 บาท</v>
      </c>
      <c r="H5408" s="363"/>
      <c r="I5408" s="364"/>
    </row>
    <row r="5409" spans="1:9">
      <c r="A5409" s="367">
        <v>280</v>
      </c>
      <c r="B5409" s="380" t="s">
        <v>202</v>
      </c>
      <c r="C5409" s="381" t="s">
        <v>322</v>
      </c>
      <c r="D5409" s="367" t="str">
        <f t="shared" ref="D5409" si="451">+C5409</f>
        <v>1,100.00 บาท</v>
      </c>
      <c r="E5409" s="367" t="s">
        <v>32</v>
      </c>
      <c r="F5409" s="381" t="s">
        <v>323</v>
      </c>
      <c r="G5409" s="367" t="str">
        <f t="shared" ref="G5409" si="452">+F5409</f>
        <v>ร้านบรรณศิลป์</v>
      </c>
      <c r="H5409" s="381" t="s">
        <v>10</v>
      </c>
      <c r="I5409" s="382" t="s">
        <v>324</v>
      </c>
    </row>
    <row r="5410" spans="1:9">
      <c r="A5410" s="368"/>
      <c r="B5410" s="89"/>
      <c r="C5410" s="368"/>
      <c r="D5410" s="368"/>
      <c r="E5410" s="368"/>
      <c r="F5410" s="368" t="s">
        <v>33</v>
      </c>
      <c r="G5410" s="368" t="s">
        <v>34</v>
      </c>
      <c r="H5410" s="368"/>
      <c r="I5410" s="378">
        <v>242834</v>
      </c>
    </row>
    <row r="5411" spans="1:9">
      <c r="A5411" s="363"/>
      <c r="B5411" s="255"/>
      <c r="C5411" s="363"/>
      <c r="D5411" s="363"/>
      <c r="E5411" s="363"/>
      <c r="F5411" s="379" t="str">
        <f t="shared" ref="F5411:G5411" si="453">+C5409</f>
        <v>1,100.00 บาท</v>
      </c>
      <c r="G5411" s="363" t="str">
        <f t="shared" si="453"/>
        <v>1,100.00 บาท</v>
      </c>
      <c r="H5411" s="363"/>
      <c r="I5411" s="364"/>
    </row>
    <row r="5412" spans="1:9">
      <c r="A5412" s="367">
        <v>281</v>
      </c>
      <c r="B5412" s="380" t="s">
        <v>202</v>
      </c>
      <c r="C5412" s="381" t="s">
        <v>322</v>
      </c>
      <c r="D5412" s="367" t="str">
        <f t="shared" ref="D5412" si="454">+C5412</f>
        <v>1,100.00 บาท</v>
      </c>
      <c r="E5412" s="367" t="s">
        <v>32</v>
      </c>
      <c r="F5412" s="381" t="s">
        <v>323</v>
      </c>
      <c r="G5412" s="367" t="str">
        <f t="shared" ref="G5412" si="455">+F5412</f>
        <v>ร้านบรรณศิลป์</v>
      </c>
      <c r="H5412" s="381" t="s">
        <v>10</v>
      </c>
      <c r="I5412" s="382" t="s">
        <v>324</v>
      </c>
    </row>
    <row r="5413" spans="1:9">
      <c r="A5413" s="368"/>
      <c r="B5413" s="89"/>
      <c r="C5413" s="368"/>
      <c r="D5413" s="368"/>
      <c r="E5413" s="368"/>
      <c r="F5413" s="368" t="s">
        <v>33</v>
      </c>
      <c r="G5413" s="368" t="s">
        <v>34</v>
      </c>
      <c r="H5413" s="368"/>
      <c r="I5413" s="378">
        <v>242835</v>
      </c>
    </row>
    <row r="5414" spans="1:9">
      <c r="A5414" s="363"/>
      <c r="B5414" s="255"/>
      <c r="C5414" s="363"/>
      <c r="D5414" s="363"/>
      <c r="E5414" s="363"/>
      <c r="F5414" s="379" t="str">
        <f t="shared" ref="F5414:G5414" si="456">+C5412</f>
        <v>1,100.00 บาท</v>
      </c>
      <c r="G5414" s="363" t="str">
        <f t="shared" si="456"/>
        <v>1,100.00 บาท</v>
      </c>
      <c r="H5414" s="363"/>
      <c r="I5414" s="364"/>
    </row>
    <row r="5415" spans="1:9">
      <c r="A5415" s="367">
        <v>282</v>
      </c>
      <c r="B5415" s="380" t="s">
        <v>202</v>
      </c>
      <c r="C5415" s="381" t="s">
        <v>322</v>
      </c>
      <c r="D5415" s="367" t="str">
        <f t="shared" ref="D5415" si="457">+C5415</f>
        <v>1,100.00 บาท</v>
      </c>
      <c r="E5415" s="367" t="s">
        <v>32</v>
      </c>
      <c r="F5415" s="381" t="s">
        <v>323</v>
      </c>
      <c r="G5415" s="367" t="str">
        <f t="shared" ref="G5415" si="458">+F5415</f>
        <v>ร้านบรรณศิลป์</v>
      </c>
      <c r="H5415" s="381" t="s">
        <v>10</v>
      </c>
      <c r="I5415" s="382" t="s">
        <v>324</v>
      </c>
    </row>
    <row r="5416" spans="1:9">
      <c r="A5416" s="368"/>
      <c r="B5416" s="89"/>
      <c r="C5416" s="368"/>
      <c r="D5416" s="368"/>
      <c r="E5416" s="368"/>
      <c r="F5416" s="368" t="s">
        <v>33</v>
      </c>
      <c r="G5416" s="368" t="s">
        <v>34</v>
      </c>
      <c r="H5416" s="368"/>
      <c r="I5416" s="378">
        <v>242836</v>
      </c>
    </row>
    <row r="5417" spans="1:9">
      <c r="A5417" s="363"/>
      <c r="B5417" s="255"/>
      <c r="C5417" s="363"/>
      <c r="D5417" s="363"/>
      <c r="E5417" s="363"/>
      <c r="F5417" s="379" t="str">
        <f t="shared" ref="F5417:G5417" si="459">+C5415</f>
        <v>1,100.00 บาท</v>
      </c>
      <c r="G5417" s="363" t="str">
        <f t="shared" si="459"/>
        <v>1,100.00 บาท</v>
      </c>
      <c r="H5417" s="363"/>
      <c r="I5417" s="364"/>
    </row>
    <row r="5418" spans="1:9">
      <c r="A5418" s="367">
        <v>283</v>
      </c>
      <c r="B5418" s="380" t="s">
        <v>202</v>
      </c>
      <c r="C5418" s="381" t="s">
        <v>322</v>
      </c>
      <c r="D5418" s="367" t="str">
        <f t="shared" ref="D5418" si="460">+C5418</f>
        <v>1,100.00 บาท</v>
      </c>
      <c r="E5418" s="367" t="s">
        <v>32</v>
      </c>
      <c r="F5418" s="381" t="s">
        <v>323</v>
      </c>
      <c r="G5418" s="367" t="str">
        <f t="shared" ref="G5418" si="461">+F5418</f>
        <v>ร้านบรรณศิลป์</v>
      </c>
      <c r="H5418" s="381" t="s">
        <v>10</v>
      </c>
      <c r="I5418" s="382" t="s">
        <v>324</v>
      </c>
    </row>
    <row r="5419" spans="1:9">
      <c r="A5419" s="368"/>
      <c r="B5419" s="89"/>
      <c r="C5419" s="368"/>
      <c r="D5419" s="368"/>
      <c r="E5419" s="368"/>
      <c r="F5419" s="368" t="s">
        <v>33</v>
      </c>
      <c r="G5419" s="368" t="s">
        <v>34</v>
      </c>
      <c r="H5419" s="368"/>
      <c r="I5419" s="378">
        <v>242837</v>
      </c>
    </row>
    <row r="5420" spans="1:9">
      <c r="A5420" s="363"/>
      <c r="B5420" s="255"/>
      <c r="C5420" s="363"/>
      <c r="D5420" s="363"/>
      <c r="E5420" s="363"/>
      <c r="F5420" s="379" t="str">
        <f t="shared" ref="F5420:G5420" si="462">+C5418</f>
        <v>1,100.00 บาท</v>
      </c>
      <c r="G5420" s="363" t="str">
        <f t="shared" si="462"/>
        <v>1,100.00 บาท</v>
      </c>
      <c r="H5420" s="363"/>
      <c r="I5420" s="364"/>
    </row>
    <row r="5421" spans="1:9">
      <c r="A5421" s="367">
        <v>284</v>
      </c>
      <c r="B5421" s="380" t="s">
        <v>202</v>
      </c>
      <c r="C5421" s="381" t="s">
        <v>322</v>
      </c>
      <c r="D5421" s="367" t="str">
        <f t="shared" ref="D5421" si="463">+C5421</f>
        <v>1,100.00 บาท</v>
      </c>
      <c r="E5421" s="367" t="s">
        <v>32</v>
      </c>
      <c r="F5421" s="381" t="s">
        <v>323</v>
      </c>
      <c r="G5421" s="367" t="str">
        <f t="shared" ref="G5421" si="464">+F5421</f>
        <v>ร้านบรรณศิลป์</v>
      </c>
      <c r="H5421" s="381" t="s">
        <v>10</v>
      </c>
      <c r="I5421" s="382" t="s">
        <v>324</v>
      </c>
    </row>
    <row r="5422" spans="1:9">
      <c r="A5422" s="368"/>
      <c r="B5422" s="89"/>
      <c r="C5422" s="368"/>
      <c r="D5422" s="368"/>
      <c r="E5422" s="368"/>
      <c r="F5422" s="368" t="s">
        <v>33</v>
      </c>
      <c r="G5422" s="368" t="s">
        <v>34</v>
      </c>
      <c r="H5422" s="368"/>
      <c r="I5422" s="378">
        <v>242838</v>
      </c>
    </row>
    <row r="5423" spans="1:9">
      <c r="A5423" s="363"/>
      <c r="B5423" s="255"/>
      <c r="C5423" s="363"/>
      <c r="D5423" s="363"/>
      <c r="E5423" s="363"/>
      <c r="F5423" s="379" t="str">
        <f t="shared" ref="F5423:G5423" si="465">+C5421</f>
        <v>1,100.00 บาท</v>
      </c>
      <c r="G5423" s="363" t="str">
        <f t="shared" si="465"/>
        <v>1,100.00 บาท</v>
      </c>
      <c r="H5423" s="363"/>
      <c r="I5423" s="364"/>
    </row>
    <row r="5424" spans="1:9">
      <c r="A5424" s="367">
        <v>285</v>
      </c>
      <c r="B5424" s="380" t="s">
        <v>202</v>
      </c>
      <c r="C5424" s="381" t="s">
        <v>322</v>
      </c>
      <c r="D5424" s="367" t="str">
        <f t="shared" ref="D5424" si="466">+C5424</f>
        <v>1,100.00 บาท</v>
      </c>
      <c r="E5424" s="367" t="s">
        <v>32</v>
      </c>
      <c r="F5424" s="381" t="s">
        <v>323</v>
      </c>
      <c r="G5424" s="367" t="str">
        <f t="shared" ref="G5424" si="467">+F5424</f>
        <v>ร้านบรรณศิลป์</v>
      </c>
      <c r="H5424" s="381" t="s">
        <v>10</v>
      </c>
      <c r="I5424" s="382" t="s">
        <v>324</v>
      </c>
    </row>
    <row r="5425" spans="1:9">
      <c r="A5425" s="368"/>
      <c r="B5425" s="89"/>
      <c r="C5425" s="368"/>
      <c r="D5425" s="368"/>
      <c r="E5425" s="368"/>
      <c r="F5425" s="368" t="s">
        <v>33</v>
      </c>
      <c r="G5425" s="368" t="s">
        <v>34</v>
      </c>
      <c r="H5425" s="368"/>
      <c r="I5425" s="378">
        <v>242839</v>
      </c>
    </row>
    <row r="5426" spans="1:9">
      <c r="A5426" s="363"/>
      <c r="B5426" s="255"/>
      <c r="C5426" s="363"/>
      <c r="D5426" s="363"/>
      <c r="E5426" s="363"/>
      <c r="F5426" s="379" t="str">
        <f t="shared" ref="F5426:G5426" si="468">+C5424</f>
        <v>1,100.00 บาท</v>
      </c>
      <c r="G5426" s="363" t="str">
        <f t="shared" si="468"/>
        <v>1,100.00 บาท</v>
      </c>
      <c r="H5426" s="363"/>
      <c r="I5426" s="364"/>
    </row>
    <row r="5427" spans="1:9">
      <c r="A5427" s="367">
        <v>286</v>
      </c>
      <c r="B5427" s="380" t="s">
        <v>202</v>
      </c>
      <c r="C5427" s="381" t="s">
        <v>322</v>
      </c>
      <c r="D5427" s="367" t="str">
        <f t="shared" ref="D5427" si="469">+C5427</f>
        <v>1,100.00 บาท</v>
      </c>
      <c r="E5427" s="367" t="s">
        <v>32</v>
      </c>
      <c r="F5427" s="381" t="s">
        <v>323</v>
      </c>
      <c r="G5427" s="367" t="str">
        <f t="shared" ref="G5427" si="470">+F5427</f>
        <v>ร้านบรรณศิลป์</v>
      </c>
      <c r="H5427" s="381" t="s">
        <v>10</v>
      </c>
      <c r="I5427" s="382" t="s">
        <v>324</v>
      </c>
    </row>
    <row r="5428" spans="1:9">
      <c r="A5428" s="368"/>
      <c r="B5428" s="89"/>
      <c r="C5428" s="368"/>
      <c r="D5428" s="368"/>
      <c r="E5428" s="368"/>
      <c r="F5428" s="368" t="s">
        <v>33</v>
      </c>
      <c r="G5428" s="368" t="s">
        <v>34</v>
      </c>
      <c r="H5428" s="368"/>
      <c r="I5428" s="378">
        <v>242840</v>
      </c>
    </row>
    <row r="5429" spans="1:9">
      <c r="A5429" s="363"/>
      <c r="B5429" s="255"/>
      <c r="C5429" s="363"/>
      <c r="D5429" s="363"/>
      <c r="E5429" s="363"/>
      <c r="F5429" s="379" t="str">
        <f t="shared" ref="F5429:G5429" si="471">+C5427</f>
        <v>1,100.00 บาท</v>
      </c>
      <c r="G5429" s="363" t="str">
        <f t="shared" si="471"/>
        <v>1,100.00 บาท</v>
      </c>
      <c r="H5429" s="363"/>
      <c r="I5429" s="364"/>
    </row>
    <row r="5430" spans="1:9">
      <c r="A5430" s="367">
        <v>287</v>
      </c>
      <c r="B5430" s="380" t="s">
        <v>202</v>
      </c>
      <c r="C5430" s="381" t="s">
        <v>322</v>
      </c>
      <c r="D5430" s="367" t="str">
        <f t="shared" ref="D5430" si="472">+C5430</f>
        <v>1,100.00 บาท</v>
      </c>
      <c r="E5430" s="367" t="s">
        <v>32</v>
      </c>
      <c r="F5430" s="381" t="s">
        <v>323</v>
      </c>
      <c r="G5430" s="367" t="str">
        <f t="shared" ref="G5430" si="473">+F5430</f>
        <v>ร้านบรรณศิลป์</v>
      </c>
      <c r="H5430" s="381" t="s">
        <v>10</v>
      </c>
      <c r="I5430" s="382" t="s">
        <v>324</v>
      </c>
    </row>
    <row r="5431" spans="1:9">
      <c r="A5431" s="368"/>
      <c r="B5431" s="89"/>
      <c r="C5431" s="368"/>
      <c r="D5431" s="368"/>
      <c r="E5431" s="368"/>
      <c r="F5431" s="368" t="s">
        <v>33</v>
      </c>
      <c r="G5431" s="368" t="s">
        <v>34</v>
      </c>
      <c r="H5431" s="368"/>
      <c r="I5431" s="378">
        <v>242841</v>
      </c>
    </row>
    <row r="5432" spans="1:9">
      <c r="A5432" s="363"/>
      <c r="B5432" s="255"/>
      <c r="C5432" s="363"/>
      <c r="D5432" s="363"/>
      <c r="E5432" s="363"/>
      <c r="F5432" s="379" t="str">
        <f t="shared" ref="F5432:G5432" si="474">+C5430</f>
        <v>1,100.00 บาท</v>
      </c>
      <c r="G5432" s="363" t="str">
        <f t="shared" si="474"/>
        <v>1,100.00 บาท</v>
      </c>
      <c r="H5432" s="363"/>
      <c r="I5432" s="364"/>
    </row>
    <row r="5433" spans="1:9">
      <c r="A5433" s="367">
        <v>288</v>
      </c>
      <c r="B5433" s="380" t="s">
        <v>202</v>
      </c>
      <c r="C5433" s="381" t="s">
        <v>322</v>
      </c>
      <c r="D5433" s="367" t="str">
        <f t="shared" ref="D5433" si="475">+C5433</f>
        <v>1,100.00 บาท</v>
      </c>
      <c r="E5433" s="367" t="s">
        <v>32</v>
      </c>
      <c r="F5433" s="381" t="s">
        <v>323</v>
      </c>
      <c r="G5433" s="367" t="str">
        <f t="shared" ref="G5433" si="476">+F5433</f>
        <v>ร้านบรรณศิลป์</v>
      </c>
      <c r="H5433" s="381" t="s">
        <v>10</v>
      </c>
      <c r="I5433" s="382" t="s">
        <v>324</v>
      </c>
    </row>
    <row r="5434" spans="1:9">
      <c r="A5434" s="368"/>
      <c r="B5434" s="89"/>
      <c r="C5434" s="368"/>
      <c r="D5434" s="368"/>
      <c r="E5434" s="368"/>
      <c r="F5434" s="368" t="s">
        <v>33</v>
      </c>
      <c r="G5434" s="368" t="s">
        <v>34</v>
      </c>
      <c r="H5434" s="368"/>
      <c r="I5434" s="378">
        <v>242842</v>
      </c>
    </row>
    <row r="5435" spans="1:9">
      <c r="A5435" s="363"/>
      <c r="B5435" s="255"/>
      <c r="C5435" s="363"/>
      <c r="D5435" s="363"/>
      <c r="E5435" s="363"/>
      <c r="F5435" s="379" t="str">
        <f t="shared" ref="F5435:G5435" si="477">+C5433</f>
        <v>1,100.00 บาท</v>
      </c>
      <c r="G5435" s="363" t="str">
        <f t="shared" si="477"/>
        <v>1,100.00 บาท</v>
      </c>
      <c r="H5435" s="363"/>
      <c r="I5435" s="364"/>
    </row>
    <row r="5436" spans="1:9">
      <c r="A5436" s="367">
        <v>289</v>
      </c>
      <c r="B5436" s="380" t="s">
        <v>202</v>
      </c>
      <c r="C5436" s="381" t="s">
        <v>322</v>
      </c>
      <c r="D5436" s="367" t="str">
        <f t="shared" ref="D5436" si="478">+C5436</f>
        <v>1,100.00 บาท</v>
      </c>
      <c r="E5436" s="367" t="s">
        <v>32</v>
      </c>
      <c r="F5436" s="381" t="s">
        <v>323</v>
      </c>
      <c r="G5436" s="367" t="str">
        <f t="shared" ref="G5436" si="479">+F5436</f>
        <v>ร้านบรรณศิลป์</v>
      </c>
      <c r="H5436" s="381" t="s">
        <v>10</v>
      </c>
      <c r="I5436" s="382" t="s">
        <v>324</v>
      </c>
    </row>
    <row r="5437" spans="1:9">
      <c r="A5437" s="368"/>
      <c r="B5437" s="89"/>
      <c r="C5437" s="368"/>
      <c r="D5437" s="368"/>
      <c r="E5437" s="368"/>
      <c r="F5437" s="368" t="s">
        <v>33</v>
      </c>
      <c r="G5437" s="368" t="s">
        <v>34</v>
      </c>
      <c r="H5437" s="368"/>
      <c r="I5437" s="378">
        <v>242843</v>
      </c>
    </row>
    <row r="5438" spans="1:9">
      <c r="A5438" s="363"/>
      <c r="B5438" s="255"/>
      <c r="C5438" s="363"/>
      <c r="D5438" s="363"/>
      <c r="E5438" s="363"/>
      <c r="F5438" s="379" t="str">
        <f t="shared" ref="F5438:G5438" si="480">+C5436</f>
        <v>1,100.00 บาท</v>
      </c>
      <c r="G5438" s="363" t="str">
        <f t="shared" si="480"/>
        <v>1,100.00 บาท</v>
      </c>
      <c r="H5438" s="363"/>
      <c r="I5438" s="364"/>
    </row>
    <row r="5439" spans="1:9">
      <c r="A5439" s="367">
        <v>290</v>
      </c>
      <c r="B5439" s="380" t="s">
        <v>202</v>
      </c>
      <c r="C5439" s="381" t="s">
        <v>322</v>
      </c>
      <c r="D5439" s="367" t="str">
        <f t="shared" ref="D5439" si="481">+C5439</f>
        <v>1,100.00 บาท</v>
      </c>
      <c r="E5439" s="367" t="s">
        <v>32</v>
      </c>
      <c r="F5439" s="381" t="s">
        <v>323</v>
      </c>
      <c r="G5439" s="367" t="str">
        <f t="shared" ref="G5439" si="482">+F5439</f>
        <v>ร้านบรรณศิลป์</v>
      </c>
      <c r="H5439" s="381" t="s">
        <v>10</v>
      </c>
      <c r="I5439" s="382" t="s">
        <v>324</v>
      </c>
    </row>
    <row r="5440" spans="1:9">
      <c r="A5440" s="368"/>
      <c r="B5440" s="89"/>
      <c r="C5440" s="368"/>
      <c r="D5440" s="368"/>
      <c r="E5440" s="368"/>
      <c r="F5440" s="368" t="s">
        <v>33</v>
      </c>
      <c r="G5440" s="368" t="s">
        <v>34</v>
      </c>
      <c r="H5440" s="368"/>
      <c r="I5440" s="378">
        <v>242844</v>
      </c>
    </row>
    <row r="5441" spans="1:9">
      <c r="A5441" s="363"/>
      <c r="B5441" s="255"/>
      <c r="C5441" s="363"/>
      <c r="D5441" s="363"/>
      <c r="E5441" s="363"/>
      <c r="F5441" s="379" t="str">
        <f t="shared" ref="F5441:G5441" si="483">+C5439</f>
        <v>1,100.00 บาท</v>
      </c>
      <c r="G5441" s="363" t="str">
        <f t="shared" si="483"/>
        <v>1,100.00 บาท</v>
      </c>
      <c r="H5441" s="363"/>
      <c r="I5441" s="364"/>
    </row>
    <row r="5442" spans="1:9">
      <c r="A5442" s="367">
        <v>291</v>
      </c>
      <c r="B5442" s="380" t="s">
        <v>202</v>
      </c>
      <c r="C5442" s="381" t="s">
        <v>322</v>
      </c>
      <c r="D5442" s="367" t="str">
        <f t="shared" ref="D5442" si="484">+C5442</f>
        <v>1,100.00 บาท</v>
      </c>
      <c r="E5442" s="367" t="s">
        <v>32</v>
      </c>
      <c r="F5442" s="381" t="s">
        <v>323</v>
      </c>
      <c r="G5442" s="367" t="str">
        <f t="shared" ref="G5442" si="485">+F5442</f>
        <v>ร้านบรรณศิลป์</v>
      </c>
      <c r="H5442" s="381" t="s">
        <v>10</v>
      </c>
      <c r="I5442" s="382" t="s">
        <v>324</v>
      </c>
    </row>
    <row r="5443" spans="1:9">
      <c r="A5443" s="368"/>
      <c r="B5443" s="89"/>
      <c r="C5443" s="368"/>
      <c r="D5443" s="368"/>
      <c r="E5443" s="368"/>
      <c r="F5443" s="368" t="s">
        <v>33</v>
      </c>
      <c r="G5443" s="368" t="s">
        <v>34</v>
      </c>
      <c r="H5443" s="368"/>
      <c r="I5443" s="378">
        <v>242845</v>
      </c>
    </row>
    <row r="5444" spans="1:9">
      <c r="A5444" s="363"/>
      <c r="B5444" s="255"/>
      <c r="C5444" s="363"/>
      <c r="D5444" s="363"/>
      <c r="E5444" s="363"/>
      <c r="F5444" s="379" t="str">
        <f t="shared" ref="F5444:G5444" si="486">+C5442</f>
        <v>1,100.00 บาท</v>
      </c>
      <c r="G5444" s="363" t="str">
        <f t="shared" si="486"/>
        <v>1,100.00 บาท</v>
      </c>
      <c r="H5444" s="363"/>
      <c r="I5444" s="364"/>
    </row>
    <row r="5445" spans="1:9">
      <c r="A5445" s="367">
        <v>292</v>
      </c>
      <c r="B5445" s="380" t="s">
        <v>202</v>
      </c>
      <c r="C5445" s="381" t="s">
        <v>322</v>
      </c>
      <c r="D5445" s="367" t="str">
        <f t="shared" ref="D5445" si="487">+C5445</f>
        <v>1,100.00 บาท</v>
      </c>
      <c r="E5445" s="367" t="s">
        <v>32</v>
      </c>
      <c r="F5445" s="381" t="s">
        <v>323</v>
      </c>
      <c r="G5445" s="367" t="str">
        <f t="shared" ref="G5445" si="488">+F5445</f>
        <v>ร้านบรรณศิลป์</v>
      </c>
      <c r="H5445" s="381" t="s">
        <v>10</v>
      </c>
      <c r="I5445" s="382" t="s">
        <v>324</v>
      </c>
    </row>
    <row r="5446" spans="1:9">
      <c r="A5446" s="368"/>
      <c r="B5446" s="89"/>
      <c r="C5446" s="368"/>
      <c r="D5446" s="368"/>
      <c r="E5446" s="368"/>
      <c r="F5446" s="368" t="s">
        <v>33</v>
      </c>
      <c r="G5446" s="368" t="s">
        <v>34</v>
      </c>
      <c r="H5446" s="368"/>
      <c r="I5446" s="378">
        <v>242846</v>
      </c>
    </row>
    <row r="5447" spans="1:9">
      <c r="A5447" s="363"/>
      <c r="B5447" s="255"/>
      <c r="C5447" s="363"/>
      <c r="D5447" s="363"/>
      <c r="E5447" s="363"/>
      <c r="F5447" s="379" t="str">
        <f t="shared" ref="F5447:G5447" si="489">+C5445</f>
        <v>1,100.00 บาท</v>
      </c>
      <c r="G5447" s="363" t="str">
        <f t="shared" si="489"/>
        <v>1,100.00 บาท</v>
      </c>
      <c r="H5447" s="363"/>
      <c r="I5447" s="364"/>
    </row>
    <row r="5448" spans="1:9">
      <c r="A5448" s="367">
        <v>293</v>
      </c>
      <c r="B5448" s="380" t="s">
        <v>202</v>
      </c>
      <c r="C5448" s="381" t="s">
        <v>322</v>
      </c>
      <c r="D5448" s="367" t="str">
        <f t="shared" ref="D5448" si="490">+C5448</f>
        <v>1,100.00 บาท</v>
      </c>
      <c r="E5448" s="367" t="s">
        <v>32</v>
      </c>
      <c r="F5448" s="381" t="s">
        <v>323</v>
      </c>
      <c r="G5448" s="367" t="str">
        <f t="shared" ref="G5448" si="491">+F5448</f>
        <v>ร้านบรรณศิลป์</v>
      </c>
      <c r="H5448" s="381" t="s">
        <v>10</v>
      </c>
      <c r="I5448" s="382" t="s">
        <v>324</v>
      </c>
    </row>
    <row r="5449" spans="1:9">
      <c r="A5449" s="368"/>
      <c r="B5449" s="89"/>
      <c r="C5449" s="368"/>
      <c r="D5449" s="368"/>
      <c r="E5449" s="368"/>
      <c r="F5449" s="368" t="s">
        <v>33</v>
      </c>
      <c r="G5449" s="368" t="s">
        <v>34</v>
      </c>
      <c r="H5449" s="368"/>
      <c r="I5449" s="378">
        <v>242847</v>
      </c>
    </row>
    <row r="5450" spans="1:9">
      <c r="A5450" s="363"/>
      <c r="B5450" s="255"/>
      <c r="C5450" s="363"/>
      <c r="D5450" s="363"/>
      <c r="E5450" s="363"/>
      <c r="F5450" s="379" t="str">
        <f t="shared" ref="F5450:G5450" si="492">+C5448</f>
        <v>1,100.00 บาท</v>
      </c>
      <c r="G5450" s="363" t="str">
        <f t="shared" si="492"/>
        <v>1,100.00 บาท</v>
      </c>
      <c r="H5450" s="363"/>
      <c r="I5450" s="364"/>
    </row>
    <row r="5451" spans="1:9">
      <c r="A5451" s="367">
        <v>294</v>
      </c>
      <c r="B5451" s="380" t="s">
        <v>202</v>
      </c>
      <c r="C5451" s="381" t="s">
        <v>322</v>
      </c>
      <c r="D5451" s="367" t="str">
        <f t="shared" ref="D5451" si="493">+C5451</f>
        <v>1,100.00 บาท</v>
      </c>
      <c r="E5451" s="367" t="s">
        <v>32</v>
      </c>
      <c r="F5451" s="381" t="s">
        <v>323</v>
      </c>
      <c r="G5451" s="367" t="str">
        <f t="shared" ref="G5451" si="494">+F5451</f>
        <v>ร้านบรรณศิลป์</v>
      </c>
      <c r="H5451" s="381" t="s">
        <v>10</v>
      </c>
      <c r="I5451" s="382" t="s">
        <v>324</v>
      </c>
    </row>
    <row r="5452" spans="1:9">
      <c r="A5452" s="368"/>
      <c r="B5452" s="89"/>
      <c r="C5452" s="368"/>
      <c r="D5452" s="368"/>
      <c r="E5452" s="368"/>
      <c r="F5452" s="368" t="s">
        <v>33</v>
      </c>
      <c r="G5452" s="368" t="s">
        <v>34</v>
      </c>
      <c r="H5452" s="368"/>
      <c r="I5452" s="378">
        <v>242848</v>
      </c>
    </row>
    <row r="5453" spans="1:9">
      <c r="A5453" s="363"/>
      <c r="B5453" s="255"/>
      <c r="C5453" s="363"/>
      <c r="D5453" s="363"/>
      <c r="E5453" s="363"/>
      <c r="F5453" s="379" t="str">
        <f t="shared" ref="F5453:G5453" si="495">+C5451</f>
        <v>1,100.00 บาท</v>
      </c>
      <c r="G5453" s="363" t="str">
        <f t="shared" si="495"/>
        <v>1,100.00 บาท</v>
      </c>
      <c r="H5453" s="363"/>
      <c r="I5453" s="364"/>
    </row>
    <row r="5454" spans="1:9">
      <c r="A5454" s="367">
        <v>295</v>
      </c>
      <c r="B5454" s="380" t="s">
        <v>202</v>
      </c>
      <c r="C5454" s="381" t="s">
        <v>322</v>
      </c>
      <c r="D5454" s="367" t="str">
        <f t="shared" ref="D5454" si="496">+C5454</f>
        <v>1,100.00 บาท</v>
      </c>
      <c r="E5454" s="367" t="s">
        <v>32</v>
      </c>
      <c r="F5454" s="381" t="s">
        <v>323</v>
      </c>
      <c r="G5454" s="367" t="str">
        <f t="shared" ref="G5454" si="497">+F5454</f>
        <v>ร้านบรรณศิลป์</v>
      </c>
      <c r="H5454" s="381" t="s">
        <v>10</v>
      </c>
      <c r="I5454" s="382" t="s">
        <v>324</v>
      </c>
    </row>
    <row r="5455" spans="1:9">
      <c r="A5455" s="368"/>
      <c r="B5455" s="89"/>
      <c r="C5455" s="368"/>
      <c r="D5455" s="368"/>
      <c r="E5455" s="368"/>
      <c r="F5455" s="368" t="s">
        <v>33</v>
      </c>
      <c r="G5455" s="368" t="s">
        <v>34</v>
      </c>
      <c r="H5455" s="368"/>
      <c r="I5455" s="378">
        <v>242849</v>
      </c>
    </row>
    <row r="5456" spans="1:9">
      <c r="A5456" s="363"/>
      <c r="B5456" s="255"/>
      <c r="C5456" s="363"/>
      <c r="D5456" s="363"/>
      <c r="E5456" s="363"/>
      <c r="F5456" s="379" t="str">
        <f t="shared" ref="F5456:G5456" si="498">+C5454</f>
        <v>1,100.00 บาท</v>
      </c>
      <c r="G5456" s="363" t="str">
        <f t="shared" si="498"/>
        <v>1,100.00 บาท</v>
      </c>
      <c r="H5456" s="363"/>
      <c r="I5456" s="364"/>
    </row>
    <row r="5457" spans="1:9">
      <c r="A5457" s="367">
        <v>296</v>
      </c>
      <c r="B5457" s="380" t="s">
        <v>202</v>
      </c>
      <c r="C5457" s="381" t="s">
        <v>322</v>
      </c>
      <c r="D5457" s="367" t="str">
        <f t="shared" ref="D5457" si="499">+C5457</f>
        <v>1,100.00 บาท</v>
      </c>
      <c r="E5457" s="367" t="s">
        <v>32</v>
      </c>
      <c r="F5457" s="381" t="s">
        <v>323</v>
      </c>
      <c r="G5457" s="367" t="str">
        <f t="shared" ref="G5457" si="500">+F5457</f>
        <v>ร้านบรรณศิลป์</v>
      </c>
      <c r="H5457" s="381" t="s">
        <v>10</v>
      </c>
      <c r="I5457" s="382" t="s">
        <v>324</v>
      </c>
    </row>
    <row r="5458" spans="1:9">
      <c r="A5458" s="368"/>
      <c r="B5458" s="89"/>
      <c r="C5458" s="368"/>
      <c r="D5458" s="368"/>
      <c r="E5458" s="368"/>
      <c r="F5458" s="368" t="s">
        <v>33</v>
      </c>
      <c r="G5458" s="368" t="s">
        <v>34</v>
      </c>
      <c r="H5458" s="368"/>
      <c r="I5458" s="378">
        <v>242850</v>
      </c>
    </row>
    <row r="5459" spans="1:9">
      <c r="A5459" s="363"/>
      <c r="B5459" s="255"/>
      <c r="C5459" s="363"/>
      <c r="D5459" s="363"/>
      <c r="E5459" s="363"/>
      <c r="F5459" s="379" t="str">
        <f t="shared" ref="F5459:G5459" si="501">+C5457</f>
        <v>1,100.00 บาท</v>
      </c>
      <c r="G5459" s="363" t="str">
        <f t="shared" si="501"/>
        <v>1,100.00 บาท</v>
      </c>
      <c r="H5459" s="363"/>
      <c r="I5459" s="364"/>
    </row>
    <row r="5460" spans="1:9">
      <c r="A5460" s="367">
        <v>297</v>
      </c>
      <c r="B5460" s="380" t="s">
        <v>202</v>
      </c>
      <c r="C5460" s="381" t="s">
        <v>322</v>
      </c>
      <c r="D5460" s="367" t="str">
        <f t="shared" ref="D5460" si="502">+C5460</f>
        <v>1,100.00 บาท</v>
      </c>
      <c r="E5460" s="367" t="s">
        <v>32</v>
      </c>
      <c r="F5460" s="381" t="s">
        <v>323</v>
      </c>
      <c r="G5460" s="367" t="str">
        <f t="shared" ref="G5460" si="503">+F5460</f>
        <v>ร้านบรรณศิลป์</v>
      </c>
      <c r="H5460" s="381" t="s">
        <v>10</v>
      </c>
      <c r="I5460" s="382" t="s">
        <v>324</v>
      </c>
    </row>
    <row r="5461" spans="1:9">
      <c r="A5461" s="368"/>
      <c r="B5461" s="89"/>
      <c r="C5461" s="368"/>
      <c r="D5461" s="368"/>
      <c r="E5461" s="368"/>
      <c r="F5461" s="368" t="s">
        <v>33</v>
      </c>
      <c r="G5461" s="368" t="s">
        <v>34</v>
      </c>
      <c r="H5461" s="368"/>
      <c r="I5461" s="378">
        <v>242851</v>
      </c>
    </row>
    <row r="5462" spans="1:9">
      <c r="A5462" s="363"/>
      <c r="B5462" s="255"/>
      <c r="C5462" s="363"/>
      <c r="D5462" s="363"/>
      <c r="E5462" s="363"/>
      <c r="F5462" s="379" t="str">
        <f t="shared" ref="F5462:G5462" si="504">+C5460</f>
        <v>1,100.00 บาท</v>
      </c>
      <c r="G5462" s="363" t="str">
        <f t="shared" si="504"/>
        <v>1,100.00 บาท</v>
      </c>
      <c r="H5462" s="363"/>
      <c r="I5462" s="364"/>
    </row>
    <row r="5463" spans="1:9">
      <c r="A5463" s="367">
        <v>298</v>
      </c>
      <c r="B5463" s="380" t="s">
        <v>202</v>
      </c>
      <c r="C5463" s="381" t="s">
        <v>322</v>
      </c>
      <c r="D5463" s="367" t="str">
        <f t="shared" ref="D5463" si="505">+C5463</f>
        <v>1,100.00 บาท</v>
      </c>
      <c r="E5463" s="367" t="s">
        <v>32</v>
      </c>
      <c r="F5463" s="381" t="s">
        <v>323</v>
      </c>
      <c r="G5463" s="367" t="str">
        <f t="shared" ref="G5463" si="506">+F5463</f>
        <v>ร้านบรรณศิลป์</v>
      </c>
      <c r="H5463" s="381" t="s">
        <v>10</v>
      </c>
      <c r="I5463" s="382" t="s">
        <v>324</v>
      </c>
    </row>
    <row r="5464" spans="1:9">
      <c r="A5464" s="368"/>
      <c r="B5464" s="89"/>
      <c r="C5464" s="368"/>
      <c r="D5464" s="368"/>
      <c r="E5464" s="368"/>
      <c r="F5464" s="368" t="s">
        <v>33</v>
      </c>
      <c r="G5464" s="368" t="s">
        <v>34</v>
      </c>
      <c r="H5464" s="368"/>
      <c r="I5464" s="378">
        <v>242852</v>
      </c>
    </row>
    <row r="5465" spans="1:9">
      <c r="A5465" s="363"/>
      <c r="B5465" s="255"/>
      <c r="C5465" s="363"/>
      <c r="D5465" s="363"/>
      <c r="E5465" s="363"/>
      <c r="F5465" s="379" t="str">
        <f t="shared" ref="F5465:G5465" si="507">+C5463</f>
        <v>1,100.00 บาท</v>
      </c>
      <c r="G5465" s="363" t="str">
        <f t="shared" si="507"/>
        <v>1,100.00 บาท</v>
      </c>
      <c r="H5465" s="363"/>
      <c r="I5465" s="364"/>
    </row>
    <row r="5466" spans="1:9">
      <c r="A5466" s="367">
        <v>299</v>
      </c>
      <c r="B5466" s="380" t="s">
        <v>202</v>
      </c>
      <c r="C5466" s="381" t="s">
        <v>322</v>
      </c>
      <c r="D5466" s="367" t="str">
        <f t="shared" ref="D5466" si="508">+C5466</f>
        <v>1,100.00 บาท</v>
      </c>
      <c r="E5466" s="367" t="s">
        <v>32</v>
      </c>
      <c r="F5466" s="381" t="s">
        <v>323</v>
      </c>
      <c r="G5466" s="367" t="str">
        <f t="shared" ref="G5466" si="509">+F5466</f>
        <v>ร้านบรรณศิลป์</v>
      </c>
      <c r="H5466" s="381" t="s">
        <v>10</v>
      </c>
      <c r="I5466" s="382" t="s">
        <v>324</v>
      </c>
    </row>
    <row r="5467" spans="1:9">
      <c r="A5467" s="368"/>
      <c r="B5467" s="89"/>
      <c r="C5467" s="368"/>
      <c r="D5467" s="368"/>
      <c r="E5467" s="368"/>
      <c r="F5467" s="368" t="s">
        <v>33</v>
      </c>
      <c r="G5467" s="368" t="s">
        <v>34</v>
      </c>
      <c r="H5467" s="368"/>
      <c r="I5467" s="378">
        <v>242853</v>
      </c>
    </row>
    <row r="5468" spans="1:9">
      <c r="A5468" s="363"/>
      <c r="B5468" s="255"/>
      <c r="C5468" s="363"/>
      <c r="D5468" s="363"/>
      <c r="E5468" s="363"/>
      <c r="F5468" s="379" t="str">
        <f t="shared" ref="F5468:G5468" si="510">+C5466</f>
        <v>1,100.00 บาท</v>
      </c>
      <c r="G5468" s="363" t="str">
        <f t="shared" si="510"/>
        <v>1,100.00 บาท</v>
      </c>
      <c r="H5468" s="363"/>
      <c r="I5468" s="364"/>
    </row>
    <row r="5469" spans="1:9">
      <c r="A5469" s="367">
        <v>300</v>
      </c>
      <c r="B5469" s="380" t="s">
        <v>202</v>
      </c>
      <c r="C5469" s="381" t="s">
        <v>322</v>
      </c>
      <c r="D5469" s="367" t="str">
        <f t="shared" ref="D5469" si="511">+C5469</f>
        <v>1,100.00 บาท</v>
      </c>
      <c r="E5469" s="367" t="s">
        <v>32</v>
      </c>
      <c r="F5469" s="381" t="s">
        <v>323</v>
      </c>
      <c r="G5469" s="367" t="str">
        <f t="shared" ref="G5469" si="512">+F5469</f>
        <v>ร้านบรรณศิลป์</v>
      </c>
      <c r="H5469" s="381" t="s">
        <v>10</v>
      </c>
      <c r="I5469" s="382" t="s">
        <v>324</v>
      </c>
    </row>
    <row r="5470" spans="1:9">
      <c r="A5470" s="368"/>
      <c r="B5470" s="89"/>
      <c r="C5470" s="368"/>
      <c r="D5470" s="368"/>
      <c r="E5470" s="368"/>
      <c r="F5470" s="368" t="s">
        <v>33</v>
      </c>
      <c r="G5470" s="368" t="s">
        <v>34</v>
      </c>
      <c r="H5470" s="368"/>
      <c r="I5470" s="378">
        <v>242854</v>
      </c>
    </row>
    <row r="5471" spans="1:9">
      <c r="A5471" s="363"/>
      <c r="B5471" s="255"/>
      <c r="C5471" s="363"/>
      <c r="D5471" s="363"/>
      <c r="E5471" s="363"/>
      <c r="F5471" s="379" t="str">
        <f t="shared" ref="F5471:G5471" si="513">+C5469</f>
        <v>1,100.00 บาท</v>
      </c>
      <c r="G5471" s="363" t="str">
        <f t="shared" si="513"/>
        <v>1,100.00 บาท</v>
      </c>
      <c r="H5471" s="363"/>
      <c r="I5471" s="364"/>
    </row>
    <row r="5472" spans="1:9">
      <c r="A5472" s="367">
        <v>301</v>
      </c>
      <c r="B5472" s="380" t="s">
        <v>202</v>
      </c>
      <c r="C5472" s="381" t="s">
        <v>322</v>
      </c>
      <c r="D5472" s="367" t="str">
        <f t="shared" ref="D5472" si="514">+C5472</f>
        <v>1,100.00 บาท</v>
      </c>
      <c r="E5472" s="367" t="s">
        <v>32</v>
      </c>
      <c r="F5472" s="381" t="s">
        <v>323</v>
      </c>
      <c r="G5472" s="367" t="str">
        <f t="shared" ref="G5472" si="515">+F5472</f>
        <v>ร้านบรรณศิลป์</v>
      </c>
      <c r="H5472" s="381" t="s">
        <v>10</v>
      </c>
      <c r="I5472" s="382" t="s">
        <v>324</v>
      </c>
    </row>
    <row r="5473" spans="1:9">
      <c r="A5473" s="368"/>
      <c r="B5473" s="89"/>
      <c r="C5473" s="368"/>
      <c r="D5473" s="368"/>
      <c r="E5473" s="368"/>
      <c r="F5473" s="368" t="s">
        <v>33</v>
      </c>
      <c r="G5473" s="368" t="s">
        <v>34</v>
      </c>
      <c r="H5473" s="368"/>
      <c r="I5473" s="378">
        <v>242855</v>
      </c>
    </row>
    <row r="5474" spans="1:9">
      <c r="A5474" s="363"/>
      <c r="B5474" s="255"/>
      <c r="C5474" s="363"/>
      <c r="D5474" s="363"/>
      <c r="E5474" s="363"/>
      <c r="F5474" s="379" t="str">
        <f t="shared" ref="F5474:G5474" si="516">+C5472</f>
        <v>1,100.00 บาท</v>
      </c>
      <c r="G5474" s="363" t="str">
        <f t="shared" si="516"/>
        <v>1,100.00 บาท</v>
      </c>
      <c r="H5474" s="363"/>
      <c r="I5474" s="364"/>
    </row>
    <row r="5475" spans="1:9">
      <c r="A5475" s="367">
        <v>302</v>
      </c>
      <c r="B5475" s="380" t="s">
        <v>202</v>
      </c>
      <c r="C5475" s="381" t="s">
        <v>322</v>
      </c>
      <c r="D5475" s="367" t="str">
        <f t="shared" ref="D5475" si="517">+C5475</f>
        <v>1,100.00 บาท</v>
      </c>
      <c r="E5475" s="367" t="s">
        <v>32</v>
      </c>
      <c r="F5475" s="381" t="s">
        <v>323</v>
      </c>
      <c r="G5475" s="367" t="str">
        <f t="shared" ref="G5475" si="518">+F5475</f>
        <v>ร้านบรรณศิลป์</v>
      </c>
      <c r="H5475" s="381" t="s">
        <v>10</v>
      </c>
      <c r="I5475" s="382" t="s">
        <v>324</v>
      </c>
    </row>
    <row r="5476" spans="1:9">
      <c r="A5476" s="368"/>
      <c r="B5476" s="89"/>
      <c r="C5476" s="368"/>
      <c r="D5476" s="368"/>
      <c r="E5476" s="368"/>
      <c r="F5476" s="368" t="s">
        <v>33</v>
      </c>
      <c r="G5476" s="368" t="s">
        <v>34</v>
      </c>
      <c r="H5476" s="368"/>
      <c r="I5476" s="378">
        <v>242856</v>
      </c>
    </row>
    <row r="5477" spans="1:9">
      <c r="A5477" s="363"/>
      <c r="B5477" s="255"/>
      <c r="C5477" s="363"/>
      <c r="D5477" s="363"/>
      <c r="E5477" s="363"/>
      <c r="F5477" s="379" t="str">
        <f t="shared" ref="F5477:G5477" si="519">+C5475</f>
        <v>1,100.00 บาท</v>
      </c>
      <c r="G5477" s="363" t="str">
        <f t="shared" si="519"/>
        <v>1,100.00 บาท</v>
      </c>
      <c r="H5477" s="363"/>
      <c r="I5477" s="364"/>
    </row>
    <row r="5478" spans="1:9">
      <c r="A5478" s="367">
        <v>303</v>
      </c>
      <c r="B5478" s="380" t="s">
        <v>202</v>
      </c>
      <c r="C5478" s="381" t="s">
        <v>322</v>
      </c>
      <c r="D5478" s="367" t="str">
        <f t="shared" ref="D5478" si="520">+C5478</f>
        <v>1,100.00 บาท</v>
      </c>
      <c r="E5478" s="367" t="s">
        <v>32</v>
      </c>
      <c r="F5478" s="381" t="s">
        <v>323</v>
      </c>
      <c r="G5478" s="367" t="str">
        <f t="shared" ref="G5478" si="521">+F5478</f>
        <v>ร้านบรรณศิลป์</v>
      </c>
      <c r="H5478" s="381" t="s">
        <v>10</v>
      </c>
      <c r="I5478" s="382" t="s">
        <v>324</v>
      </c>
    </row>
    <row r="5479" spans="1:9">
      <c r="A5479" s="368"/>
      <c r="B5479" s="89"/>
      <c r="C5479" s="368"/>
      <c r="D5479" s="368"/>
      <c r="E5479" s="368"/>
      <c r="F5479" s="368" t="s">
        <v>33</v>
      </c>
      <c r="G5479" s="368" t="s">
        <v>34</v>
      </c>
      <c r="H5479" s="368"/>
      <c r="I5479" s="378">
        <v>242857</v>
      </c>
    </row>
    <row r="5480" spans="1:9">
      <c r="A5480" s="363"/>
      <c r="B5480" s="255"/>
      <c r="C5480" s="363"/>
      <c r="D5480" s="363"/>
      <c r="E5480" s="363"/>
      <c r="F5480" s="379" t="str">
        <f t="shared" ref="F5480:G5480" si="522">+C5478</f>
        <v>1,100.00 บาท</v>
      </c>
      <c r="G5480" s="363" t="str">
        <f t="shared" si="522"/>
        <v>1,100.00 บาท</v>
      </c>
      <c r="H5480" s="363"/>
      <c r="I5480" s="364"/>
    </row>
    <row r="5481" spans="1:9">
      <c r="A5481" s="367">
        <v>304</v>
      </c>
      <c r="B5481" s="380" t="s">
        <v>202</v>
      </c>
      <c r="C5481" s="381" t="s">
        <v>322</v>
      </c>
      <c r="D5481" s="367" t="str">
        <f t="shared" ref="D5481" si="523">+C5481</f>
        <v>1,100.00 บาท</v>
      </c>
      <c r="E5481" s="367" t="s">
        <v>32</v>
      </c>
      <c r="F5481" s="381" t="s">
        <v>323</v>
      </c>
      <c r="G5481" s="367" t="str">
        <f t="shared" ref="G5481" si="524">+F5481</f>
        <v>ร้านบรรณศิลป์</v>
      </c>
      <c r="H5481" s="381" t="s">
        <v>10</v>
      </c>
      <c r="I5481" s="382" t="s">
        <v>324</v>
      </c>
    </row>
    <row r="5482" spans="1:9">
      <c r="A5482" s="368"/>
      <c r="B5482" s="89"/>
      <c r="C5482" s="368"/>
      <c r="D5482" s="368"/>
      <c r="E5482" s="368"/>
      <c r="F5482" s="368" t="s">
        <v>33</v>
      </c>
      <c r="G5482" s="368" t="s">
        <v>34</v>
      </c>
      <c r="H5482" s="368"/>
      <c r="I5482" s="378">
        <v>242858</v>
      </c>
    </row>
    <row r="5483" spans="1:9">
      <c r="A5483" s="363"/>
      <c r="B5483" s="255"/>
      <c r="C5483" s="363"/>
      <c r="D5483" s="363"/>
      <c r="E5483" s="363"/>
      <c r="F5483" s="379" t="str">
        <f t="shared" ref="F5483:G5483" si="525">+C5481</f>
        <v>1,100.00 บาท</v>
      </c>
      <c r="G5483" s="363" t="str">
        <f t="shared" si="525"/>
        <v>1,100.00 บาท</v>
      </c>
      <c r="H5483" s="363"/>
      <c r="I5483" s="364"/>
    </row>
    <row r="5484" spans="1:9">
      <c r="A5484" s="367">
        <v>305</v>
      </c>
      <c r="B5484" s="380" t="s">
        <v>202</v>
      </c>
      <c r="C5484" s="381" t="s">
        <v>322</v>
      </c>
      <c r="D5484" s="367" t="str">
        <f t="shared" ref="D5484" si="526">+C5484</f>
        <v>1,100.00 บาท</v>
      </c>
      <c r="E5484" s="367" t="s">
        <v>32</v>
      </c>
      <c r="F5484" s="381" t="s">
        <v>323</v>
      </c>
      <c r="G5484" s="367" t="str">
        <f t="shared" ref="G5484" si="527">+F5484</f>
        <v>ร้านบรรณศิลป์</v>
      </c>
      <c r="H5484" s="381" t="s">
        <v>10</v>
      </c>
      <c r="I5484" s="382" t="s">
        <v>324</v>
      </c>
    </row>
    <row r="5485" spans="1:9">
      <c r="A5485" s="368"/>
      <c r="B5485" s="89"/>
      <c r="C5485" s="368"/>
      <c r="D5485" s="368"/>
      <c r="E5485" s="368"/>
      <c r="F5485" s="368" t="s">
        <v>33</v>
      </c>
      <c r="G5485" s="368" t="s">
        <v>34</v>
      </c>
      <c r="H5485" s="368"/>
      <c r="I5485" s="378">
        <v>242859</v>
      </c>
    </row>
    <row r="5486" spans="1:9">
      <c r="A5486" s="363"/>
      <c r="B5486" s="255"/>
      <c r="C5486" s="363"/>
      <c r="D5486" s="363"/>
      <c r="E5486" s="363"/>
      <c r="F5486" s="379" t="str">
        <f t="shared" ref="F5486:G5486" si="528">+C5484</f>
        <v>1,100.00 บาท</v>
      </c>
      <c r="G5486" s="363" t="str">
        <f t="shared" si="528"/>
        <v>1,100.00 บาท</v>
      </c>
      <c r="H5486" s="363"/>
      <c r="I5486" s="364"/>
    </row>
    <row r="5487" spans="1:9">
      <c r="A5487" s="367">
        <v>306</v>
      </c>
      <c r="B5487" s="380" t="s">
        <v>202</v>
      </c>
      <c r="C5487" s="381" t="s">
        <v>322</v>
      </c>
      <c r="D5487" s="367" t="str">
        <f t="shared" ref="D5487" si="529">+C5487</f>
        <v>1,100.00 บาท</v>
      </c>
      <c r="E5487" s="367" t="s">
        <v>32</v>
      </c>
      <c r="F5487" s="381" t="s">
        <v>323</v>
      </c>
      <c r="G5487" s="367" t="str">
        <f t="shared" ref="G5487" si="530">+F5487</f>
        <v>ร้านบรรณศิลป์</v>
      </c>
      <c r="H5487" s="381" t="s">
        <v>10</v>
      </c>
      <c r="I5487" s="382" t="s">
        <v>324</v>
      </c>
    </row>
    <row r="5488" spans="1:9">
      <c r="A5488" s="368"/>
      <c r="B5488" s="89"/>
      <c r="C5488" s="368"/>
      <c r="D5488" s="368"/>
      <c r="E5488" s="368"/>
      <c r="F5488" s="368" t="s">
        <v>33</v>
      </c>
      <c r="G5488" s="368" t="s">
        <v>34</v>
      </c>
      <c r="H5488" s="368"/>
      <c r="I5488" s="378">
        <v>242860</v>
      </c>
    </row>
    <row r="5489" spans="1:9">
      <c r="A5489" s="363"/>
      <c r="B5489" s="255"/>
      <c r="C5489" s="363"/>
      <c r="D5489" s="363"/>
      <c r="E5489" s="363"/>
      <c r="F5489" s="379" t="str">
        <f t="shared" ref="F5489:G5489" si="531">+C5487</f>
        <v>1,100.00 บาท</v>
      </c>
      <c r="G5489" s="363" t="str">
        <f t="shared" si="531"/>
        <v>1,100.00 บาท</v>
      </c>
      <c r="H5489" s="363"/>
      <c r="I5489" s="364"/>
    </row>
    <row r="5490" spans="1:9">
      <c r="A5490" s="367">
        <v>307</v>
      </c>
      <c r="B5490" s="380" t="s">
        <v>202</v>
      </c>
      <c r="C5490" s="381" t="s">
        <v>322</v>
      </c>
      <c r="D5490" s="367" t="str">
        <f t="shared" ref="D5490" si="532">+C5490</f>
        <v>1,100.00 บาท</v>
      </c>
      <c r="E5490" s="367" t="s">
        <v>32</v>
      </c>
      <c r="F5490" s="381" t="s">
        <v>323</v>
      </c>
      <c r="G5490" s="367" t="str">
        <f t="shared" ref="G5490" si="533">+F5490</f>
        <v>ร้านบรรณศิลป์</v>
      </c>
      <c r="H5490" s="381" t="s">
        <v>10</v>
      </c>
      <c r="I5490" s="382" t="s">
        <v>324</v>
      </c>
    </row>
    <row r="5491" spans="1:9">
      <c r="A5491" s="368"/>
      <c r="B5491" s="89"/>
      <c r="C5491" s="368"/>
      <c r="D5491" s="368"/>
      <c r="E5491" s="368"/>
      <c r="F5491" s="368" t="s">
        <v>33</v>
      </c>
      <c r="G5491" s="368" t="s">
        <v>34</v>
      </c>
      <c r="H5491" s="368"/>
      <c r="I5491" s="378">
        <v>242861</v>
      </c>
    </row>
    <row r="5492" spans="1:9">
      <c r="A5492" s="363"/>
      <c r="B5492" s="255"/>
      <c r="C5492" s="363"/>
      <c r="D5492" s="363"/>
      <c r="E5492" s="363"/>
      <c r="F5492" s="379" t="str">
        <f t="shared" ref="F5492:G5492" si="534">+C5490</f>
        <v>1,100.00 บาท</v>
      </c>
      <c r="G5492" s="363" t="str">
        <f t="shared" si="534"/>
        <v>1,100.00 บาท</v>
      </c>
      <c r="H5492" s="363"/>
      <c r="I5492" s="364"/>
    </row>
    <row r="5493" spans="1:9">
      <c r="A5493" s="367">
        <v>308</v>
      </c>
      <c r="B5493" s="380" t="s">
        <v>202</v>
      </c>
      <c r="C5493" s="381" t="s">
        <v>322</v>
      </c>
      <c r="D5493" s="367" t="str">
        <f t="shared" ref="D5493" si="535">+C5493</f>
        <v>1,100.00 บาท</v>
      </c>
      <c r="E5493" s="367" t="s">
        <v>32</v>
      </c>
      <c r="F5493" s="381" t="s">
        <v>323</v>
      </c>
      <c r="G5493" s="367" t="str">
        <f t="shared" ref="G5493" si="536">+F5493</f>
        <v>ร้านบรรณศิลป์</v>
      </c>
      <c r="H5493" s="381" t="s">
        <v>10</v>
      </c>
      <c r="I5493" s="382" t="s">
        <v>324</v>
      </c>
    </row>
    <row r="5494" spans="1:9">
      <c r="A5494" s="368"/>
      <c r="B5494" s="89"/>
      <c r="C5494" s="368"/>
      <c r="D5494" s="368"/>
      <c r="E5494" s="368"/>
      <c r="F5494" s="368" t="s">
        <v>33</v>
      </c>
      <c r="G5494" s="368" t="s">
        <v>34</v>
      </c>
      <c r="H5494" s="368"/>
      <c r="I5494" s="378">
        <v>242862</v>
      </c>
    </row>
    <row r="5495" spans="1:9">
      <c r="A5495" s="363"/>
      <c r="B5495" s="255"/>
      <c r="C5495" s="363"/>
      <c r="D5495" s="363"/>
      <c r="E5495" s="363"/>
      <c r="F5495" s="379" t="str">
        <f t="shared" ref="F5495:G5495" si="537">+C5493</f>
        <v>1,100.00 บาท</v>
      </c>
      <c r="G5495" s="363" t="str">
        <f t="shared" si="537"/>
        <v>1,100.00 บาท</v>
      </c>
      <c r="H5495" s="363"/>
      <c r="I5495" s="364"/>
    </row>
    <row r="5496" spans="1:9">
      <c r="A5496" s="367">
        <v>309</v>
      </c>
      <c r="B5496" s="380" t="s">
        <v>202</v>
      </c>
      <c r="C5496" s="381" t="s">
        <v>322</v>
      </c>
      <c r="D5496" s="367" t="str">
        <f t="shared" ref="D5496" si="538">+C5496</f>
        <v>1,100.00 บาท</v>
      </c>
      <c r="E5496" s="367" t="s">
        <v>32</v>
      </c>
      <c r="F5496" s="381" t="s">
        <v>323</v>
      </c>
      <c r="G5496" s="367" t="str">
        <f t="shared" ref="G5496" si="539">+F5496</f>
        <v>ร้านบรรณศิลป์</v>
      </c>
      <c r="H5496" s="381" t="s">
        <v>10</v>
      </c>
      <c r="I5496" s="382" t="s">
        <v>324</v>
      </c>
    </row>
    <row r="5497" spans="1:9">
      <c r="A5497" s="368"/>
      <c r="B5497" s="89"/>
      <c r="C5497" s="368"/>
      <c r="D5497" s="368"/>
      <c r="E5497" s="368"/>
      <c r="F5497" s="368" t="s">
        <v>33</v>
      </c>
      <c r="G5497" s="368" t="s">
        <v>34</v>
      </c>
      <c r="H5497" s="368"/>
      <c r="I5497" s="378">
        <v>242863</v>
      </c>
    </row>
    <row r="5498" spans="1:9">
      <c r="A5498" s="363"/>
      <c r="B5498" s="255"/>
      <c r="C5498" s="363"/>
      <c r="D5498" s="363"/>
      <c r="E5498" s="363"/>
      <c r="F5498" s="379" t="str">
        <f t="shared" ref="F5498:G5498" si="540">+C5496</f>
        <v>1,100.00 บาท</v>
      </c>
      <c r="G5498" s="363" t="str">
        <f t="shared" si="540"/>
        <v>1,100.00 บาท</v>
      </c>
      <c r="H5498" s="363"/>
      <c r="I5498" s="364"/>
    </row>
    <row r="5499" spans="1:9">
      <c r="A5499" s="367">
        <v>310</v>
      </c>
      <c r="B5499" s="380" t="s">
        <v>202</v>
      </c>
      <c r="C5499" s="381" t="s">
        <v>322</v>
      </c>
      <c r="D5499" s="367" t="str">
        <f t="shared" ref="D5499" si="541">+C5499</f>
        <v>1,100.00 บาท</v>
      </c>
      <c r="E5499" s="367" t="s">
        <v>32</v>
      </c>
      <c r="F5499" s="381" t="s">
        <v>323</v>
      </c>
      <c r="G5499" s="367" t="str">
        <f t="shared" ref="G5499" si="542">+F5499</f>
        <v>ร้านบรรณศิลป์</v>
      </c>
      <c r="H5499" s="381" t="s">
        <v>10</v>
      </c>
      <c r="I5499" s="382" t="s">
        <v>324</v>
      </c>
    </row>
    <row r="5500" spans="1:9">
      <c r="A5500" s="368"/>
      <c r="B5500" s="89"/>
      <c r="C5500" s="368"/>
      <c r="D5500" s="368"/>
      <c r="E5500" s="368"/>
      <c r="F5500" s="368" t="s">
        <v>33</v>
      </c>
      <c r="G5500" s="368" t="s">
        <v>34</v>
      </c>
      <c r="H5500" s="368"/>
      <c r="I5500" s="378">
        <v>242864</v>
      </c>
    </row>
    <row r="5501" spans="1:9">
      <c r="A5501" s="363"/>
      <c r="B5501" s="255"/>
      <c r="C5501" s="363"/>
      <c r="D5501" s="363"/>
      <c r="E5501" s="363"/>
      <c r="F5501" s="379" t="str">
        <f t="shared" ref="F5501:G5501" si="543">+C5499</f>
        <v>1,100.00 บาท</v>
      </c>
      <c r="G5501" s="363" t="str">
        <f t="shared" si="543"/>
        <v>1,100.00 บาท</v>
      </c>
      <c r="H5501" s="363"/>
      <c r="I5501" s="364"/>
    </row>
    <row r="5502" spans="1:9">
      <c r="A5502" s="367">
        <v>311</v>
      </c>
      <c r="B5502" s="380" t="s">
        <v>202</v>
      </c>
      <c r="C5502" s="381" t="s">
        <v>322</v>
      </c>
      <c r="D5502" s="367" t="str">
        <f t="shared" ref="D5502" si="544">+C5502</f>
        <v>1,100.00 บาท</v>
      </c>
      <c r="E5502" s="367" t="s">
        <v>32</v>
      </c>
      <c r="F5502" s="381" t="s">
        <v>323</v>
      </c>
      <c r="G5502" s="367" t="str">
        <f t="shared" ref="G5502" si="545">+F5502</f>
        <v>ร้านบรรณศิลป์</v>
      </c>
      <c r="H5502" s="381" t="s">
        <v>10</v>
      </c>
      <c r="I5502" s="382" t="s">
        <v>324</v>
      </c>
    </row>
    <row r="5503" spans="1:9">
      <c r="A5503" s="368"/>
      <c r="B5503" s="89"/>
      <c r="C5503" s="368"/>
      <c r="D5503" s="368"/>
      <c r="E5503" s="368"/>
      <c r="F5503" s="368" t="s">
        <v>33</v>
      </c>
      <c r="G5503" s="368" t="s">
        <v>34</v>
      </c>
      <c r="H5503" s="368"/>
      <c r="I5503" s="378">
        <v>242865</v>
      </c>
    </row>
    <row r="5504" spans="1:9">
      <c r="A5504" s="363"/>
      <c r="B5504" s="255"/>
      <c r="C5504" s="363"/>
      <c r="D5504" s="363"/>
      <c r="E5504" s="363"/>
      <c r="F5504" s="379" t="str">
        <f t="shared" ref="F5504:G5504" si="546">+C5502</f>
        <v>1,100.00 บาท</v>
      </c>
      <c r="G5504" s="363" t="str">
        <f t="shared" si="546"/>
        <v>1,100.00 บาท</v>
      </c>
      <c r="H5504" s="363"/>
      <c r="I5504" s="364"/>
    </row>
    <row r="5505" spans="1:9">
      <c r="A5505" s="367">
        <v>312</v>
      </c>
      <c r="B5505" s="380" t="s">
        <v>202</v>
      </c>
      <c r="C5505" s="381" t="s">
        <v>322</v>
      </c>
      <c r="D5505" s="367" t="str">
        <f t="shared" ref="D5505" si="547">+C5505</f>
        <v>1,100.00 บาท</v>
      </c>
      <c r="E5505" s="367" t="s">
        <v>32</v>
      </c>
      <c r="F5505" s="381" t="s">
        <v>323</v>
      </c>
      <c r="G5505" s="367" t="str">
        <f t="shared" ref="G5505" si="548">+F5505</f>
        <v>ร้านบรรณศิลป์</v>
      </c>
      <c r="H5505" s="381" t="s">
        <v>10</v>
      </c>
      <c r="I5505" s="382" t="s">
        <v>324</v>
      </c>
    </row>
    <row r="5506" spans="1:9">
      <c r="A5506" s="368"/>
      <c r="B5506" s="89"/>
      <c r="C5506" s="368"/>
      <c r="D5506" s="368"/>
      <c r="E5506" s="368"/>
      <c r="F5506" s="368" t="s">
        <v>33</v>
      </c>
      <c r="G5506" s="368" t="s">
        <v>34</v>
      </c>
      <c r="H5506" s="368"/>
      <c r="I5506" s="378">
        <v>242866</v>
      </c>
    </row>
    <row r="5507" spans="1:9">
      <c r="A5507" s="363"/>
      <c r="B5507" s="255"/>
      <c r="C5507" s="363"/>
      <c r="D5507" s="363"/>
      <c r="E5507" s="363"/>
      <c r="F5507" s="379" t="str">
        <f t="shared" ref="F5507:G5507" si="549">+C5505</f>
        <v>1,100.00 บาท</v>
      </c>
      <c r="G5507" s="363" t="str">
        <f t="shared" si="549"/>
        <v>1,100.00 บาท</v>
      </c>
      <c r="H5507" s="363"/>
      <c r="I5507" s="364"/>
    </row>
    <row r="5508" spans="1:9">
      <c r="A5508" s="367">
        <v>313</v>
      </c>
      <c r="B5508" s="380" t="s">
        <v>202</v>
      </c>
      <c r="C5508" s="381" t="s">
        <v>322</v>
      </c>
      <c r="D5508" s="367" t="str">
        <f t="shared" ref="D5508" si="550">+C5508</f>
        <v>1,100.00 บาท</v>
      </c>
      <c r="E5508" s="367" t="s">
        <v>32</v>
      </c>
      <c r="F5508" s="381" t="s">
        <v>323</v>
      </c>
      <c r="G5508" s="367" t="str">
        <f t="shared" ref="G5508" si="551">+F5508</f>
        <v>ร้านบรรณศิลป์</v>
      </c>
      <c r="H5508" s="381" t="s">
        <v>10</v>
      </c>
      <c r="I5508" s="382" t="s">
        <v>324</v>
      </c>
    </row>
    <row r="5509" spans="1:9">
      <c r="A5509" s="368"/>
      <c r="B5509" s="89"/>
      <c r="C5509" s="368"/>
      <c r="D5509" s="368"/>
      <c r="E5509" s="368"/>
      <c r="F5509" s="368" t="s">
        <v>33</v>
      </c>
      <c r="G5509" s="368" t="s">
        <v>34</v>
      </c>
      <c r="H5509" s="368"/>
      <c r="I5509" s="378">
        <v>242867</v>
      </c>
    </row>
    <row r="5510" spans="1:9">
      <c r="A5510" s="363"/>
      <c r="B5510" s="255"/>
      <c r="C5510" s="363"/>
      <c r="D5510" s="363"/>
      <c r="E5510" s="363"/>
      <c r="F5510" s="379" t="str">
        <f t="shared" ref="F5510:G5510" si="552">+C5508</f>
        <v>1,100.00 บาท</v>
      </c>
      <c r="G5510" s="363" t="str">
        <f t="shared" si="552"/>
        <v>1,100.00 บาท</v>
      </c>
      <c r="H5510" s="363"/>
      <c r="I5510" s="364"/>
    </row>
    <row r="5511" spans="1:9">
      <c r="A5511" s="367">
        <v>314</v>
      </c>
      <c r="B5511" s="380" t="s">
        <v>202</v>
      </c>
      <c r="C5511" s="381" t="s">
        <v>322</v>
      </c>
      <c r="D5511" s="367" t="str">
        <f t="shared" ref="D5511" si="553">+C5511</f>
        <v>1,100.00 บาท</v>
      </c>
      <c r="E5511" s="367" t="s">
        <v>32</v>
      </c>
      <c r="F5511" s="381" t="s">
        <v>323</v>
      </c>
      <c r="G5511" s="367" t="str">
        <f t="shared" ref="G5511" si="554">+F5511</f>
        <v>ร้านบรรณศิลป์</v>
      </c>
      <c r="H5511" s="381" t="s">
        <v>10</v>
      </c>
      <c r="I5511" s="382" t="s">
        <v>324</v>
      </c>
    </row>
    <row r="5512" spans="1:9">
      <c r="A5512" s="368"/>
      <c r="B5512" s="89"/>
      <c r="C5512" s="368"/>
      <c r="D5512" s="368"/>
      <c r="E5512" s="368"/>
      <c r="F5512" s="368" t="s">
        <v>33</v>
      </c>
      <c r="G5512" s="368" t="s">
        <v>34</v>
      </c>
      <c r="H5512" s="368"/>
      <c r="I5512" s="378">
        <v>242868</v>
      </c>
    </row>
    <row r="5513" spans="1:9">
      <c r="A5513" s="363"/>
      <c r="B5513" s="255"/>
      <c r="C5513" s="363"/>
      <c r="D5513" s="363"/>
      <c r="E5513" s="363"/>
      <c r="F5513" s="379" t="str">
        <f t="shared" ref="F5513:G5513" si="555">+C5511</f>
        <v>1,100.00 บาท</v>
      </c>
      <c r="G5513" s="363" t="str">
        <f t="shared" si="555"/>
        <v>1,100.00 บาท</v>
      </c>
      <c r="H5513" s="363"/>
      <c r="I5513" s="364"/>
    </row>
    <row r="5514" spans="1:9">
      <c r="A5514" s="367">
        <v>315</v>
      </c>
      <c r="B5514" s="380" t="s">
        <v>202</v>
      </c>
      <c r="C5514" s="381" t="s">
        <v>322</v>
      </c>
      <c r="D5514" s="367" t="str">
        <f t="shared" ref="D5514" si="556">+C5514</f>
        <v>1,100.00 บาท</v>
      </c>
      <c r="E5514" s="367" t="s">
        <v>32</v>
      </c>
      <c r="F5514" s="381" t="s">
        <v>323</v>
      </c>
      <c r="G5514" s="367" t="str">
        <f t="shared" ref="G5514" si="557">+F5514</f>
        <v>ร้านบรรณศิลป์</v>
      </c>
      <c r="H5514" s="381" t="s">
        <v>10</v>
      </c>
      <c r="I5514" s="382" t="s">
        <v>324</v>
      </c>
    </row>
    <row r="5515" spans="1:9">
      <c r="A5515" s="368"/>
      <c r="B5515" s="89"/>
      <c r="C5515" s="368"/>
      <c r="D5515" s="368"/>
      <c r="E5515" s="368"/>
      <c r="F5515" s="368" t="s">
        <v>33</v>
      </c>
      <c r="G5515" s="368" t="s">
        <v>34</v>
      </c>
      <c r="H5515" s="368"/>
      <c r="I5515" s="378">
        <v>242869</v>
      </c>
    </row>
    <row r="5516" spans="1:9">
      <c r="A5516" s="363"/>
      <c r="B5516" s="255"/>
      <c r="C5516" s="363"/>
      <c r="D5516" s="363"/>
      <c r="E5516" s="363"/>
      <c r="F5516" s="379" t="str">
        <f t="shared" ref="F5516:G5516" si="558">+C5514</f>
        <v>1,100.00 บาท</v>
      </c>
      <c r="G5516" s="363" t="str">
        <f t="shared" si="558"/>
        <v>1,100.00 บาท</v>
      </c>
      <c r="H5516" s="363"/>
      <c r="I5516" s="364"/>
    </row>
    <row r="5517" spans="1:9">
      <c r="A5517" s="367">
        <v>316</v>
      </c>
      <c r="B5517" s="380" t="s">
        <v>202</v>
      </c>
      <c r="C5517" s="381" t="s">
        <v>322</v>
      </c>
      <c r="D5517" s="367" t="str">
        <f t="shared" ref="D5517" si="559">+C5517</f>
        <v>1,100.00 บาท</v>
      </c>
      <c r="E5517" s="367" t="s">
        <v>32</v>
      </c>
      <c r="F5517" s="381" t="s">
        <v>323</v>
      </c>
      <c r="G5517" s="367" t="str">
        <f t="shared" ref="G5517" si="560">+F5517</f>
        <v>ร้านบรรณศิลป์</v>
      </c>
      <c r="H5517" s="381" t="s">
        <v>10</v>
      </c>
      <c r="I5517" s="382" t="s">
        <v>324</v>
      </c>
    </row>
    <row r="5518" spans="1:9">
      <c r="A5518" s="368"/>
      <c r="B5518" s="89"/>
      <c r="C5518" s="368"/>
      <c r="D5518" s="368"/>
      <c r="E5518" s="368"/>
      <c r="F5518" s="368" t="s">
        <v>33</v>
      </c>
      <c r="G5518" s="368" t="s">
        <v>34</v>
      </c>
      <c r="H5518" s="368"/>
      <c r="I5518" s="378">
        <v>242870</v>
      </c>
    </row>
    <row r="5519" spans="1:9">
      <c r="A5519" s="363"/>
      <c r="B5519" s="255"/>
      <c r="C5519" s="363"/>
      <c r="D5519" s="363"/>
      <c r="E5519" s="363"/>
      <c r="F5519" s="379" t="str">
        <f t="shared" ref="F5519:G5519" si="561">+C5517</f>
        <v>1,100.00 บาท</v>
      </c>
      <c r="G5519" s="363" t="str">
        <f t="shared" si="561"/>
        <v>1,100.00 บาท</v>
      </c>
      <c r="H5519" s="363"/>
      <c r="I5519" s="364"/>
    </row>
    <row r="5520" spans="1:9">
      <c r="A5520" s="367">
        <v>317</v>
      </c>
      <c r="B5520" s="380" t="s">
        <v>202</v>
      </c>
      <c r="C5520" s="381" t="s">
        <v>322</v>
      </c>
      <c r="D5520" s="367" t="str">
        <f t="shared" ref="D5520" si="562">+C5520</f>
        <v>1,100.00 บาท</v>
      </c>
      <c r="E5520" s="367" t="s">
        <v>32</v>
      </c>
      <c r="F5520" s="381" t="s">
        <v>323</v>
      </c>
      <c r="G5520" s="367" t="str">
        <f t="shared" ref="G5520" si="563">+F5520</f>
        <v>ร้านบรรณศิลป์</v>
      </c>
      <c r="H5520" s="381" t="s">
        <v>10</v>
      </c>
      <c r="I5520" s="382" t="s">
        <v>324</v>
      </c>
    </row>
    <row r="5521" spans="1:9">
      <c r="A5521" s="368"/>
      <c r="B5521" s="89"/>
      <c r="C5521" s="368"/>
      <c r="D5521" s="368"/>
      <c r="E5521" s="368"/>
      <c r="F5521" s="368" t="s">
        <v>33</v>
      </c>
      <c r="G5521" s="368" t="s">
        <v>34</v>
      </c>
      <c r="H5521" s="368"/>
      <c r="I5521" s="378">
        <v>242871</v>
      </c>
    </row>
    <row r="5522" spans="1:9">
      <c r="A5522" s="363"/>
      <c r="B5522" s="255"/>
      <c r="C5522" s="363"/>
      <c r="D5522" s="363"/>
      <c r="E5522" s="363"/>
      <c r="F5522" s="379" t="str">
        <f t="shared" ref="F5522:G5522" si="564">+C5520</f>
        <v>1,100.00 บาท</v>
      </c>
      <c r="G5522" s="363" t="str">
        <f t="shared" si="564"/>
        <v>1,100.00 บาท</v>
      </c>
      <c r="H5522" s="363"/>
      <c r="I5522" s="364"/>
    </row>
    <row r="5523" spans="1:9">
      <c r="A5523" s="367">
        <v>318</v>
      </c>
      <c r="B5523" s="380" t="s">
        <v>202</v>
      </c>
      <c r="C5523" s="381" t="s">
        <v>322</v>
      </c>
      <c r="D5523" s="367" t="str">
        <f t="shared" ref="D5523" si="565">+C5523</f>
        <v>1,100.00 บาท</v>
      </c>
      <c r="E5523" s="367" t="s">
        <v>32</v>
      </c>
      <c r="F5523" s="381" t="s">
        <v>323</v>
      </c>
      <c r="G5523" s="367" t="str">
        <f t="shared" ref="G5523" si="566">+F5523</f>
        <v>ร้านบรรณศิลป์</v>
      </c>
      <c r="H5523" s="381" t="s">
        <v>10</v>
      </c>
      <c r="I5523" s="382" t="s">
        <v>324</v>
      </c>
    </row>
    <row r="5524" spans="1:9">
      <c r="A5524" s="368"/>
      <c r="B5524" s="89"/>
      <c r="C5524" s="368"/>
      <c r="D5524" s="368"/>
      <c r="E5524" s="368"/>
      <c r="F5524" s="368" t="s">
        <v>33</v>
      </c>
      <c r="G5524" s="368" t="s">
        <v>34</v>
      </c>
      <c r="H5524" s="368"/>
      <c r="I5524" s="378">
        <v>242872</v>
      </c>
    </row>
    <row r="5525" spans="1:9">
      <c r="A5525" s="363"/>
      <c r="B5525" s="255"/>
      <c r="C5525" s="363"/>
      <c r="D5525" s="363"/>
      <c r="E5525" s="363"/>
      <c r="F5525" s="379" t="str">
        <f t="shared" ref="F5525:G5525" si="567">+C5523</f>
        <v>1,100.00 บาท</v>
      </c>
      <c r="G5525" s="363" t="str">
        <f t="shared" si="567"/>
        <v>1,100.00 บาท</v>
      </c>
      <c r="H5525" s="363"/>
      <c r="I5525" s="364"/>
    </row>
    <row r="5526" spans="1:9">
      <c r="A5526" s="367">
        <v>319</v>
      </c>
      <c r="B5526" s="380" t="s">
        <v>202</v>
      </c>
      <c r="C5526" s="381" t="s">
        <v>322</v>
      </c>
      <c r="D5526" s="367" t="str">
        <f t="shared" ref="D5526" si="568">+C5526</f>
        <v>1,100.00 บาท</v>
      </c>
      <c r="E5526" s="367" t="s">
        <v>32</v>
      </c>
      <c r="F5526" s="381" t="s">
        <v>323</v>
      </c>
      <c r="G5526" s="367" t="str">
        <f t="shared" ref="G5526" si="569">+F5526</f>
        <v>ร้านบรรณศิลป์</v>
      </c>
      <c r="H5526" s="381" t="s">
        <v>10</v>
      </c>
      <c r="I5526" s="382" t="s">
        <v>324</v>
      </c>
    </row>
    <row r="5527" spans="1:9">
      <c r="A5527" s="368"/>
      <c r="B5527" s="89"/>
      <c r="C5527" s="368"/>
      <c r="D5527" s="368"/>
      <c r="E5527" s="368"/>
      <c r="F5527" s="368" t="s">
        <v>33</v>
      </c>
      <c r="G5527" s="368" t="s">
        <v>34</v>
      </c>
      <c r="H5527" s="368"/>
      <c r="I5527" s="378">
        <v>242873</v>
      </c>
    </row>
    <row r="5528" spans="1:9">
      <c r="A5528" s="363"/>
      <c r="B5528" s="255"/>
      <c r="C5528" s="363"/>
      <c r="D5528" s="363"/>
      <c r="E5528" s="363"/>
      <c r="F5528" s="379" t="str">
        <f t="shared" ref="F5528:G5528" si="570">+C5526</f>
        <v>1,100.00 บาท</v>
      </c>
      <c r="G5528" s="363" t="str">
        <f t="shared" si="570"/>
        <v>1,100.00 บาท</v>
      </c>
      <c r="H5528" s="363"/>
      <c r="I5528" s="364"/>
    </row>
    <row r="5529" spans="1:9">
      <c r="A5529" s="367">
        <v>320</v>
      </c>
      <c r="B5529" s="380" t="s">
        <v>202</v>
      </c>
      <c r="C5529" s="381" t="s">
        <v>322</v>
      </c>
      <c r="D5529" s="367" t="str">
        <f t="shared" ref="D5529" si="571">+C5529</f>
        <v>1,100.00 บาท</v>
      </c>
      <c r="E5529" s="367" t="s">
        <v>32</v>
      </c>
      <c r="F5529" s="381" t="s">
        <v>323</v>
      </c>
      <c r="G5529" s="367" t="str">
        <f t="shared" ref="G5529" si="572">+F5529</f>
        <v>ร้านบรรณศิลป์</v>
      </c>
      <c r="H5529" s="381" t="s">
        <v>10</v>
      </c>
      <c r="I5529" s="382" t="s">
        <v>324</v>
      </c>
    </row>
    <row r="5530" spans="1:9">
      <c r="A5530" s="368"/>
      <c r="B5530" s="89"/>
      <c r="C5530" s="368"/>
      <c r="D5530" s="368"/>
      <c r="E5530" s="368"/>
      <c r="F5530" s="368" t="s">
        <v>33</v>
      </c>
      <c r="G5530" s="368" t="s">
        <v>34</v>
      </c>
      <c r="H5530" s="368"/>
      <c r="I5530" s="378">
        <v>242874</v>
      </c>
    </row>
    <row r="5531" spans="1:9">
      <c r="A5531" s="363"/>
      <c r="B5531" s="255"/>
      <c r="C5531" s="363"/>
      <c r="D5531" s="363"/>
      <c r="E5531" s="363"/>
      <c r="F5531" s="379" t="str">
        <f t="shared" ref="F5531:G5531" si="573">+C5529</f>
        <v>1,100.00 บาท</v>
      </c>
      <c r="G5531" s="363" t="str">
        <f t="shared" si="573"/>
        <v>1,100.00 บาท</v>
      </c>
      <c r="H5531" s="363"/>
      <c r="I5531" s="364"/>
    </row>
    <row r="5532" spans="1:9">
      <c r="A5532" s="367">
        <v>321</v>
      </c>
      <c r="B5532" s="380" t="s">
        <v>202</v>
      </c>
      <c r="C5532" s="381" t="s">
        <v>322</v>
      </c>
      <c r="D5532" s="367" t="str">
        <f t="shared" ref="D5532" si="574">+C5532</f>
        <v>1,100.00 บาท</v>
      </c>
      <c r="E5532" s="367" t="s">
        <v>32</v>
      </c>
      <c r="F5532" s="381" t="s">
        <v>323</v>
      </c>
      <c r="G5532" s="367" t="str">
        <f t="shared" ref="G5532" si="575">+F5532</f>
        <v>ร้านบรรณศิลป์</v>
      </c>
      <c r="H5532" s="381" t="s">
        <v>10</v>
      </c>
      <c r="I5532" s="382" t="s">
        <v>324</v>
      </c>
    </row>
    <row r="5533" spans="1:9">
      <c r="A5533" s="368"/>
      <c r="B5533" s="89"/>
      <c r="C5533" s="368"/>
      <c r="D5533" s="368"/>
      <c r="E5533" s="368"/>
      <c r="F5533" s="368" t="s">
        <v>33</v>
      </c>
      <c r="G5533" s="368" t="s">
        <v>34</v>
      </c>
      <c r="H5533" s="368"/>
      <c r="I5533" s="378">
        <v>242875</v>
      </c>
    </row>
    <row r="5534" spans="1:9">
      <c r="A5534" s="363"/>
      <c r="B5534" s="255"/>
      <c r="C5534" s="363"/>
      <c r="D5534" s="363"/>
      <c r="E5534" s="363"/>
      <c r="F5534" s="379" t="str">
        <f t="shared" ref="F5534:G5534" si="576">+C5532</f>
        <v>1,100.00 บาท</v>
      </c>
      <c r="G5534" s="363" t="str">
        <f t="shared" si="576"/>
        <v>1,100.00 บาท</v>
      </c>
      <c r="H5534" s="363"/>
      <c r="I5534" s="364"/>
    </row>
    <row r="5535" spans="1:9">
      <c r="A5535" s="367">
        <v>322</v>
      </c>
      <c r="B5535" s="380" t="s">
        <v>202</v>
      </c>
      <c r="C5535" s="381" t="s">
        <v>322</v>
      </c>
      <c r="D5535" s="367" t="str">
        <f t="shared" ref="D5535" si="577">+C5535</f>
        <v>1,100.00 บาท</v>
      </c>
      <c r="E5535" s="367" t="s">
        <v>32</v>
      </c>
      <c r="F5535" s="381" t="s">
        <v>323</v>
      </c>
      <c r="G5535" s="367" t="str">
        <f t="shared" ref="G5535" si="578">+F5535</f>
        <v>ร้านบรรณศิลป์</v>
      </c>
      <c r="H5535" s="381" t="s">
        <v>10</v>
      </c>
      <c r="I5535" s="382" t="s">
        <v>324</v>
      </c>
    </row>
    <row r="5536" spans="1:9">
      <c r="A5536" s="368"/>
      <c r="B5536" s="89"/>
      <c r="C5536" s="368"/>
      <c r="D5536" s="368"/>
      <c r="E5536" s="368"/>
      <c r="F5536" s="368" t="s">
        <v>33</v>
      </c>
      <c r="G5536" s="368" t="s">
        <v>34</v>
      </c>
      <c r="H5536" s="368"/>
      <c r="I5536" s="378">
        <v>242876</v>
      </c>
    </row>
    <row r="5537" spans="1:9">
      <c r="A5537" s="363"/>
      <c r="B5537" s="255"/>
      <c r="C5537" s="363"/>
      <c r="D5537" s="363"/>
      <c r="E5537" s="363"/>
      <c r="F5537" s="379" t="str">
        <f t="shared" ref="F5537:G5537" si="579">+C5535</f>
        <v>1,100.00 บาท</v>
      </c>
      <c r="G5537" s="363" t="str">
        <f t="shared" si="579"/>
        <v>1,100.00 บาท</v>
      </c>
      <c r="H5537" s="363"/>
      <c r="I5537" s="364"/>
    </row>
    <row r="5538" spans="1:9">
      <c r="A5538" s="367">
        <v>323</v>
      </c>
      <c r="B5538" s="380" t="s">
        <v>202</v>
      </c>
      <c r="C5538" s="381" t="s">
        <v>322</v>
      </c>
      <c r="D5538" s="367" t="str">
        <f t="shared" ref="D5538" si="580">+C5538</f>
        <v>1,100.00 บาท</v>
      </c>
      <c r="E5538" s="367" t="s">
        <v>32</v>
      </c>
      <c r="F5538" s="381" t="s">
        <v>323</v>
      </c>
      <c r="G5538" s="367" t="str">
        <f t="shared" ref="G5538" si="581">+F5538</f>
        <v>ร้านบรรณศิลป์</v>
      </c>
      <c r="H5538" s="381" t="s">
        <v>10</v>
      </c>
      <c r="I5538" s="382" t="s">
        <v>324</v>
      </c>
    </row>
    <row r="5539" spans="1:9">
      <c r="A5539" s="368"/>
      <c r="B5539" s="89"/>
      <c r="C5539" s="368"/>
      <c r="D5539" s="368"/>
      <c r="E5539" s="368"/>
      <c r="F5539" s="368" t="s">
        <v>33</v>
      </c>
      <c r="G5539" s="368" t="s">
        <v>34</v>
      </c>
      <c r="H5539" s="368"/>
      <c r="I5539" s="378">
        <v>242877</v>
      </c>
    </row>
    <row r="5540" spans="1:9">
      <c r="A5540" s="363"/>
      <c r="B5540" s="255"/>
      <c r="C5540" s="363"/>
      <c r="D5540" s="363"/>
      <c r="E5540" s="363"/>
      <c r="F5540" s="379" t="str">
        <f t="shared" ref="F5540:G5540" si="582">+C5538</f>
        <v>1,100.00 บาท</v>
      </c>
      <c r="G5540" s="363" t="str">
        <f t="shared" si="582"/>
        <v>1,100.00 บาท</v>
      </c>
      <c r="H5540" s="363"/>
      <c r="I5540" s="364"/>
    </row>
    <row r="5541" spans="1:9">
      <c r="A5541" s="367">
        <v>324</v>
      </c>
      <c r="B5541" s="380" t="s">
        <v>202</v>
      </c>
      <c r="C5541" s="381" t="s">
        <v>322</v>
      </c>
      <c r="D5541" s="367" t="str">
        <f t="shared" ref="D5541" si="583">+C5541</f>
        <v>1,100.00 บาท</v>
      </c>
      <c r="E5541" s="367" t="s">
        <v>32</v>
      </c>
      <c r="F5541" s="381" t="s">
        <v>323</v>
      </c>
      <c r="G5541" s="367" t="str">
        <f t="shared" ref="G5541" si="584">+F5541</f>
        <v>ร้านบรรณศิลป์</v>
      </c>
      <c r="H5541" s="381" t="s">
        <v>10</v>
      </c>
      <c r="I5541" s="382" t="s">
        <v>324</v>
      </c>
    </row>
    <row r="5542" spans="1:9">
      <c r="A5542" s="368"/>
      <c r="B5542" s="89"/>
      <c r="C5542" s="368"/>
      <c r="D5542" s="368"/>
      <c r="E5542" s="368"/>
      <c r="F5542" s="368" t="s">
        <v>33</v>
      </c>
      <c r="G5542" s="368" t="s">
        <v>34</v>
      </c>
      <c r="H5542" s="368"/>
      <c r="I5542" s="378">
        <v>242878</v>
      </c>
    </row>
    <row r="5543" spans="1:9">
      <c r="A5543" s="363"/>
      <c r="B5543" s="255"/>
      <c r="C5543" s="363"/>
      <c r="D5543" s="363"/>
      <c r="E5543" s="363"/>
      <c r="F5543" s="379" t="str">
        <f t="shared" ref="F5543:G5543" si="585">+C5541</f>
        <v>1,100.00 บาท</v>
      </c>
      <c r="G5543" s="363" t="str">
        <f t="shared" si="585"/>
        <v>1,100.00 บาท</v>
      </c>
      <c r="H5543" s="363"/>
      <c r="I5543" s="364"/>
    </row>
    <row r="5544" spans="1:9">
      <c r="A5544" s="367">
        <v>325</v>
      </c>
      <c r="B5544" s="380" t="s">
        <v>202</v>
      </c>
      <c r="C5544" s="381" t="s">
        <v>322</v>
      </c>
      <c r="D5544" s="367" t="str">
        <f t="shared" ref="D5544" si="586">+C5544</f>
        <v>1,100.00 บาท</v>
      </c>
      <c r="E5544" s="367" t="s">
        <v>32</v>
      </c>
      <c r="F5544" s="381" t="s">
        <v>323</v>
      </c>
      <c r="G5544" s="367" t="str">
        <f t="shared" ref="G5544" si="587">+F5544</f>
        <v>ร้านบรรณศิลป์</v>
      </c>
      <c r="H5544" s="381" t="s">
        <v>10</v>
      </c>
      <c r="I5544" s="382" t="s">
        <v>324</v>
      </c>
    </row>
    <row r="5545" spans="1:9">
      <c r="A5545" s="368"/>
      <c r="B5545" s="89"/>
      <c r="C5545" s="368"/>
      <c r="D5545" s="368"/>
      <c r="E5545" s="368"/>
      <c r="F5545" s="368" t="s">
        <v>33</v>
      </c>
      <c r="G5545" s="368" t="s">
        <v>34</v>
      </c>
      <c r="H5545" s="368"/>
      <c r="I5545" s="378">
        <v>242879</v>
      </c>
    </row>
    <row r="5546" spans="1:9">
      <c r="A5546" s="363"/>
      <c r="B5546" s="255"/>
      <c r="C5546" s="363"/>
      <c r="D5546" s="363"/>
      <c r="E5546" s="363"/>
      <c r="F5546" s="379" t="str">
        <f t="shared" ref="F5546:G5546" si="588">+C5544</f>
        <v>1,100.00 บาท</v>
      </c>
      <c r="G5546" s="363" t="str">
        <f t="shared" si="588"/>
        <v>1,100.00 บาท</v>
      </c>
      <c r="H5546" s="363"/>
      <c r="I5546" s="364"/>
    </row>
    <row r="5547" spans="1:9">
      <c r="A5547" s="367">
        <v>326</v>
      </c>
      <c r="B5547" s="380" t="s">
        <v>202</v>
      </c>
      <c r="C5547" s="381" t="s">
        <v>322</v>
      </c>
      <c r="D5547" s="367" t="str">
        <f t="shared" ref="D5547" si="589">+C5547</f>
        <v>1,100.00 บาท</v>
      </c>
      <c r="E5547" s="367" t="s">
        <v>32</v>
      </c>
      <c r="F5547" s="381" t="s">
        <v>323</v>
      </c>
      <c r="G5547" s="367" t="str">
        <f t="shared" ref="G5547" si="590">+F5547</f>
        <v>ร้านบรรณศิลป์</v>
      </c>
      <c r="H5547" s="381" t="s">
        <v>10</v>
      </c>
      <c r="I5547" s="382" t="s">
        <v>324</v>
      </c>
    </row>
    <row r="5548" spans="1:9">
      <c r="A5548" s="368"/>
      <c r="B5548" s="89"/>
      <c r="C5548" s="368"/>
      <c r="D5548" s="368"/>
      <c r="E5548" s="368"/>
      <c r="F5548" s="368" t="s">
        <v>33</v>
      </c>
      <c r="G5548" s="368" t="s">
        <v>34</v>
      </c>
      <c r="H5548" s="368"/>
      <c r="I5548" s="378">
        <v>242880</v>
      </c>
    </row>
    <row r="5549" spans="1:9">
      <c r="A5549" s="363"/>
      <c r="B5549" s="255"/>
      <c r="C5549" s="363"/>
      <c r="D5549" s="363"/>
      <c r="E5549" s="363"/>
      <c r="F5549" s="379" t="str">
        <f t="shared" ref="F5549:G5549" si="591">+C5547</f>
        <v>1,100.00 บาท</v>
      </c>
      <c r="G5549" s="363" t="str">
        <f t="shared" si="591"/>
        <v>1,100.00 บาท</v>
      </c>
      <c r="H5549" s="363"/>
      <c r="I5549" s="364"/>
    </row>
    <row r="5550" spans="1:9">
      <c r="A5550" s="367">
        <v>327</v>
      </c>
      <c r="B5550" s="380" t="s">
        <v>202</v>
      </c>
      <c r="C5550" s="381" t="s">
        <v>322</v>
      </c>
      <c r="D5550" s="367" t="str">
        <f t="shared" ref="D5550" si="592">+C5550</f>
        <v>1,100.00 บาท</v>
      </c>
      <c r="E5550" s="367" t="s">
        <v>32</v>
      </c>
      <c r="F5550" s="381" t="s">
        <v>323</v>
      </c>
      <c r="G5550" s="367" t="str">
        <f t="shared" ref="G5550" si="593">+F5550</f>
        <v>ร้านบรรณศิลป์</v>
      </c>
      <c r="H5550" s="381" t="s">
        <v>10</v>
      </c>
      <c r="I5550" s="382" t="s">
        <v>324</v>
      </c>
    </row>
    <row r="5551" spans="1:9">
      <c r="A5551" s="368"/>
      <c r="B5551" s="89"/>
      <c r="C5551" s="368"/>
      <c r="D5551" s="368"/>
      <c r="E5551" s="368"/>
      <c r="F5551" s="368" t="s">
        <v>33</v>
      </c>
      <c r="G5551" s="368" t="s">
        <v>34</v>
      </c>
      <c r="H5551" s="368"/>
      <c r="I5551" s="378">
        <v>242881</v>
      </c>
    </row>
    <row r="5552" spans="1:9">
      <c r="A5552" s="363"/>
      <c r="B5552" s="255"/>
      <c r="C5552" s="363"/>
      <c r="D5552" s="363"/>
      <c r="E5552" s="363"/>
      <c r="F5552" s="379" t="str">
        <f t="shared" ref="F5552:G5552" si="594">+C5550</f>
        <v>1,100.00 บาท</v>
      </c>
      <c r="G5552" s="363" t="str">
        <f t="shared" si="594"/>
        <v>1,100.00 บาท</v>
      </c>
      <c r="H5552" s="363"/>
      <c r="I5552" s="364"/>
    </row>
    <row r="5553" spans="1:9">
      <c r="A5553" s="367">
        <v>328</v>
      </c>
      <c r="B5553" s="380" t="s">
        <v>202</v>
      </c>
      <c r="C5553" s="381" t="s">
        <v>322</v>
      </c>
      <c r="D5553" s="367" t="str">
        <f t="shared" ref="D5553" si="595">+C5553</f>
        <v>1,100.00 บาท</v>
      </c>
      <c r="E5553" s="367" t="s">
        <v>32</v>
      </c>
      <c r="F5553" s="381" t="s">
        <v>323</v>
      </c>
      <c r="G5553" s="367" t="str">
        <f t="shared" ref="G5553" si="596">+F5553</f>
        <v>ร้านบรรณศิลป์</v>
      </c>
      <c r="H5553" s="381" t="s">
        <v>10</v>
      </c>
      <c r="I5553" s="382" t="s">
        <v>324</v>
      </c>
    </row>
    <row r="5554" spans="1:9">
      <c r="A5554" s="368"/>
      <c r="B5554" s="89"/>
      <c r="C5554" s="368"/>
      <c r="D5554" s="368"/>
      <c r="E5554" s="368"/>
      <c r="F5554" s="368" t="s">
        <v>33</v>
      </c>
      <c r="G5554" s="368" t="s">
        <v>34</v>
      </c>
      <c r="H5554" s="368"/>
      <c r="I5554" s="378">
        <v>242882</v>
      </c>
    </row>
    <row r="5555" spans="1:9">
      <c r="A5555" s="363"/>
      <c r="B5555" s="255"/>
      <c r="C5555" s="363"/>
      <c r="D5555" s="363"/>
      <c r="E5555" s="363"/>
      <c r="F5555" s="379" t="str">
        <f t="shared" ref="F5555:G5555" si="597">+C5553</f>
        <v>1,100.00 บาท</v>
      </c>
      <c r="G5555" s="363" t="str">
        <f t="shared" si="597"/>
        <v>1,100.00 บาท</v>
      </c>
      <c r="H5555" s="363"/>
      <c r="I5555" s="364"/>
    </row>
    <row r="5556" spans="1:9">
      <c r="A5556" s="367">
        <v>329</v>
      </c>
      <c r="B5556" s="380" t="s">
        <v>202</v>
      </c>
      <c r="C5556" s="381" t="s">
        <v>322</v>
      </c>
      <c r="D5556" s="367" t="str">
        <f t="shared" ref="D5556" si="598">+C5556</f>
        <v>1,100.00 บาท</v>
      </c>
      <c r="E5556" s="367" t="s">
        <v>32</v>
      </c>
      <c r="F5556" s="381" t="s">
        <v>323</v>
      </c>
      <c r="G5556" s="367" t="str">
        <f t="shared" ref="G5556" si="599">+F5556</f>
        <v>ร้านบรรณศิลป์</v>
      </c>
      <c r="H5556" s="381" t="s">
        <v>10</v>
      </c>
      <c r="I5556" s="382" t="s">
        <v>324</v>
      </c>
    </row>
    <row r="5557" spans="1:9">
      <c r="A5557" s="368"/>
      <c r="B5557" s="89"/>
      <c r="C5557" s="368"/>
      <c r="D5557" s="368"/>
      <c r="E5557" s="368"/>
      <c r="F5557" s="368" t="s">
        <v>33</v>
      </c>
      <c r="G5557" s="368" t="s">
        <v>34</v>
      </c>
      <c r="H5557" s="368"/>
      <c r="I5557" s="378">
        <v>242883</v>
      </c>
    </row>
    <row r="5558" spans="1:9">
      <c r="A5558" s="363"/>
      <c r="B5558" s="255"/>
      <c r="C5558" s="363"/>
      <c r="D5558" s="363"/>
      <c r="E5558" s="363"/>
      <c r="F5558" s="379" t="str">
        <f t="shared" ref="F5558:G5558" si="600">+C5556</f>
        <v>1,100.00 บาท</v>
      </c>
      <c r="G5558" s="363" t="str">
        <f t="shared" si="600"/>
        <v>1,100.00 บาท</v>
      </c>
      <c r="H5558" s="363"/>
      <c r="I5558" s="364"/>
    </row>
    <row r="5559" spans="1:9">
      <c r="A5559" s="367">
        <v>330</v>
      </c>
      <c r="B5559" s="380" t="s">
        <v>202</v>
      </c>
      <c r="C5559" s="381" t="s">
        <v>322</v>
      </c>
      <c r="D5559" s="367" t="str">
        <f t="shared" ref="D5559" si="601">+C5559</f>
        <v>1,100.00 บาท</v>
      </c>
      <c r="E5559" s="367" t="s">
        <v>32</v>
      </c>
      <c r="F5559" s="381" t="s">
        <v>323</v>
      </c>
      <c r="G5559" s="367" t="str">
        <f t="shared" ref="G5559" si="602">+F5559</f>
        <v>ร้านบรรณศิลป์</v>
      </c>
      <c r="H5559" s="381" t="s">
        <v>10</v>
      </c>
      <c r="I5559" s="382" t="s">
        <v>324</v>
      </c>
    </row>
    <row r="5560" spans="1:9">
      <c r="A5560" s="368"/>
      <c r="B5560" s="89"/>
      <c r="C5560" s="368"/>
      <c r="D5560" s="368"/>
      <c r="E5560" s="368"/>
      <c r="F5560" s="368" t="s">
        <v>33</v>
      </c>
      <c r="G5560" s="368" t="s">
        <v>34</v>
      </c>
      <c r="H5560" s="368"/>
      <c r="I5560" s="378">
        <v>242884</v>
      </c>
    </row>
    <row r="5561" spans="1:9">
      <c r="A5561" s="363"/>
      <c r="B5561" s="255"/>
      <c r="C5561" s="363"/>
      <c r="D5561" s="363"/>
      <c r="E5561" s="363"/>
      <c r="F5561" s="379" t="str">
        <f t="shared" ref="F5561:G5561" si="603">+C5559</f>
        <v>1,100.00 บาท</v>
      </c>
      <c r="G5561" s="363" t="str">
        <f t="shared" si="603"/>
        <v>1,100.00 บาท</v>
      </c>
      <c r="H5561" s="363"/>
      <c r="I5561" s="364"/>
    </row>
    <row r="5562" spans="1:9">
      <c r="A5562" s="367">
        <v>331</v>
      </c>
      <c r="B5562" s="380" t="s">
        <v>202</v>
      </c>
      <c r="C5562" s="381" t="s">
        <v>322</v>
      </c>
      <c r="D5562" s="367" t="str">
        <f t="shared" ref="D5562" si="604">+C5562</f>
        <v>1,100.00 บาท</v>
      </c>
      <c r="E5562" s="367" t="s">
        <v>32</v>
      </c>
      <c r="F5562" s="381" t="s">
        <v>323</v>
      </c>
      <c r="G5562" s="367" t="str">
        <f t="shared" ref="G5562" si="605">+F5562</f>
        <v>ร้านบรรณศิลป์</v>
      </c>
      <c r="H5562" s="381" t="s">
        <v>10</v>
      </c>
      <c r="I5562" s="382" t="s">
        <v>324</v>
      </c>
    </row>
    <row r="5563" spans="1:9">
      <c r="A5563" s="368"/>
      <c r="B5563" s="89"/>
      <c r="C5563" s="368"/>
      <c r="D5563" s="368"/>
      <c r="E5563" s="368"/>
      <c r="F5563" s="368" t="s">
        <v>33</v>
      </c>
      <c r="G5563" s="368" t="s">
        <v>34</v>
      </c>
      <c r="H5563" s="368"/>
      <c r="I5563" s="378">
        <v>242885</v>
      </c>
    </row>
    <row r="5564" spans="1:9">
      <c r="A5564" s="363"/>
      <c r="B5564" s="255"/>
      <c r="C5564" s="363"/>
      <c r="D5564" s="363"/>
      <c r="E5564" s="363"/>
      <c r="F5564" s="379" t="str">
        <f t="shared" ref="F5564:G5564" si="606">+C5562</f>
        <v>1,100.00 บาท</v>
      </c>
      <c r="G5564" s="363" t="str">
        <f t="shared" si="606"/>
        <v>1,100.00 บาท</v>
      </c>
      <c r="H5564" s="363"/>
      <c r="I5564" s="364"/>
    </row>
    <row r="5565" spans="1:9">
      <c r="A5565" s="367">
        <v>332</v>
      </c>
      <c r="B5565" s="380" t="s">
        <v>202</v>
      </c>
      <c r="C5565" s="381" t="s">
        <v>322</v>
      </c>
      <c r="D5565" s="367" t="str">
        <f t="shared" ref="D5565" si="607">+C5565</f>
        <v>1,100.00 บาท</v>
      </c>
      <c r="E5565" s="367" t="s">
        <v>32</v>
      </c>
      <c r="F5565" s="381" t="s">
        <v>323</v>
      </c>
      <c r="G5565" s="367" t="str">
        <f t="shared" ref="G5565" si="608">+F5565</f>
        <v>ร้านบรรณศิลป์</v>
      </c>
      <c r="H5565" s="381" t="s">
        <v>10</v>
      </c>
      <c r="I5565" s="382" t="s">
        <v>324</v>
      </c>
    </row>
    <row r="5566" spans="1:9">
      <c r="A5566" s="368"/>
      <c r="B5566" s="89"/>
      <c r="C5566" s="368"/>
      <c r="D5566" s="368"/>
      <c r="E5566" s="368"/>
      <c r="F5566" s="368" t="s">
        <v>33</v>
      </c>
      <c r="G5566" s="368" t="s">
        <v>34</v>
      </c>
      <c r="H5566" s="368"/>
      <c r="I5566" s="378">
        <v>242886</v>
      </c>
    </row>
    <row r="5567" spans="1:9">
      <c r="A5567" s="363"/>
      <c r="B5567" s="255"/>
      <c r="C5567" s="363"/>
      <c r="D5567" s="363"/>
      <c r="E5567" s="363"/>
      <c r="F5567" s="379" t="str">
        <f t="shared" ref="F5567:G5567" si="609">+C5565</f>
        <v>1,100.00 บาท</v>
      </c>
      <c r="G5567" s="363" t="str">
        <f t="shared" si="609"/>
        <v>1,100.00 บาท</v>
      </c>
      <c r="H5567" s="363"/>
      <c r="I5567" s="364"/>
    </row>
    <row r="5755" spans="2:2" s="69" customFormat="1" ht="15" customHeight="1">
      <c r="B5755" s="84"/>
    </row>
    <row r="5756" spans="2:2" s="69" customFormat="1" ht="15.75" customHeight="1">
      <c r="B5756" s="84"/>
    </row>
    <row r="5757" spans="2:2" s="69" customFormat="1" ht="15.75" customHeight="1">
      <c r="B5757" s="84"/>
    </row>
    <row r="5758" spans="2:2" s="69" customFormat="1" ht="15" customHeight="1">
      <c r="B5758" s="84"/>
    </row>
    <row r="5759" spans="2:2" s="69" customFormat="1" ht="14.25" customHeight="1">
      <c r="B5759" s="84"/>
    </row>
    <row r="5761" spans="2:2" s="69" customFormat="1" ht="15" customHeight="1">
      <c r="B5761" s="84"/>
    </row>
    <row r="5762" spans="2:2" s="69" customFormat="1" ht="15.75" customHeight="1">
      <c r="B5762" s="84"/>
    </row>
    <row r="5764" spans="2:2" s="69" customFormat="1" ht="14.25" customHeight="1">
      <c r="B5764" s="84"/>
    </row>
    <row r="5765" spans="2:2" s="69" customFormat="1" ht="15" customHeight="1">
      <c r="B5765" s="84"/>
    </row>
    <row r="5766" spans="2:2" s="69" customFormat="1" ht="15.75" customHeight="1">
      <c r="B5766" s="84"/>
    </row>
    <row r="5767" spans="2:2" s="69" customFormat="1" ht="15" customHeight="1">
      <c r="B5767" s="84"/>
    </row>
    <row r="5768" spans="2:2" s="69" customFormat="1" ht="15" customHeight="1">
      <c r="B5768" s="84"/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61" orientation="landscape" horizontalDpi="0" verticalDpi="0" r:id="rId1"/>
  <rowBreaks count="5" manualBreakCount="5">
    <brk id="32" max="16383" man="1"/>
    <brk id="65" max="16383" man="1"/>
    <brk id="98" max="16383" man="1"/>
    <brk id="131" max="16383" man="1"/>
    <brk id="16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K487"/>
  <sheetViews>
    <sheetView zoomScaleNormal="100" workbookViewId="0">
      <selection sqref="A1:XFD1048576"/>
    </sheetView>
  </sheetViews>
  <sheetFormatPr defaultColWidth="9" defaultRowHeight="20.25"/>
  <cols>
    <col min="1" max="1" width="6.625" style="99" customWidth="1"/>
    <col min="2" max="2" width="26.125" style="95" customWidth="1"/>
    <col min="3" max="3" width="13.125" style="95" customWidth="1"/>
    <col min="4" max="4" width="10.125" style="95" customWidth="1"/>
    <col min="5" max="5" width="13.5" style="95" customWidth="1"/>
    <col min="6" max="6" width="33.25" style="95" customWidth="1"/>
    <col min="7" max="7" width="31" style="95" customWidth="1"/>
    <col min="8" max="8" width="33.75" style="95" customWidth="1"/>
    <col min="9" max="9" width="21.375" style="95" customWidth="1"/>
    <col min="10" max="16384" width="9" style="95"/>
  </cols>
  <sheetData>
    <row r="1" spans="1:10" ht="21">
      <c r="A1" s="704" t="s">
        <v>1562</v>
      </c>
      <c r="B1" s="704"/>
      <c r="C1" s="704"/>
      <c r="D1" s="704"/>
      <c r="E1" s="704"/>
      <c r="F1" s="704"/>
      <c r="G1" s="704"/>
      <c r="H1" s="704"/>
      <c r="I1" s="704"/>
    </row>
    <row r="2" spans="1:10" ht="21">
      <c r="A2" s="704" t="s">
        <v>38</v>
      </c>
      <c r="B2" s="704"/>
      <c r="C2" s="704"/>
      <c r="D2" s="704"/>
      <c r="E2" s="704"/>
      <c r="F2" s="704"/>
      <c r="G2" s="704"/>
      <c r="H2" s="704"/>
      <c r="I2" s="704"/>
    </row>
    <row r="3" spans="1:10" ht="21">
      <c r="A3" s="704" t="s">
        <v>1563</v>
      </c>
      <c r="B3" s="704"/>
      <c r="C3" s="704"/>
      <c r="D3" s="704"/>
      <c r="E3" s="704"/>
      <c r="F3" s="704"/>
      <c r="G3" s="704"/>
      <c r="H3" s="704"/>
      <c r="I3" s="704"/>
    </row>
    <row r="4" spans="1:10" ht="21">
      <c r="A4" s="385"/>
      <c r="B4" s="385"/>
      <c r="C4" s="385"/>
      <c r="D4" s="385"/>
      <c r="E4" s="385"/>
      <c r="F4" s="385"/>
      <c r="G4" s="385"/>
      <c r="H4" s="385"/>
      <c r="I4" s="385"/>
    </row>
    <row r="5" spans="1:10" ht="63">
      <c r="A5" s="390" t="s">
        <v>0</v>
      </c>
      <c r="B5" s="391" t="s">
        <v>14</v>
      </c>
      <c r="C5" s="257" t="s">
        <v>15</v>
      </c>
      <c r="D5" s="390" t="s">
        <v>2</v>
      </c>
      <c r="E5" s="257" t="s">
        <v>16</v>
      </c>
      <c r="F5" s="257" t="s">
        <v>4</v>
      </c>
      <c r="G5" s="257" t="s">
        <v>21</v>
      </c>
      <c r="H5" s="257" t="s">
        <v>6</v>
      </c>
      <c r="I5" s="257" t="s">
        <v>22</v>
      </c>
    </row>
    <row r="6" spans="1:10" ht="21">
      <c r="A6" s="702">
        <v>1</v>
      </c>
      <c r="B6" s="392" t="s">
        <v>614</v>
      </c>
      <c r="C6" s="399" t="s">
        <v>1564</v>
      </c>
      <c r="D6" s="399" t="str">
        <f>+C6</f>
        <v>190 บาท</v>
      </c>
      <c r="E6" s="393" t="s">
        <v>32</v>
      </c>
      <c r="F6" s="394" t="s">
        <v>754</v>
      </c>
      <c r="G6" s="400" t="str">
        <f>+F6</f>
        <v>ร้านวัฒนภาพิมพ์</v>
      </c>
      <c r="H6" s="396" t="s">
        <v>39</v>
      </c>
      <c r="I6" s="395" t="s">
        <v>1565</v>
      </c>
    </row>
    <row r="7" spans="1:10" ht="21">
      <c r="A7" s="703"/>
      <c r="B7" s="401"/>
      <c r="C7" s="402"/>
      <c r="D7" s="403"/>
      <c r="E7" s="410"/>
      <c r="F7" s="256" t="s">
        <v>1566</v>
      </c>
      <c r="G7" s="256" t="s">
        <v>1567</v>
      </c>
      <c r="H7" s="135"/>
      <c r="I7" s="398" t="s">
        <v>1568</v>
      </c>
    </row>
    <row r="8" spans="1:10" ht="24.2" customHeight="1">
      <c r="A8" s="702">
        <v>2</v>
      </c>
      <c r="B8" s="392" t="s">
        <v>25</v>
      </c>
      <c r="C8" s="399" t="s">
        <v>939</v>
      </c>
      <c r="D8" s="399" t="str">
        <f>+C8</f>
        <v>1,300 บาท</v>
      </c>
      <c r="E8" s="393" t="s">
        <v>32</v>
      </c>
      <c r="F8" s="394" t="s">
        <v>40</v>
      </c>
      <c r="G8" s="400" t="str">
        <f>+F8</f>
        <v>บ.พรพัฒน์ แก๊ส แอนด์ ออยล์ จำกัด</v>
      </c>
      <c r="H8" s="396" t="s">
        <v>41</v>
      </c>
      <c r="I8" s="395" t="s">
        <v>1569</v>
      </c>
    </row>
    <row r="9" spans="1:10" ht="21">
      <c r="A9" s="703"/>
      <c r="B9" s="401"/>
      <c r="C9" s="402"/>
      <c r="D9" s="403"/>
      <c r="E9" s="410"/>
      <c r="F9" s="256" t="s">
        <v>940</v>
      </c>
      <c r="G9" s="256" t="s">
        <v>941</v>
      </c>
      <c r="H9" s="135" t="s">
        <v>42</v>
      </c>
      <c r="I9" s="398" t="s">
        <v>1570</v>
      </c>
    </row>
    <row r="10" spans="1:10" s="83" customFormat="1" ht="23.25" customHeight="1">
      <c r="A10" s="702">
        <v>3</v>
      </c>
      <c r="B10" s="392" t="s">
        <v>25</v>
      </c>
      <c r="C10" s="399" t="s">
        <v>201</v>
      </c>
      <c r="D10" s="659" t="str">
        <f>+C10</f>
        <v>200 บาท</v>
      </c>
      <c r="E10" s="393" t="s">
        <v>32</v>
      </c>
      <c r="F10" s="400" t="s">
        <v>168</v>
      </c>
      <c r="G10" s="400" t="str">
        <f>+F10</f>
        <v>บ.พรพัฒน์ ปิโตรเลียม จำกัด</v>
      </c>
      <c r="H10" s="396" t="s">
        <v>41</v>
      </c>
      <c r="I10" s="395" t="s">
        <v>1571</v>
      </c>
      <c r="J10" s="404"/>
    </row>
    <row r="11" spans="1:10" s="83" customFormat="1" ht="23.25" customHeight="1">
      <c r="A11" s="703"/>
      <c r="B11" s="401"/>
      <c r="C11" s="402"/>
      <c r="D11" s="403"/>
      <c r="E11" s="410"/>
      <c r="F11" s="256" t="s">
        <v>327</v>
      </c>
      <c r="G11" s="256" t="s">
        <v>445</v>
      </c>
      <c r="H11" s="135" t="s">
        <v>42</v>
      </c>
      <c r="I11" s="398" t="s">
        <v>1572</v>
      </c>
    </row>
    <row r="12" spans="1:10" s="83" customFormat="1" ht="23.25" customHeight="1">
      <c r="A12" s="702">
        <v>4</v>
      </c>
      <c r="B12" s="392" t="s">
        <v>25</v>
      </c>
      <c r="C12" s="399" t="s">
        <v>201</v>
      </c>
      <c r="D12" s="399" t="str">
        <f>+C12</f>
        <v>200 บาท</v>
      </c>
      <c r="E12" s="393" t="s">
        <v>32</v>
      </c>
      <c r="F12" s="400" t="s">
        <v>168</v>
      </c>
      <c r="G12" s="400" t="str">
        <f>+F12</f>
        <v>บ.พรพัฒน์ ปิโตรเลียม จำกัด</v>
      </c>
      <c r="H12" s="396" t="s">
        <v>41</v>
      </c>
      <c r="I12" s="395" t="s">
        <v>1573</v>
      </c>
    </row>
    <row r="13" spans="1:10" s="83" customFormat="1" ht="23.25" customHeight="1">
      <c r="A13" s="703"/>
      <c r="B13" s="401"/>
      <c r="C13" s="403"/>
      <c r="D13" s="403"/>
      <c r="E13" s="410"/>
      <c r="F13" s="256" t="s">
        <v>327</v>
      </c>
      <c r="G13" s="256" t="s">
        <v>445</v>
      </c>
      <c r="H13" s="135" t="s">
        <v>42</v>
      </c>
      <c r="I13" s="398" t="s">
        <v>1574</v>
      </c>
    </row>
    <row r="14" spans="1:10" s="83" customFormat="1" ht="23.25" customHeight="1">
      <c r="A14" s="702">
        <v>5</v>
      </c>
      <c r="B14" s="392" t="s">
        <v>1575</v>
      </c>
      <c r="C14" s="399" t="s">
        <v>534</v>
      </c>
      <c r="D14" s="399" t="str">
        <f>+C14</f>
        <v>1,320 บาท</v>
      </c>
      <c r="E14" s="393" t="s">
        <v>32</v>
      </c>
      <c r="F14" s="400" t="s">
        <v>938</v>
      </c>
      <c r="G14" s="400" t="str">
        <f>+F14</f>
        <v>อาม่าค้าวัสดุ</v>
      </c>
      <c r="H14" s="396" t="s">
        <v>41</v>
      </c>
      <c r="I14" s="395" t="s">
        <v>1576</v>
      </c>
    </row>
    <row r="15" spans="1:10" s="83" customFormat="1" ht="23.25" customHeight="1">
      <c r="A15" s="703"/>
      <c r="B15" s="401"/>
      <c r="C15" s="402"/>
      <c r="D15" s="403"/>
      <c r="E15" s="410"/>
      <c r="F15" s="256" t="s">
        <v>1577</v>
      </c>
      <c r="G15" s="256" t="s">
        <v>1578</v>
      </c>
      <c r="H15" s="135" t="s">
        <v>42</v>
      </c>
      <c r="I15" s="398" t="s">
        <v>1574</v>
      </c>
    </row>
    <row r="16" spans="1:10" s="83" customFormat="1" ht="23.25" customHeight="1">
      <c r="A16" s="702">
        <v>6</v>
      </c>
      <c r="B16" s="392" t="s">
        <v>25</v>
      </c>
      <c r="C16" s="399" t="s">
        <v>201</v>
      </c>
      <c r="D16" s="399" t="str">
        <f>+C16</f>
        <v>200 บาท</v>
      </c>
      <c r="E16" s="393" t="s">
        <v>32</v>
      </c>
      <c r="F16" s="400" t="s">
        <v>168</v>
      </c>
      <c r="G16" s="400" t="str">
        <f>+F16</f>
        <v>บ.พรพัฒน์ ปิโตรเลียม จำกัด</v>
      </c>
      <c r="H16" s="396" t="s">
        <v>41</v>
      </c>
      <c r="I16" s="395" t="s">
        <v>1579</v>
      </c>
    </row>
    <row r="17" spans="1:9" s="83" customFormat="1" ht="23.25" customHeight="1">
      <c r="A17" s="703"/>
      <c r="B17" s="401"/>
      <c r="C17" s="402"/>
      <c r="D17" s="403"/>
      <c r="E17" s="410"/>
      <c r="F17" s="256" t="s">
        <v>327</v>
      </c>
      <c r="G17" s="256" t="s">
        <v>445</v>
      </c>
      <c r="H17" s="135" t="s">
        <v>42</v>
      </c>
      <c r="I17" s="398" t="s">
        <v>1580</v>
      </c>
    </row>
    <row r="18" spans="1:9" s="83" customFormat="1" ht="23.25" customHeight="1">
      <c r="A18" s="702">
        <v>7</v>
      </c>
      <c r="B18" s="405" t="s">
        <v>1581</v>
      </c>
      <c r="C18" s="399" t="s">
        <v>1582</v>
      </c>
      <c r="D18" s="399" t="str">
        <f>+C18</f>
        <v>9,000 บาท</v>
      </c>
      <c r="E18" s="393" t="s">
        <v>32</v>
      </c>
      <c r="F18" s="400" t="s">
        <v>197</v>
      </c>
      <c r="G18" s="400" t="str">
        <f>+F18</f>
        <v>ร้านทรัพย์ไพรวัลย์วัสดุก่อสร้าง</v>
      </c>
      <c r="H18" s="396" t="s">
        <v>41</v>
      </c>
      <c r="I18" s="395" t="s">
        <v>878</v>
      </c>
    </row>
    <row r="19" spans="1:9" s="83" customFormat="1" ht="23.25" customHeight="1">
      <c r="A19" s="703"/>
      <c r="B19" s="405"/>
      <c r="C19" s="402"/>
      <c r="D19" s="403"/>
      <c r="E19" s="410"/>
      <c r="F19" s="256" t="s">
        <v>1583</v>
      </c>
      <c r="G19" s="256" t="s">
        <v>1584</v>
      </c>
      <c r="H19" s="135" t="s">
        <v>42</v>
      </c>
      <c r="I19" s="398" t="s">
        <v>1580</v>
      </c>
    </row>
    <row r="20" spans="1:9" s="83" customFormat="1" ht="23.25" customHeight="1">
      <c r="A20" s="702">
        <v>8</v>
      </c>
      <c r="B20" s="392" t="s">
        <v>1585</v>
      </c>
      <c r="C20" s="399" t="s">
        <v>1586</v>
      </c>
      <c r="D20" s="399" t="str">
        <f>+C20</f>
        <v>9,250 บาท</v>
      </c>
      <c r="E20" s="393" t="s">
        <v>32</v>
      </c>
      <c r="F20" s="400" t="s">
        <v>1587</v>
      </c>
      <c r="G20" s="400" t="str">
        <f>+F20</f>
        <v>ร้นม่วงหอมวัสดุ</v>
      </c>
      <c r="H20" s="396" t="s">
        <v>41</v>
      </c>
      <c r="I20" s="395" t="s">
        <v>905</v>
      </c>
    </row>
    <row r="21" spans="1:9" s="83" customFormat="1" ht="23.25" customHeight="1">
      <c r="A21" s="703"/>
      <c r="B21" s="401"/>
      <c r="C21" s="403"/>
      <c r="D21" s="403"/>
      <c r="E21" s="410"/>
      <c r="F21" s="256" t="s">
        <v>1588</v>
      </c>
      <c r="G21" s="256" t="s">
        <v>1589</v>
      </c>
      <c r="H21" s="135" t="s">
        <v>42</v>
      </c>
      <c r="I21" s="398" t="s">
        <v>1580</v>
      </c>
    </row>
    <row r="22" spans="1:9" s="83" customFormat="1" ht="23.25" customHeight="1">
      <c r="A22" s="702">
        <v>9</v>
      </c>
      <c r="B22" s="405" t="s">
        <v>446</v>
      </c>
      <c r="C22" s="399" t="s">
        <v>912</v>
      </c>
      <c r="D22" s="399" t="str">
        <f>+C22</f>
        <v>9,500 บาท</v>
      </c>
      <c r="E22" s="393" t="s">
        <v>32</v>
      </c>
      <c r="F22" s="400" t="s">
        <v>1590</v>
      </c>
      <c r="G22" s="400" t="str">
        <f>+F22</f>
        <v>อู่ เอ.ดี.การช่าง&amp;เอ.ดี.รถยก</v>
      </c>
      <c r="H22" s="396" t="s">
        <v>39</v>
      </c>
      <c r="I22" s="394" t="s">
        <v>1591</v>
      </c>
    </row>
    <row r="23" spans="1:9" s="83" customFormat="1" ht="23.25" customHeight="1">
      <c r="A23" s="703"/>
      <c r="B23" s="405"/>
      <c r="C23" s="402"/>
      <c r="D23" s="403"/>
      <c r="E23" s="410"/>
      <c r="F23" s="256" t="s">
        <v>1592</v>
      </c>
      <c r="G23" s="256" t="s">
        <v>1593</v>
      </c>
      <c r="H23" s="135"/>
      <c r="I23" s="411" t="s">
        <v>1580</v>
      </c>
    </row>
    <row r="24" spans="1:9" s="83" customFormat="1" ht="23.25" customHeight="1">
      <c r="A24" s="702">
        <v>10</v>
      </c>
      <c r="B24" s="392" t="s">
        <v>1594</v>
      </c>
      <c r="C24" s="399" t="s">
        <v>1595</v>
      </c>
      <c r="D24" s="399" t="str">
        <f>+C24</f>
        <v>8,730 บาท</v>
      </c>
      <c r="E24" s="393" t="s">
        <v>32</v>
      </c>
      <c r="F24" s="400" t="s">
        <v>197</v>
      </c>
      <c r="G24" s="400" t="str">
        <f>+F24</f>
        <v>ร้านทรัพย์ไพรวัลย์วัสดุก่อสร้าง</v>
      </c>
      <c r="H24" s="396" t="s">
        <v>41</v>
      </c>
      <c r="I24" s="407" t="s">
        <v>867</v>
      </c>
    </row>
    <row r="25" spans="1:9" s="83" customFormat="1" ht="23.25" customHeight="1">
      <c r="A25" s="703"/>
      <c r="B25" s="405"/>
      <c r="C25" s="402"/>
      <c r="D25" s="403"/>
      <c r="E25" s="410"/>
      <c r="F25" s="256" t="s">
        <v>1596</v>
      </c>
      <c r="G25" s="256" t="s">
        <v>1597</v>
      </c>
      <c r="H25" s="135" t="s">
        <v>42</v>
      </c>
      <c r="I25" s="398" t="s">
        <v>1598</v>
      </c>
    </row>
    <row r="26" spans="1:9" s="83" customFormat="1" ht="23.25" customHeight="1">
      <c r="A26" s="702">
        <v>11</v>
      </c>
      <c r="B26" s="392" t="s">
        <v>25</v>
      </c>
      <c r="C26" s="399" t="s">
        <v>318</v>
      </c>
      <c r="D26" s="399" t="str">
        <f>+C26</f>
        <v>500 บาท</v>
      </c>
      <c r="E26" s="393" t="s">
        <v>32</v>
      </c>
      <c r="F26" s="394" t="s">
        <v>40</v>
      </c>
      <c r="G26" s="400" t="str">
        <f>+F26</f>
        <v>บ.พรพัฒน์ แก๊ส แอนด์ ออยล์ จำกัด</v>
      </c>
      <c r="H26" s="396" t="s">
        <v>41</v>
      </c>
      <c r="I26" s="395" t="s">
        <v>1599</v>
      </c>
    </row>
    <row r="27" spans="1:9" s="83" customFormat="1" ht="23.25" customHeight="1">
      <c r="A27" s="703"/>
      <c r="B27" s="401"/>
      <c r="C27" s="402"/>
      <c r="D27" s="403"/>
      <c r="E27" s="410"/>
      <c r="F27" s="256" t="s">
        <v>1600</v>
      </c>
      <c r="G27" s="256" t="s">
        <v>1601</v>
      </c>
      <c r="H27" s="135" t="s">
        <v>42</v>
      </c>
      <c r="I27" s="398" t="s">
        <v>1602</v>
      </c>
    </row>
    <row r="28" spans="1:9" s="83" customFormat="1" ht="23.25" customHeight="1">
      <c r="A28" s="702">
        <v>12</v>
      </c>
      <c r="B28" s="392" t="s">
        <v>25</v>
      </c>
      <c r="C28" s="399" t="s">
        <v>201</v>
      </c>
      <c r="D28" s="399" t="str">
        <f>+C28</f>
        <v>200 บาท</v>
      </c>
      <c r="E28" s="393" t="s">
        <v>32</v>
      </c>
      <c r="F28" s="400" t="s">
        <v>168</v>
      </c>
      <c r="G28" s="400" t="str">
        <f>+F28</f>
        <v>บ.พรพัฒน์ ปิโตรเลียม จำกัด</v>
      </c>
      <c r="H28" s="396" t="s">
        <v>41</v>
      </c>
      <c r="I28" s="395" t="s">
        <v>1603</v>
      </c>
    </row>
    <row r="29" spans="1:9" s="83" customFormat="1" ht="23.25" customHeight="1">
      <c r="A29" s="703"/>
      <c r="B29" s="405"/>
      <c r="C29" s="402"/>
      <c r="D29" s="403"/>
      <c r="E29" s="410"/>
      <c r="F29" s="256" t="s">
        <v>327</v>
      </c>
      <c r="G29" s="256" t="s">
        <v>445</v>
      </c>
      <c r="H29" s="135" t="s">
        <v>42</v>
      </c>
      <c r="I29" s="398" t="s">
        <v>1604</v>
      </c>
    </row>
    <row r="30" spans="1:9" s="83" customFormat="1" ht="23.25" customHeight="1">
      <c r="A30" s="702">
        <v>13</v>
      </c>
      <c r="B30" s="392" t="s">
        <v>1605</v>
      </c>
      <c r="C30" s="399" t="s">
        <v>1606</v>
      </c>
      <c r="D30" s="399" t="str">
        <f>+C30</f>
        <v>9,645 บาท</v>
      </c>
      <c r="E30" s="393" t="s">
        <v>32</v>
      </c>
      <c r="F30" s="394" t="s">
        <v>197</v>
      </c>
      <c r="G30" s="400" t="str">
        <f>+F30</f>
        <v>ร้านทรัพย์ไพรวัลย์วัสดุก่อสร้าง</v>
      </c>
      <c r="H30" s="396" t="s">
        <v>41</v>
      </c>
      <c r="I30" s="395" t="s">
        <v>1607</v>
      </c>
    </row>
    <row r="31" spans="1:9" s="83" customFormat="1" ht="23.25" customHeight="1">
      <c r="A31" s="703"/>
      <c r="B31" s="401"/>
      <c r="C31" s="402"/>
      <c r="D31" s="403"/>
      <c r="E31" s="410"/>
      <c r="F31" s="256" t="s">
        <v>1608</v>
      </c>
      <c r="G31" s="256" t="s">
        <v>1609</v>
      </c>
      <c r="H31" s="135" t="s">
        <v>42</v>
      </c>
      <c r="I31" s="398" t="s">
        <v>1604</v>
      </c>
    </row>
    <row r="32" spans="1:9" s="83" customFormat="1" ht="23.25" customHeight="1">
      <c r="A32" s="702">
        <v>14</v>
      </c>
      <c r="B32" s="405" t="s">
        <v>937</v>
      </c>
      <c r="C32" s="399" t="s">
        <v>1610</v>
      </c>
      <c r="D32" s="399" t="str">
        <f>+C32</f>
        <v>7,980 บาท</v>
      </c>
      <c r="E32" s="393" t="s">
        <v>32</v>
      </c>
      <c r="F32" s="400" t="s">
        <v>1587</v>
      </c>
      <c r="G32" s="400" t="str">
        <f>+F32</f>
        <v>ร้นม่วงหอมวัสดุ</v>
      </c>
      <c r="H32" s="396" t="s">
        <v>41</v>
      </c>
      <c r="I32" s="395" t="s">
        <v>1611</v>
      </c>
    </row>
    <row r="33" spans="1:9" s="83" customFormat="1" ht="23.25" customHeight="1">
      <c r="A33" s="703"/>
      <c r="B33" s="405"/>
      <c r="C33" s="402"/>
      <c r="D33" s="403"/>
      <c r="E33" s="410"/>
      <c r="F33" s="256" t="s">
        <v>1612</v>
      </c>
      <c r="G33" s="256" t="s">
        <v>1613</v>
      </c>
      <c r="H33" s="135" t="s">
        <v>42</v>
      </c>
      <c r="I33" s="398" t="s">
        <v>1604</v>
      </c>
    </row>
    <row r="34" spans="1:9" s="83" customFormat="1" ht="23.25" customHeight="1">
      <c r="A34" s="702">
        <v>15</v>
      </c>
      <c r="B34" s="392" t="s">
        <v>25</v>
      </c>
      <c r="C34" s="399" t="s">
        <v>318</v>
      </c>
      <c r="D34" s="399" t="str">
        <f>+C34</f>
        <v>500 บาท</v>
      </c>
      <c r="E34" s="393" t="s">
        <v>32</v>
      </c>
      <c r="F34" s="394" t="s">
        <v>40</v>
      </c>
      <c r="G34" s="400" t="str">
        <f>+F34</f>
        <v>บ.พรพัฒน์ แก๊ส แอนด์ ออยล์ จำกัด</v>
      </c>
      <c r="H34" s="396" t="s">
        <v>41</v>
      </c>
      <c r="I34" s="395" t="s">
        <v>1614</v>
      </c>
    </row>
    <row r="35" spans="1:9" s="83" customFormat="1" ht="23.25" customHeight="1">
      <c r="A35" s="703"/>
      <c r="B35" s="401"/>
      <c r="C35" s="402"/>
      <c r="D35" s="403"/>
      <c r="E35" s="410"/>
      <c r="F35" s="256" t="s">
        <v>1600</v>
      </c>
      <c r="G35" s="256" t="s">
        <v>1601</v>
      </c>
      <c r="H35" s="135" t="s">
        <v>42</v>
      </c>
      <c r="I35" s="398" t="s">
        <v>1615</v>
      </c>
    </row>
    <row r="36" spans="1:9" s="83" customFormat="1" ht="23.25" customHeight="1">
      <c r="A36" s="702">
        <v>16</v>
      </c>
      <c r="B36" s="392" t="s">
        <v>25</v>
      </c>
      <c r="C36" s="399" t="s">
        <v>182</v>
      </c>
      <c r="D36" s="399" t="str">
        <f>+C36</f>
        <v>2,000 บาท</v>
      </c>
      <c r="E36" s="393" t="s">
        <v>32</v>
      </c>
      <c r="F36" s="394" t="s">
        <v>40</v>
      </c>
      <c r="G36" s="400" t="str">
        <f>+F36</f>
        <v>บ.พรพัฒน์ แก๊ส แอนด์ ออยล์ จำกัด</v>
      </c>
      <c r="H36" s="396" t="s">
        <v>41</v>
      </c>
      <c r="I36" s="395" t="s">
        <v>1616</v>
      </c>
    </row>
    <row r="37" spans="1:9" s="83" customFormat="1" ht="23.25" customHeight="1">
      <c r="A37" s="703"/>
      <c r="B37" s="401"/>
      <c r="C37" s="402"/>
      <c r="D37" s="403"/>
      <c r="E37" s="410"/>
      <c r="F37" s="256" t="s">
        <v>1617</v>
      </c>
      <c r="G37" s="256" t="s">
        <v>1618</v>
      </c>
      <c r="H37" s="135" t="s">
        <v>42</v>
      </c>
      <c r="I37" s="398" t="s">
        <v>1619</v>
      </c>
    </row>
    <row r="38" spans="1:9" s="83" customFormat="1" ht="23.25" customHeight="1">
      <c r="A38" s="702">
        <v>17</v>
      </c>
      <c r="B38" s="392" t="s">
        <v>25</v>
      </c>
      <c r="C38" s="399" t="s">
        <v>1503</v>
      </c>
      <c r="D38" s="399" t="str">
        <f>+C38</f>
        <v>661 บาท</v>
      </c>
      <c r="E38" s="393" t="s">
        <v>32</v>
      </c>
      <c r="F38" s="394" t="s">
        <v>40</v>
      </c>
      <c r="G38" s="400" t="str">
        <f>+F38</f>
        <v>บ.พรพัฒน์ แก๊ส แอนด์ ออยล์ จำกัด</v>
      </c>
      <c r="H38" s="396" t="s">
        <v>41</v>
      </c>
      <c r="I38" s="395" t="s">
        <v>1620</v>
      </c>
    </row>
    <row r="39" spans="1:9" s="83" customFormat="1" ht="23.25" customHeight="1">
      <c r="A39" s="703"/>
      <c r="B39" s="401"/>
      <c r="C39" s="402"/>
      <c r="D39" s="403"/>
      <c r="E39" s="410"/>
      <c r="F39" s="256" t="s">
        <v>1621</v>
      </c>
      <c r="G39" s="256" t="s">
        <v>1622</v>
      </c>
      <c r="H39" s="135" t="s">
        <v>42</v>
      </c>
      <c r="I39" s="398" t="s">
        <v>1623</v>
      </c>
    </row>
    <row r="40" spans="1:9" s="83" customFormat="1" ht="23.25" customHeight="1">
      <c r="A40" s="702">
        <v>18</v>
      </c>
      <c r="B40" s="392" t="s">
        <v>25</v>
      </c>
      <c r="C40" s="399" t="s">
        <v>201</v>
      </c>
      <c r="D40" s="399" t="str">
        <f>+C40</f>
        <v>200 บาท</v>
      </c>
      <c r="E40" s="393" t="s">
        <v>32</v>
      </c>
      <c r="F40" s="394" t="s">
        <v>40</v>
      </c>
      <c r="G40" s="400" t="str">
        <f>+F40</f>
        <v>บ.พรพัฒน์ แก๊ส แอนด์ ออยล์ จำกัด</v>
      </c>
      <c r="H40" s="396" t="s">
        <v>41</v>
      </c>
      <c r="I40" s="395" t="s">
        <v>1624</v>
      </c>
    </row>
    <row r="41" spans="1:9" s="83" customFormat="1" ht="23.25" customHeight="1">
      <c r="A41" s="703"/>
      <c r="B41" s="401"/>
      <c r="C41" s="402"/>
      <c r="D41" s="403"/>
      <c r="E41" s="410"/>
      <c r="F41" s="256" t="s">
        <v>327</v>
      </c>
      <c r="G41" s="256" t="s">
        <v>445</v>
      </c>
      <c r="H41" s="135" t="s">
        <v>42</v>
      </c>
      <c r="I41" s="398" t="s">
        <v>1623</v>
      </c>
    </row>
    <row r="42" spans="1:9" s="83" customFormat="1" ht="23.25" customHeight="1">
      <c r="A42" s="702">
        <v>19</v>
      </c>
      <c r="B42" s="405" t="s">
        <v>446</v>
      </c>
      <c r="C42" s="399" t="s">
        <v>1625</v>
      </c>
      <c r="D42" s="399" t="str">
        <f>+C42</f>
        <v>360 บาท</v>
      </c>
      <c r="E42" s="393" t="s">
        <v>32</v>
      </c>
      <c r="F42" s="400" t="s">
        <v>1626</v>
      </c>
      <c r="G42" s="400" t="str">
        <f>+F42</f>
        <v>รวมทรัพย์มอเตอร์</v>
      </c>
      <c r="H42" s="396" t="s">
        <v>39</v>
      </c>
      <c r="I42" s="395" t="s">
        <v>935</v>
      </c>
    </row>
    <row r="43" spans="1:9" s="83" customFormat="1" ht="23.25" customHeight="1">
      <c r="A43" s="703"/>
      <c r="B43" s="401"/>
      <c r="C43" s="403"/>
      <c r="D43" s="403"/>
      <c r="E43" s="410"/>
      <c r="F43" s="256" t="s">
        <v>1627</v>
      </c>
      <c r="G43" s="256" t="s">
        <v>1628</v>
      </c>
      <c r="H43" s="135"/>
      <c r="I43" s="398" t="s">
        <v>1623</v>
      </c>
    </row>
    <row r="44" spans="1:9" s="83" customFormat="1" ht="23.25" customHeight="1">
      <c r="A44" s="702">
        <v>20</v>
      </c>
      <c r="B44" s="405" t="s">
        <v>446</v>
      </c>
      <c r="C44" s="399" t="s">
        <v>1629</v>
      </c>
      <c r="D44" s="399" t="str">
        <f>+C44</f>
        <v>5,720 บาท</v>
      </c>
      <c r="E44" s="393" t="s">
        <v>32</v>
      </c>
      <c r="F44" s="400" t="s">
        <v>1590</v>
      </c>
      <c r="G44" s="400" t="str">
        <f>+F44</f>
        <v>อู่ เอ.ดี.การช่าง&amp;เอ.ดี.รถยก</v>
      </c>
      <c r="H44" s="396" t="s">
        <v>39</v>
      </c>
      <c r="I44" s="395" t="s">
        <v>1630</v>
      </c>
    </row>
    <row r="45" spans="1:9" s="83" customFormat="1" ht="23.25" customHeight="1">
      <c r="A45" s="703"/>
      <c r="B45" s="401"/>
      <c r="C45" s="403"/>
      <c r="D45" s="403"/>
      <c r="E45" s="410"/>
      <c r="F45" s="256" t="s">
        <v>1631</v>
      </c>
      <c r="G45" s="256" t="s">
        <v>1632</v>
      </c>
      <c r="H45" s="135"/>
      <c r="I45" s="398" t="s">
        <v>1623</v>
      </c>
    </row>
    <row r="46" spans="1:9" s="83" customFormat="1" ht="23.25" customHeight="1">
      <c r="A46" s="702">
        <v>21</v>
      </c>
      <c r="B46" s="405" t="s">
        <v>25</v>
      </c>
      <c r="C46" s="486">
        <v>5767.2</v>
      </c>
      <c r="D46" s="486">
        <f>+C46</f>
        <v>5767.2</v>
      </c>
      <c r="E46" s="393" t="s">
        <v>32</v>
      </c>
      <c r="F46" s="394" t="s">
        <v>40</v>
      </c>
      <c r="G46" s="400" t="str">
        <f>+F46</f>
        <v>บ.พรพัฒน์ แก๊ส แอนด์ ออยล์ จำกัด</v>
      </c>
      <c r="H46" s="396" t="s">
        <v>41</v>
      </c>
      <c r="I46" s="395" t="s">
        <v>1633</v>
      </c>
    </row>
    <row r="47" spans="1:9" s="83" customFormat="1" ht="23.25" customHeight="1">
      <c r="A47" s="703"/>
      <c r="B47" s="401"/>
      <c r="C47" s="402"/>
      <c r="D47" s="403"/>
      <c r="E47" s="410"/>
      <c r="F47" s="256" t="s">
        <v>1634</v>
      </c>
      <c r="G47" s="256" t="s">
        <v>1635</v>
      </c>
      <c r="H47" s="135" t="s">
        <v>42</v>
      </c>
      <c r="I47" s="398" t="s">
        <v>1636</v>
      </c>
    </row>
    <row r="48" spans="1:9" s="83" customFormat="1" ht="23.25" customHeight="1">
      <c r="A48" s="702">
        <v>22</v>
      </c>
      <c r="B48" s="392" t="s">
        <v>25</v>
      </c>
      <c r="C48" s="399" t="s">
        <v>632</v>
      </c>
      <c r="D48" s="399" t="str">
        <f>+C48</f>
        <v>6,480 บาท</v>
      </c>
      <c r="E48" s="393" t="s">
        <v>32</v>
      </c>
      <c r="F48" s="394" t="s">
        <v>40</v>
      </c>
      <c r="G48" s="400" t="str">
        <f>+F48</f>
        <v>บ.พรพัฒน์ แก๊ส แอนด์ ออยล์ จำกัด</v>
      </c>
      <c r="H48" s="396" t="s">
        <v>41</v>
      </c>
      <c r="I48" s="395" t="s">
        <v>1637</v>
      </c>
    </row>
    <row r="49" spans="1:9" s="83" customFormat="1" ht="23.25" customHeight="1">
      <c r="A49" s="703"/>
      <c r="B49" s="401"/>
      <c r="C49" s="402"/>
      <c r="D49" s="403"/>
      <c r="E49" s="410"/>
      <c r="F49" s="256" t="s">
        <v>667</v>
      </c>
      <c r="G49" s="256" t="s">
        <v>668</v>
      </c>
      <c r="H49" s="135" t="s">
        <v>42</v>
      </c>
      <c r="I49" s="398" t="s">
        <v>1636</v>
      </c>
    </row>
    <row r="50" spans="1:9" s="83" customFormat="1" ht="23.25" customHeight="1">
      <c r="A50" s="702">
        <v>23</v>
      </c>
      <c r="B50" s="392" t="s">
        <v>25</v>
      </c>
      <c r="C50" s="399" t="s">
        <v>1503</v>
      </c>
      <c r="D50" s="399" t="str">
        <f>+C50</f>
        <v>661 บาท</v>
      </c>
      <c r="E50" s="393" t="s">
        <v>32</v>
      </c>
      <c r="F50" s="394" t="s">
        <v>40</v>
      </c>
      <c r="G50" s="400" t="str">
        <f>+F50</f>
        <v>บ.พรพัฒน์ แก๊ส แอนด์ ออยล์ จำกัด</v>
      </c>
      <c r="H50" s="396" t="s">
        <v>41</v>
      </c>
      <c r="I50" s="395" t="s">
        <v>1638</v>
      </c>
    </row>
    <row r="51" spans="1:9" s="83" customFormat="1" ht="23.25" customHeight="1">
      <c r="A51" s="703"/>
      <c r="B51" s="401"/>
      <c r="C51" s="402"/>
      <c r="D51" s="403"/>
      <c r="E51" s="410"/>
      <c r="F51" s="256" t="s">
        <v>1621</v>
      </c>
      <c r="G51" s="256" t="s">
        <v>1622</v>
      </c>
      <c r="H51" s="135" t="s">
        <v>42</v>
      </c>
      <c r="I51" s="398" t="s">
        <v>1639</v>
      </c>
    </row>
    <row r="52" spans="1:9" s="83" customFormat="1" ht="23.25" customHeight="1">
      <c r="A52" s="702">
        <v>24</v>
      </c>
      <c r="B52" s="392" t="s">
        <v>25</v>
      </c>
      <c r="C52" s="399" t="s">
        <v>1640</v>
      </c>
      <c r="D52" s="399" t="str">
        <f>+C52</f>
        <v>330.50 บาท</v>
      </c>
      <c r="E52" s="393" t="s">
        <v>32</v>
      </c>
      <c r="F52" s="394" t="s">
        <v>40</v>
      </c>
      <c r="G52" s="400" t="str">
        <f>+F52</f>
        <v>บ.พรพัฒน์ แก๊ส แอนด์ ออยล์ จำกัด</v>
      </c>
      <c r="H52" s="396" t="s">
        <v>41</v>
      </c>
      <c r="I52" s="395" t="s">
        <v>1641</v>
      </c>
    </row>
    <row r="53" spans="1:9" s="83" customFormat="1" ht="23.25" customHeight="1">
      <c r="A53" s="703"/>
      <c r="B53" s="401"/>
      <c r="C53" s="402"/>
      <c r="D53" s="403"/>
      <c r="E53" s="410"/>
      <c r="F53" s="256" t="s">
        <v>1642</v>
      </c>
      <c r="G53" s="256" t="s">
        <v>1643</v>
      </c>
      <c r="H53" s="135" t="s">
        <v>42</v>
      </c>
      <c r="I53" s="398" t="s">
        <v>1639</v>
      </c>
    </row>
    <row r="54" spans="1:9" s="83" customFormat="1" ht="23.25" customHeight="1">
      <c r="A54" s="702">
        <v>25</v>
      </c>
      <c r="B54" s="392" t="s">
        <v>25</v>
      </c>
      <c r="C54" s="399" t="s">
        <v>1503</v>
      </c>
      <c r="D54" s="399" t="str">
        <f>+C54</f>
        <v>661 บาท</v>
      </c>
      <c r="E54" s="393" t="s">
        <v>32</v>
      </c>
      <c r="F54" s="394" t="s">
        <v>40</v>
      </c>
      <c r="G54" s="400" t="str">
        <f>+F54</f>
        <v>บ.พรพัฒน์ แก๊ส แอนด์ ออยล์ จำกัด</v>
      </c>
      <c r="H54" s="396" t="s">
        <v>41</v>
      </c>
      <c r="I54" s="395" t="s">
        <v>1644</v>
      </c>
    </row>
    <row r="55" spans="1:9" s="83" customFormat="1" ht="23.25" customHeight="1">
      <c r="A55" s="703"/>
      <c r="B55" s="401"/>
      <c r="C55" s="402"/>
      <c r="D55" s="403"/>
      <c r="E55" s="410"/>
      <c r="F55" s="256" t="s">
        <v>1621</v>
      </c>
      <c r="G55" s="256" t="s">
        <v>1622</v>
      </c>
      <c r="H55" s="135" t="s">
        <v>42</v>
      </c>
      <c r="I55" s="398" t="s">
        <v>1639</v>
      </c>
    </row>
    <row r="56" spans="1:9" s="83" customFormat="1" ht="23.25" customHeight="1">
      <c r="A56" s="702">
        <v>26</v>
      </c>
      <c r="B56" s="392" t="s">
        <v>25</v>
      </c>
      <c r="C56" s="399" t="s">
        <v>632</v>
      </c>
      <c r="D56" s="399" t="str">
        <f>+C56</f>
        <v>6,480 บาท</v>
      </c>
      <c r="E56" s="393" t="s">
        <v>32</v>
      </c>
      <c r="F56" s="394" t="s">
        <v>40</v>
      </c>
      <c r="G56" s="400" t="str">
        <f>+F56</f>
        <v>บ.พรพัฒน์ แก๊ส แอนด์ ออยล์ จำกัด</v>
      </c>
      <c r="H56" s="396" t="s">
        <v>41</v>
      </c>
      <c r="I56" s="395" t="s">
        <v>1645</v>
      </c>
    </row>
    <row r="57" spans="1:9" s="83" customFormat="1" ht="23.25" customHeight="1">
      <c r="A57" s="703"/>
      <c r="B57" s="405"/>
      <c r="C57" s="402"/>
      <c r="D57" s="403"/>
      <c r="E57" s="410"/>
      <c r="F57" s="256" t="s">
        <v>667</v>
      </c>
      <c r="G57" s="256" t="s">
        <v>668</v>
      </c>
      <c r="H57" s="135" t="s">
        <v>42</v>
      </c>
      <c r="I57" s="395" t="s">
        <v>1646</v>
      </c>
    </row>
    <row r="58" spans="1:9" s="83" customFormat="1" ht="23.25" customHeight="1">
      <c r="A58" s="702">
        <v>27</v>
      </c>
      <c r="B58" s="392" t="s">
        <v>1647</v>
      </c>
      <c r="C58" s="399" t="s">
        <v>612</v>
      </c>
      <c r="D58" s="399" t="str">
        <f>+C58</f>
        <v>1,040 บาท</v>
      </c>
      <c r="E58" s="393" t="s">
        <v>32</v>
      </c>
      <c r="F58" s="394" t="s">
        <v>44</v>
      </c>
      <c r="G58" s="400" t="str">
        <f>+F58</f>
        <v>ร้านพิชัยการเกษตร</v>
      </c>
      <c r="H58" s="396" t="s">
        <v>41</v>
      </c>
      <c r="I58" s="407" t="s">
        <v>1648</v>
      </c>
    </row>
    <row r="59" spans="1:9" s="83" customFormat="1" ht="23.25" customHeight="1">
      <c r="A59" s="703"/>
      <c r="B59" s="401"/>
      <c r="C59" s="402"/>
      <c r="D59" s="403"/>
      <c r="E59" s="410"/>
      <c r="F59" s="256" t="s">
        <v>1649</v>
      </c>
      <c r="G59" s="256" t="s">
        <v>1650</v>
      </c>
      <c r="H59" s="135" t="s">
        <v>42</v>
      </c>
      <c r="I59" s="398" t="s">
        <v>1646</v>
      </c>
    </row>
    <row r="60" spans="1:9" s="83" customFormat="1" ht="23.25" customHeight="1">
      <c r="A60" s="702">
        <v>28</v>
      </c>
      <c r="B60" s="392" t="s">
        <v>25</v>
      </c>
      <c r="C60" s="399" t="s">
        <v>1651</v>
      </c>
      <c r="D60" s="399" t="str">
        <f>+C60</f>
        <v>760 บาท</v>
      </c>
      <c r="E60" s="393" t="s">
        <v>32</v>
      </c>
      <c r="F60" s="394" t="s">
        <v>44</v>
      </c>
      <c r="G60" s="400" t="str">
        <f>+F60</f>
        <v>ร้านพิชัยการเกษตร</v>
      </c>
      <c r="H60" s="396" t="s">
        <v>41</v>
      </c>
      <c r="I60" s="395" t="s">
        <v>1652</v>
      </c>
    </row>
    <row r="61" spans="1:9" s="83" customFormat="1" ht="23.25" customHeight="1">
      <c r="A61" s="703"/>
      <c r="B61" s="401"/>
      <c r="C61" s="402"/>
      <c r="D61" s="403"/>
      <c r="E61" s="410"/>
      <c r="F61" s="256" t="s">
        <v>1653</v>
      </c>
      <c r="G61" s="256" t="s">
        <v>1654</v>
      </c>
      <c r="H61" s="135" t="s">
        <v>42</v>
      </c>
      <c r="I61" s="398" t="s">
        <v>1646</v>
      </c>
    </row>
    <row r="62" spans="1:9" s="83" customFormat="1" ht="23.25" customHeight="1">
      <c r="A62" s="702">
        <v>29</v>
      </c>
      <c r="B62" s="392" t="s">
        <v>25</v>
      </c>
      <c r="C62" s="399" t="s">
        <v>1651</v>
      </c>
      <c r="D62" s="399" t="str">
        <f>+C62</f>
        <v>760 บาท</v>
      </c>
      <c r="E62" s="393" t="s">
        <v>32</v>
      </c>
      <c r="F62" s="394" t="s">
        <v>44</v>
      </c>
      <c r="G62" s="400" t="str">
        <f>+F62</f>
        <v>ร้านพิชัยการเกษตร</v>
      </c>
      <c r="H62" s="396" t="s">
        <v>41</v>
      </c>
      <c r="I62" s="395" t="s">
        <v>1655</v>
      </c>
    </row>
    <row r="63" spans="1:9" s="83" customFormat="1" ht="23.25" customHeight="1">
      <c r="A63" s="703"/>
      <c r="B63" s="401"/>
      <c r="C63" s="402"/>
      <c r="D63" s="403"/>
      <c r="E63" s="410"/>
      <c r="F63" s="256" t="s">
        <v>1653</v>
      </c>
      <c r="G63" s="256" t="s">
        <v>1654</v>
      </c>
      <c r="H63" s="135" t="s">
        <v>42</v>
      </c>
      <c r="I63" s="398" t="s">
        <v>1646</v>
      </c>
    </row>
    <row r="64" spans="1:9" s="83" customFormat="1" ht="23.25" customHeight="1">
      <c r="A64" s="702">
        <v>30</v>
      </c>
      <c r="B64" s="392" t="s">
        <v>25</v>
      </c>
      <c r="C64" s="399" t="s">
        <v>1651</v>
      </c>
      <c r="D64" s="399" t="str">
        <f>+C64</f>
        <v>760 บาท</v>
      </c>
      <c r="E64" s="393" t="s">
        <v>32</v>
      </c>
      <c r="F64" s="394" t="s">
        <v>44</v>
      </c>
      <c r="G64" s="400" t="str">
        <f>+F64</f>
        <v>ร้านพิชัยการเกษตร</v>
      </c>
      <c r="H64" s="396" t="s">
        <v>41</v>
      </c>
      <c r="I64" s="395" t="s">
        <v>1656</v>
      </c>
    </row>
    <row r="65" spans="1:10" s="83" customFormat="1" ht="23.25" customHeight="1">
      <c r="A65" s="703"/>
      <c r="B65" s="401"/>
      <c r="C65" s="402"/>
      <c r="D65" s="403"/>
      <c r="E65" s="410"/>
      <c r="F65" s="256" t="s">
        <v>1653</v>
      </c>
      <c r="G65" s="256" t="s">
        <v>1654</v>
      </c>
      <c r="H65" s="135" t="s">
        <v>42</v>
      </c>
      <c r="I65" s="398" t="s">
        <v>1646</v>
      </c>
    </row>
    <row r="66" spans="1:10" s="83" customFormat="1" ht="23.25" customHeight="1">
      <c r="A66" s="702">
        <v>31</v>
      </c>
      <c r="B66" s="392" t="s">
        <v>25</v>
      </c>
      <c r="C66" s="399" t="s">
        <v>321</v>
      </c>
      <c r="D66" s="399" t="str">
        <f>+C66</f>
        <v>1,500 บาท</v>
      </c>
      <c r="E66" s="393" t="s">
        <v>32</v>
      </c>
      <c r="F66" s="394" t="s">
        <v>40</v>
      </c>
      <c r="G66" s="400" t="str">
        <f>+F66</f>
        <v>บ.พรพัฒน์ แก๊ส แอนด์ ออยล์ จำกัด</v>
      </c>
      <c r="H66" s="396" t="s">
        <v>41</v>
      </c>
      <c r="I66" s="395" t="s">
        <v>1657</v>
      </c>
    </row>
    <row r="67" spans="1:10" s="83" customFormat="1" ht="23.25" customHeight="1">
      <c r="A67" s="703"/>
      <c r="B67" s="405"/>
      <c r="C67" s="402"/>
      <c r="D67" s="403"/>
      <c r="E67" s="410"/>
      <c r="F67" s="256" t="s">
        <v>1658</v>
      </c>
      <c r="G67" s="256" t="s">
        <v>1659</v>
      </c>
      <c r="H67" s="135" t="s">
        <v>42</v>
      </c>
      <c r="I67" s="398" t="s">
        <v>1646</v>
      </c>
    </row>
    <row r="68" spans="1:10" s="83" customFormat="1" ht="23.25" customHeight="1">
      <c r="A68" s="702">
        <v>32</v>
      </c>
      <c r="B68" s="392" t="s">
        <v>25</v>
      </c>
      <c r="C68" s="399" t="s">
        <v>1503</v>
      </c>
      <c r="D68" s="399" t="str">
        <f>+C68</f>
        <v>661 บาท</v>
      </c>
      <c r="E68" s="393" t="s">
        <v>32</v>
      </c>
      <c r="F68" s="394" t="s">
        <v>40</v>
      </c>
      <c r="G68" s="400" t="str">
        <f>+F68</f>
        <v>บ.พรพัฒน์ แก๊ส แอนด์ ออยล์ จำกัด</v>
      </c>
      <c r="H68" s="396" t="s">
        <v>41</v>
      </c>
      <c r="I68" s="395" t="s">
        <v>1660</v>
      </c>
    </row>
    <row r="69" spans="1:10" s="83" customFormat="1" ht="23.25" customHeight="1">
      <c r="A69" s="703"/>
      <c r="B69" s="401"/>
      <c r="C69" s="402"/>
      <c r="D69" s="403"/>
      <c r="E69" s="410"/>
      <c r="F69" s="256" t="s">
        <v>1621</v>
      </c>
      <c r="G69" s="256" t="s">
        <v>1622</v>
      </c>
      <c r="H69" s="135" t="s">
        <v>42</v>
      </c>
      <c r="I69" s="398" t="s">
        <v>1646</v>
      </c>
    </row>
    <row r="70" spans="1:10" s="83" customFormat="1" ht="23.25" customHeight="1">
      <c r="A70" s="702">
        <v>33</v>
      </c>
      <c r="B70" s="392" t="s">
        <v>25</v>
      </c>
      <c r="C70" s="399" t="s">
        <v>1503</v>
      </c>
      <c r="D70" s="399" t="str">
        <f>+C70</f>
        <v>661 บาท</v>
      </c>
      <c r="E70" s="393" t="s">
        <v>32</v>
      </c>
      <c r="F70" s="394" t="s">
        <v>40</v>
      </c>
      <c r="G70" s="400" t="str">
        <f>+F70</f>
        <v>บ.พรพัฒน์ แก๊ส แอนด์ ออยล์ จำกัด</v>
      </c>
      <c r="H70" s="396" t="s">
        <v>41</v>
      </c>
      <c r="I70" s="395" t="s">
        <v>1661</v>
      </c>
    </row>
    <row r="71" spans="1:10" s="83" customFormat="1" ht="23.25" customHeight="1">
      <c r="A71" s="703"/>
      <c r="B71" s="401"/>
      <c r="C71" s="402"/>
      <c r="D71" s="403"/>
      <c r="E71" s="410"/>
      <c r="F71" s="256" t="s">
        <v>1621</v>
      </c>
      <c r="G71" s="256" t="s">
        <v>1622</v>
      </c>
      <c r="H71" s="135" t="s">
        <v>42</v>
      </c>
      <c r="I71" s="398" t="s">
        <v>1646</v>
      </c>
    </row>
    <row r="72" spans="1:10" s="83" customFormat="1" ht="23.25" customHeight="1">
      <c r="A72" s="702">
        <v>34</v>
      </c>
      <c r="B72" s="941" t="s">
        <v>1662</v>
      </c>
      <c r="C72" s="399" t="s">
        <v>1663</v>
      </c>
      <c r="D72" s="399" t="str">
        <f>+C72</f>
        <v>9,890 บาท</v>
      </c>
      <c r="E72" s="393" t="s">
        <v>32</v>
      </c>
      <c r="F72" s="413" t="s">
        <v>1664</v>
      </c>
      <c r="G72" s="400" t="str">
        <f>+F72</f>
        <v>นายแสงสุรีย์ ทองติ่ง</v>
      </c>
      <c r="H72" s="396" t="s">
        <v>39</v>
      </c>
      <c r="I72" s="134" t="s">
        <v>1665</v>
      </c>
      <c r="J72" s="942"/>
    </row>
    <row r="73" spans="1:10" s="83" customFormat="1" ht="23.25" customHeight="1">
      <c r="A73" s="703"/>
      <c r="B73" s="662"/>
      <c r="C73" s="402"/>
      <c r="D73" s="402"/>
      <c r="E73" s="403"/>
      <c r="F73" s="410" t="s">
        <v>1666</v>
      </c>
      <c r="G73" s="256" t="s">
        <v>1667</v>
      </c>
      <c r="H73" s="256"/>
      <c r="I73" s="135" t="s">
        <v>1646</v>
      </c>
      <c r="J73" s="942"/>
    </row>
    <row r="74" spans="1:10" s="83" customFormat="1" ht="23.25" customHeight="1">
      <c r="A74" s="702">
        <v>35</v>
      </c>
      <c r="B74" s="941" t="s">
        <v>446</v>
      </c>
      <c r="C74" s="399" t="s">
        <v>1668</v>
      </c>
      <c r="D74" s="399" t="str">
        <f>+C74</f>
        <v>9,800 บาท</v>
      </c>
      <c r="E74" s="393" t="s">
        <v>32</v>
      </c>
      <c r="F74" s="413" t="s">
        <v>1590</v>
      </c>
      <c r="G74" s="400" t="str">
        <f>+F74</f>
        <v>อู่ เอ.ดี.การช่าง&amp;เอ.ดี.รถยก</v>
      </c>
      <c r="H74" s="396" t="s">
        <v>39</v>
      </c>
      <c r="I74" s="134" t="s">
        <v>1669</v>
      </c>
      <c r="J74" s="942"/>
    </row>
    <row r="75" spans="1:10" s="83" customFormat="1" ht="23.25" customHeight="1">
      <c r="A75" s="703"/>
      <c r="B75" s="662"/>
      <c r="C75" s="408"/>
      <c r="D75" s="402"/>
      <c r="E75" s="403"/>
      <c r="F75" s="410" t="s">
        <v>1670</v>
      </c>
      <c r="G75" s="256" t="s">
        <v>1671</v>
      </c>
      <c r="H75" s="256"/>
      <c r="I75" s="135" t="s">
        <v>1646</v>
      </c>
      <c r="J75" s="942"/>
    </row>
    <row r="76" spans="1:10" s="83" customFormat="1" ht="23.25" customHeight="1">
      <c r="A76" s="702">
        <v>36</v>
      </c>
      <c r="B76" s="941" t="s">
        <v>1672</v>
      </c>
      <c r="C76" s="399" t="s">
        <v>1673</v>
      </c>
      <c r="D76" s="399" t="str">
        <f>+C76</f>
        <v>7,870 บาท</v>
      </c>
      <c r="E76" s="393" t="s">
        <v>32</v>
      </c>
      <c r="F76" s="413" t="s">
        <v>1674</v>
      </c>
      <c r="G76" s="400" t="str">
        <f>+F76</f>
        <v>ร้านวันดีการไฟฟ้า</v>
      </c>
      <c r="H76" s="396" t="s">
        <v>41</v>
      </c>
      <c r="I76" s="127" t="s">
        <v>931</v>
      </c>
      <c r="J76" s="942"/>
    </row>
    <row r="77" spans="1:10" s="83" customFormat="1" ht="23.25" customHeight="1">
      <c r="A77" s="703"/>
      <c r="B77" s="662"/>
      <c r="C77" s="408"/>
      <c r="D77" s="402"/>
      <c r="E77" s="403"/>
      <c r="F77" s="410" t="s">
        <v>1675</v>
      </c>
      <c r="G77" s="256" t="s">
        <v>1676</v>
      </c>
      <c r="H77" s="135" t="s">
        <v>42</v>
      </c>
      <c r="I77" s="135" t="s">
        <v>1677</v>
      </c>
      <c r="J77" s="942"/>
    </row>
    <row r="78" spans="1:10" s="83" customFormat="1" ht="23.25" customHeight="1">
      <c r="A78" s="702">
        <v>37</v>
      </c>
      <c r="B78" s="405" t="s">
        <v>1678</v>
      </c>
      <c r="C78" s="399" t="s">
        <v>1679</v>
      </c>
      <c r="D78" s="399" t="str">
        <f>+C78</f>
        <v>4,631.40 บาท</v>
      </c>
      <c r="E78" s="393" t="s">
        <v>32</v>
      </c>
      <c r="F78" s="400" t="s">
        <v>1680</v>
      </c>
      <c r="G78" s="400" t="str">
        <f>+F78</f>
        <v>บริษัท พงษ์เพร็ชเมทัลชีท 4 จำกัด</v>
      </c>
      <c r="H78" s="396" t="s">
        <v>41</v>
      </c>
      <c r="I78" s="407" t="s">
        <v>1681</v>
      </c>
    </row>
    <row r="79" spans="1:10" s="83" customFormat="1" ht="23.25" customHeight="1">
      <c r="A79" s="703"/>
      <c r="B79" s="405"/>
      <c r="C79" s="402"/>
      <c r="D79" s="403"/>
      <c r="E79" s="410"/>
      <c r="F79" s="256" t="s">
        <v>1682</v>
      </c>
      <c r="G79" s="256" t="s">
        <v>1683</v>
      </c>
      <c r="H79" s="135" t="s">
        <v>42</v>
      </c>
      <c r="I79" s="398" t="s">
        <v>1684</v>
      </c>
    </row>
    <row r="80" spans="1:10" s="83" customFormat="1" ht="23.25" customHeight="1">
      <c r="A80" s="702">
        <v>38</v>
      </c>
      <c r="B80" s="392" t="s">
        <v>1685</v>
      </c>
      <c r="C80" s="399" t="s">
        <v>1686</v>
      </c>
      <c r="D80" s="399" t="str">
        <f>+C80</f>
        <v>5,790 บาท</v>
      </c>
      <c r="E80" s="393" t="s">
        <v>32</v>
      </c>
      <c r="F80" s="400" t="s">
        <v>1687</v>
      </c>
      <c r="G80" s="400" t="str">
        <f>+F80</f>
        <v>ห้างหุ้นส่วนจำกัด จรูญคอนกรีต</v>
      </c>
      <c r="H80" s="396" t="s">
        <v>41</v>
      </c>
      <c r="I80" s="395" t="s">
        <v>1688</v>
      </c>
    </row>
    <row r="81" spans="1:9" s="83" customFormat="1" ht="23.25" customHeight="1">
      <c r="A81" s="703"/>
      <c r="B81" s="401"/>
      <c r="C81" s="402"/>
      <c r="D81" s="403"/>
      <c r="E81" s="410"/>
      <c r="F81" s="256" t="s">
        <v>1689</v>
      </c>
      <c r="G81" s="256" t="s">
        <v>1690</v>
      </c>
      <c r="H81" s="135" t="s">
        <v>42</v>
      </c>
      <c r="I81" s="398" t="s">
        <v>1684</v>
      </c>
    </row>
    <row r="82" spans="1:9" s="83" customFormat="1" ht="23.25" customHeight="1">
      <c r="A82" s="702">
        <v>39</v>
      </c>
      <c r="B82" s="392" t="s">
        <v>1672</v>
      </c>
      <c r="C82" s="399" t="s">
        <v>1691</v>
      </c>
      <c r="D82" s="399" t="str">
        <f>+C82</f>
        <v>3,600 บาท</v>
      </c>
      <c r="E82" s="393" t="s">
        <v>32</v>
      </c>
      <c r="F82" s="394" t="s">
        <v>1674</v>
      </c>
      <c r="G82" s="400" t="str">
        <f>+F82</f>
        <v>ร้านวันดีการไฟฟ้า</v>
      </c>
      <c r="H82" s="396" t="s">
        <v>41</v>
      </c>
      <c r="I82" s="395" t="s">
        <v>935</v>
      </c>
    </row>
    <row r="83" spans="1:9" s="83" customFormat="1" ht="23.25" customHeight="1">
      <c r="A83" s="703"/>
      <c r="B83" s="401"/>
      <c r="C83" s="402"/>
      <c r="D83" s="403"/>
      <c r="E83" s="410"/>
      <c r="F83" s="256" t="s">
        <v>1692</v>
      </c>
      <c r="G83" s="256" t="s">
        <v>1693</v>
      </c>
      <c r="H83" s="135" t="s">
        <v>42</v>
      </c>
      <c r="I83" s="398" t="s">
        <v>1694</v>
      </c>
    </row>
    <row r="84" spans="1:9" s="83" customFormat="1" ht="23.25" customHeight="1">
      <c r="A84" s="702">
        <v>40</v>
      </c>
      <c r="B84" s="392" t="s">
        <v>25</v>
      </c>
      <c r="C84" s="399" t="s">
        <v>321</v>
      </c>
      <c r="D84" s="399" t="str">
        <f>+C84</f>
        <v>1,500 บาท</v>
      </c>
      <c r="E84" s="393" t="s">
        <v>32</v>
      </c>
      <c r="F84" s="394" t="s">
        <v>40</v>
      </c>
      <c r="G84" s="400" t="str">
        <f>+F84</f>
        <v>บ.พรพัฒน์ แก๊ส แอนด์ ออยล์ จำกัด</v>
      </c>
      <c r="H84" s="396" t="s">
        <v>41</v>
      </c>
      <c r="I84" s="395" t="s">
        <v>1695</v>
      </c>
    </row>
    <row r="85" spans="1:9" s="83" customFormat="1" ht="23.25" customHeight="1">
      <c r="A85" s="703"/>
      <c r="B85" s="401"/>
      <c r="C85" s="402"/>
      <c r="D85" s="403"/>
      <c r="E85" s="410"/>
      <c r="F85" s="256" t="s">
        <v>1658</v>
      </c>
      <c r="G85" s="256" t="s">
        <v>1659</v>
      </c>
      <c r="H85" s="135" t="s">
        <v>42</v>
      </c>
      <c r="I85" s="398" t="s">
        <v>1696</v>
      </c>
    </row>
    <row r="86" spans="1:9" s="83" customFormat="1" ht="23.25" customHeight="1">
      <c r="A86" s="702">
        <v>41</v>
      </c>
      <c r="B86" s="392" t="s">
        <v>936</v>
      </c>
      <c r="C86" s="399" t="s">
        <v>964</v>
      </c>
      <c r="D86" s="399" t="str">
        <f>+C86</f>
        <v>120 บาท</v>
      </c>
      <c r="E86" s="393" t="s">
        <v>32</v>
      </c>
      <c r="F86" s="400" t="s">
        <v>557</v>
      </c>
      <c r="G86" s="400" t="str">
        <f>+F86</f>
        <v>ช่างอู๊ดไดนาโม</v>
      </c>
      <c r="H86" s="396" t="s">
        <v>39</v>
      </c>
      <c r="I86" s="395" t="s">
        <v>1697</v>
      </c>
    </row>
    <row r="87" spans="1:9" s="83" customFormat="1" ht="23.25" customHeight="1">
      <c r="A87" s="703"/>
      <c r="B87" s="401"/>
      <c r="C87" s="402"/>
      <c r="D87" s="403"/>
      <c r="E87" s="410"/>
      <c r="F87" s="256" t="s">
        <v>1698</v>
      </c>
      <c r="G87" s="256" t="s">
        <v>1699</v>
      </c>
      <c r="H87" s="135"/>
      <c r="I87" s="398" t="s">
        <v>1700</v>
      </c>
    </row>
    <row r="88" spans="1:9" s="83" customFormat="1" ht="23.25" customHeight="1">
      <c r="A88" s="702">
        <v>42</v>
      </c>
      <c r="B88" s="405" t="s">
        <v>1678</v>
      </c>
      <c r="C88" s="399" t="s">
        <v>1701</v>
      </c>
      <c r="D88" s="399" t="str">
        <f>+C88</f>
        <v>918 บาท</v>
      </c>
      <c r="E88" s="393" t="s">
        <v>32</v>
      </c>
      <c r="F88" s="400" t="s">
        <v>1680</v>
      </c>
      <c r="G88" s="400" t="str">
        <f>+F88</f>
        <v>บริษัท พงษ์เพร็ชเมทัลชีท 4 จำกัด</v>
      </c>
      <c r="H88" s="396" t="s">
        <v>41</v>
      </c>
      <c r="I88" s="395" t="s">
        <v>1702</v>
      </c>
    </row>
    <row r="89" spans="1:9" s="83" customFormat="1" ht="23.25" customHeight="1">
      <c r="A89" s="703"/>
      <c r="B89" s="401"/>
      <c r="C89" s="402"/>
      <c r="D89" s="403"/>
      <c r="E89" s="410"/>
      <c r="F89" s="256" t="s">
        <v>1703</v>
      </c>
      <c r="G89" s="256" t="s">
        <v>1704</v>
      </c>
      <c r="H89" s="135" t="s">
        <v>42</v>
      </c>
      <c r="I89" s="398" t="s">
        <v>1700</v>
      </c>
    </row>
    <row r="90" spans="1:9" s="83" customFormat="1" ht="23.25" customHeight="1">
      <c r="A90" s="702">
        <v>43</v>
      </c>
      <c r="B90" s="392" t="s">
        <v>25</v>
      </c>
      <c r="C90" s="399" t="s">
        <v>924</v>
      </c>
      <c r="D90" s="399" t="str">
        <f>+C90</f>
        <v>160 บาท</v>
      </c>
      <c r="E90" s="393" t="s">
        <v>32</v>
      </c>
      <c r="F90" s="400" t="s">
        <v>1705</v>
      </c>
      <c r="G90" s="400" t="str">
        <f>+F90</f>
        <v>ร้านขนิษฐามอเตอร์</v>
      </c>
      <c r="H90" s="396" t="s">
        <v>41</v>
      </c>
      <c r="I90" s="395" t="s">
        <v>1706</v>
      </c>
    </row>
    <row r="91" spans="1:9" s="83" customFormat="1" ht="23.25" customHeight="1">
      <c r="A91" s="703"/>
      <c r="B91" s="401"/>
      <c r="C91" s="402"/>
      <c r="D91" s="403"/>
      <c r="E91" s="410"/>
      <c r="F91" s="256" t="s">
        <v>925</v>
      </c>
      <c r="G91" s="256" t="s">
        <v>926</v>
      </c>
      <c r="H91" s="135" t="s">
        <v>42</v>
      </c>
      <c r="I91" s="398" t="s">
        <v>1707</v>
      </c>
    </row>
    <row r="92" spans="1:9" s="83" customFormat="1" ht="23.25" customHeight="1">
      <c r="A92" s="702">
        <v>44</v>
      </c>
      <c r="B92" s="392" t="s">
        <v>25</v>
      </c>
      <c r="C92" s="399" t="s">
        <v>201</v>
      </c>
      <c r="D92" s="399" t="str">
        <f>+C92</f>
        <v>200 บาท</v>
      </c>
      <c r="E92" s="393" t="s">
        <v>32</v>
      </c>
      <c r="F92" s="394" t="s">
        <v>40</v>
      </c>
      <c r="G92" s="400" t="str">
        <f>+F92</f>
        <v>บ.พรพัฒน์ แก๊ส แอนด์ ออยล์ จำกัด</v>
      </c>
      <c r="H92" s="396" t="s">
        <v>41</v>
      </c>
      <c r="I92" s="395" t="s">
        <v>1708</v>
      </c>
    </row>
    <row r="93" spans="1:9" s="83" customFormat="1" ht="23.25" customHeight="1">
      <c r="A93" s="703"/>
      <c r="B93" s="405"/>
      <c r="C93" s="403"/>
      <c r="D93" s="403"/>
      <c r="E93" s="410"/>
      <c r="F93" s="256" t="s">
        <v>327</v>
      </c>
      <c r="G93" s="256" t="s">
        <v>445</v>
      </c>
      <c r="H93" s="135" t="s">
        <v>42</v>
      </c>
      <c r="I93" s="398" t="s">
        <v>1707</v>
      </c>
    </row>
    <row r="94" spans="1:9" s="83" customFormat="1" ht="23.25" customHeight="1">
      <c r="A94" s="702">
        <v>45</v>
      </c>
      <c r="B94" s="392" t="s">
        <v>25</v>
      </c>
      <c r="C94" s="399" t="s">
        <v>1709</v>
      </c>
      <c r="D94" s="399" t="str">
        <f>+C94</f>
        <v>3,823.20 บาท</v>
      </c>
      <c r="E94" s="393" t="s">
        <v>32</v>
      </c>
      <c r="F94" s="394" t="s">
        <v>40</v>
      </c>
      <c r="G94" s="400" t="str">
        <f>+F94</f>
        <v>บ.พรพัฒน์ แก๊ส แอนด์ ออยล์ จำกัด</v>
      </c>
      <c r="H94" s="396" t="s">
        <v>41</v>
      </c>
      <c r="I94" s="407" t="s">
        <v>1710</v>
      </c>
    </row>
    <row r="95" spans="1:9" s="83" customFormat="1" ht="23.25" customHeight="1">
      <c r="A95" s="703"/>
      <c r="B95" s="401"/>
      <c r="C95" s="403"/>
      <c r="D95" s="403"/>
      <c r="E95" s="410"/>
      <c r="F95" s="256" t="s">
        <v>1711</v>
      </c>
      <c r="G95" s="256" t="s">
        <v>1712</v>
      </c>
      <c r="H95" s="135" t="s">
        <v>42</v>
      </c>
      <c r="I95" s="398" t="s">
        <v>1713</v>
      </c>
    </row>
    <row r="96" spans="1:9" s="83" customFormat="1" ht="23.25" customHeight="1">
      <c r="A96" s="702">
        <v>46</v>
      </c>
      <c r="B96" s="392" t="s">
        <v>933</v>
      </c>
      <c r="C96" s="399" t="s">
        <v>1714</v>
      </c>
      <c r="D96" s="399" t="str">
        <f>+C96</f>
        <v>2,980 บาท</v>
      </c>
      <c r="E96" s="393" t="s">
        <v>32</v>
      </c>
      <c r="F96" s="394" t="s">
        <v>934</v>
      </c>
      <c r="G96" s="400" t="str">
        <f>+F96</f>
        <v>อ.เครื่องยนต์เล็ก</v>
      </c>
      <c r="H96" s="396" t="s">
        <v>39</v>
      </c>
      <c r="I96" s="395" t="s">
        <v>1715</v>
      </c>
    </row>
    <row r="97" spans="1:9" s="83" customFormat="1" ht="23.25" customHeight="1">
      <c r="A97" s="703"/>
      <c r="B97" s="401"/>
      <c r="C97" s="402"/>
      <c r="D97" s="403"/>
      <c r="E97" s="410"/>
      <c r="F97" s="256" t="s">
        <v>1716</v>
      </c>
      <c r="G97" s="256" t="s">
        <v>1717</v>
      </c>
      <c r="H97" s="135"/>
      <c r="I97" s="398" t="s">
        <v>1713</v>
      </c>
    </row>
    <row r="98" spans="1:9" s="83" customFormat="1" ht="23.25" customHeight="1">
      <c r="A98" s="702">
        <v>47</v>
      </c>
      <c r="B98" s="405" t="s">
        <v>446</v>
      </c>
      <c r="C98" s="399" t="s">
        <v>1718</v>
      </c>
      <c r="D98" s="399" t="str">
        <f>+C98</f>
        <v>5,530 บาท</v>
      </c>
      <c r="E98" s="393" t="s">
        <v>32</v>
      </c>
      <c r="F98" s="413" t="s">
        <v>1590</v>
      </c>
      <c r="G98" s="400" t="str">
        <f>+F98</f>
        <v>อู่ เอ.ดี.การช่าง&amp;เอ.ดี.รถยก</v>
      </c>
      <c r="H98" s="396" t="s">
        <v>39</v>
      </c>
      <c r="I98" s="395" t="s">
        <v>1719</v>
      </c>
    </row>
    <row r="99" spans="1:9" s="83" customFormat="1" ht="23.25" customHeight="1">
      <c r="A99" s="703"/>
      <c r="B99" s="401"/>
      <c r="C99" s="402"/>
      <c r="D99" s="403"/>
      <c r="E99" s="410"/>
      <c r="F99" s="256" t="s">
        <v>1720</v>
      </c>
      <c r="G99" s="256" t="s">
        <v>1721</v>
      </c>
      <c r="H99" s="135"/>
      <c r="I99" s="398" t="s">
        <v>1722</v>
      </c>
    </row>
    <row r="100" spans="1:9" s="83" customFormat="1" ht="23.25" customHeight="1">
      <c r="A100" s="702">
        <v>48</v>
      </c>
      <c r="B100" s="405" t="s">
        <v>1723</v>
      </c>
      <c r="C100" s="399" t="s">
        <v>1724</v>
      </c>
      <c r="D100" s="399" t="str">
        <f>+C100</f>
        <v>9,735 บาท</v>
      </c>
      <c r="E100" s="393" t="s">
        <v>32</v>
      </c>
      <c r="F100" s="400" t="s">
        <v>197</v>
      </c>
      <c r="G100" s="400" t="str">
        <f>+F100</f>
        <v>ร้านทรัพย์ไพรวัลย์วัสดุก่อสร้าง</v>
      </c>
      <c r="H100" s="396" t="s">
        <v>41</v>
      </c>
      <c r="I100" s="395" t="s">
        <v>1725</v>
      </c>
    </row>
    <row r="101" spans="1:9" s="83" customFormat="1" ht="23.25" customHeight="1">
      <c r="A101" s="703"/>
      <c r="B101" s="401"/>
      <c r="C101" s="402"/>
      <c r="D101" s="403"/>
      <c r="E101" s="410"/>
      <c r="F101" s="256" t="s">
        <v>1726</v>
      </c>
      <c r="G101" s="256" t="s">
        <v>1727</v>
      </c>
      <c r="H101" s="135" t="s">
        <v>42</v>
      </c>
      <c r="I101" s="398" t="s">
        <v>1722</v>
      </c>
    </row>
    <row r="102" spans="1:9" s="83" customFormat="1" ht="23.25" customHeight="1">
      <c r="A102" s="702">
        <v>49</v>
      </c>
      <c r="B102" s="392" t="s">
        <v>1662</v>
      </c>
      <c r="C102" s="399" t="s">
        <v>1728</v>
      </c>
      <c r="D102" s="399" t="str">
        <f>+C102</f>
        <v>4,590 บาท</v>
      </c>
      <c r="E102" s="393" t="s">
        <v>32</v>
      </c>
      <c r="F102" s="400" t="s">
        <v>1729</v>
      </c>
      <c r="G102" s="400" t="str">
        <f>+F102</f>
        <v>เอ็นแอร์&amp;จานดาวเทียมเซอร์วิส</v>
      </c>
      <c r="H102" s="396" t="s">
        <v>39</v>
      </c>
      <c r="I102" s="395" t="s">
        <v>872</v>
      </c>
    </row>
    <row r="103" spans="1:9" s="83" customFormat="1" ht="23.25" customHeight="1">
      <c r="A103" s="703"/>
      <c r="B103" s="405"/>
      <c r="C103" s="402"/>
      <c r="D103" s="403"/>
      <c r="E103" s="410"/>
      <c r="F103" s="256" t="s">
        <v>1730</v>
      </c>
      <c r="G103" s="256" t="s">
        <v>1731</v>
      </c>
      <c r="H103" s="135"/>
      <c r="I103" s="398" t="s">
        <v>1732</v>
      </c>
    </row>
    <row r="104" spans="1:9" s="83" customFormat="1" ht="23.25" customHeight="1">
      <c r="A104" s="702">
        <v>50</v>
      </c>
      <c r="B104" s="392" t="s">
        <v>25</v>
      </c>
      <c r="C104" s="399" t="s">
        <v>1534</v>
      </c>
      <c r="D104" s="399" t="str">
        <f>+C104</f>
        <v>669 บาท</v>
      </c>
      <c r="E104" s="393" t="s">
        <v>32</v>
      </c>
      <c r="F104" s="394" t="s">
        <v>40</v>
      </c>
      <c r="G104" s="400" t="str">
        <f>+F104</f>
        <v>บ.พรพัฒน์ แก๊ส แอนด์ ออยล์ จำกัด</v>
      </c>
      <c r="H104" s="396" t="s">
        <v>41</v>
      </c>
      <c r="I104" s="395" t="s">
        <v>1733</v>
      </c>
    </row>
    <row r="105" spans="1:9" s="83" customFormat="1" ht="23.25" customHeight="1">
      <c r="A105" s="703"/>
      <c r="B105" s="401"/>
      <c r="C105" s="402"/>
      <c r="D105" s="403"/>
      <c r="E105" s="410"/>
      <c r="F105" s="256" t="s">
        <v>1734</v>
      </c>
      <c r="G105" s="256" t="s">
        <v>1735</v>
      </c>
      <c r="H105" s="135" t="s">
        <v>42</v>
      </c>
      <c r="I105" s="398" t="s">
        <v>1732</v>
      </c>
    </row>
    <row r="106" spans="1:9" s="83" customFormat="1" ht="23.25" customHeight="1">
      <c r="A106" s="702">
        <v>51</v>
      </c>
      <c r="B106" s="392" t="s">
        <v>25</v>
      </c>
      <c r="C106" s="399" t="s">
        <v>1534</v>
      </c>
      <c r="D106" s="399" t="str">
        <f>+C106</f>
        <v>669 บาท</v>
      </c>
      <c r="E106" s="393" t="s">
        <v>32</v>
      </c>
      <c r="F106" s="394" t="s">
        <v>40</v>
      </c>
      <c r="G106" s="400" t="str">
        <f>+F106</f>
        <v>บ.พรพัฒน์ แก๊ส แอนด์ ออยล์ จำกัด</v>
      </c>
      <c r="H106" s="396" t="s">
        <v>41</v>
      </c>
      <c r="I106" s="395" t="s">
        <v>1736</v>
      </c>
    </row>
    <row r="107" spans="1:9" s="83" customFormat="1" ht="23.25" customHeight="1">
      <c r="A107" s="703"/>
      <c r="B107" s="401"/>
      <c r="C107" s="402"/>
      <c r="D107" s="403"/>
      <c r="E107" s="410"/>
      <c r="F107" s="256" t="s">
        <v>1734</v>
      </c>
      <c r="G107" s="256" t="s">
        <v>1735</v>
      </c>
      <c r="H107" s="135" t="s">
        <v>42</v>
      </c>
      <c r="I107" s="398" t="s">
        <v>1732</v>
      </c>
    </row>
    <row r="108" spans="1:9" s="83" customFormat="1" ht="23.25" customHeight="1">
      <c r="A108" s="702">
        <v>52</v>
      </c>
      <c r="B108" s="392" t="s">
        <v>1737</v>
      </c>
      <c r="C108" s="399" t="s">
        <v>1738</v>
      </c>
      <c r="D108" s="399" t="str">
        <f>+C108</f>
        <v>5,945 บาท</v>
      </c>
      <c r="E108" s="393" t="s">
        <v>32</v>
      </c>
      <c r="F108" s="400" t="s">
        <v>43</v>
      </c>
      <c r="G108" s="400" t="str">
        <f>+F108</f>
        <v>ร้านม่วงหอมวัสดุ</v>
      </c>
      <c r="H108" s="396" t="s">
        <v>41</v>
      </c>
      <c r="I108" s="395" t="s">
        <v>1739</v>
      </c>
    </row>
    <row r="109" spans="1:9" s="83" customFormat="1" ht="23.25" customHeight="1">
      <c r="A109" s="703"/>
      <c r="B109" s="401"/>
      <c r="C109" s="402"/>
      <c r="D109" s="403"/>
      <c r="E109" s="410"/>
      <c r="F109" s="256" t="s">
        <v>1740</v>
      </c>
      <c r="G109" s="256" t="s">
        <v>1741</v>
      </c>
      <c r="H109" s="135" t="s">
        <v>42</v>
      </c>
      <c r="I109" s="398" t="s">
        <v>1732</v>
      </c>
    </row>
    <row r="110" spans="1:9" s="83" customFormat="1" ht="23.25" customHeight="1">
      <c r="A110" s="702">
        <v>53</v>
      </c>
      <c r="B110" s="392" t="s">
        <v>1742</v>
      </c>
      <c r="C110" s="399" t="s">
        <v>1625</v>
      </c>
      <c r="D110" s="399" t="str">
        <f>+C110</f>
        <v>360 บาท</v>
      </c>
      <c r="E110" s="393" t="s">
        <v>32</v>
      </c>
      <c r="F110" s="400" t="s">
        <v>754</v>
      </c>
      <c r="G110" s="400" t="str">
        <f>+F110</f>
        <v>ร้านวัฒนภาพิมพ์</v>
      </c>
      <c r="H110" s="396" t="s">
        <v>39</v>
      </c>
      <c r="I110" s="395" t="s">
        <v>1743</v>
      </c>
    </row>
    <row r="111" spans="1:9" s="83" customFormat="1" ht="23.25" customHeight="1">
      <c r="A111" s="703"/>
      <c r="B111" s="401"/>
      <c r="C111" s="402"/>
      <c r="D111" s="403"/>
      <c r="E111" s="410"/>
      <c r="F111" s="256" t="s">
        <v>1627</v>
      </c>
      <c r="G111" s="256" t="s">
        <v>1628</v>
      </c>
      <c r="H111" s="135"/>
      <c r="I111" s="398" t="s">
        <v>1744</v>
      </c>
    </row>
    <row r="112" spans="1:9" s="83" customFormat="1" ht="23.25" customHeight="1">
      <c r="A112" s="702">
        <v>54</v>
      </c>
      <c r="B112" s="392" t="s">
        <v>25</v>
      </c>
      <c r="C112" s="399" t="s">
        <v>1534</v>
      </c>
      <c r="D112" s="399" t="str">
        <f>+C112</f>
        <v>669 บาท</v>
      </c>
      <c r="E112" s="393" t="s">
        <v>32</v>
      </c>
      <c r="F112" s="394" t="s">
        <v>40</v>
      </c>
      <c r="G112" s="400" t="str">
        <f>+F112</f>
        <v>บ.พรพัฒน์ แก๊ส แอนด์ ออยล์ จำกัด</v>
      </c>
      <c r="H112" s="396" t="s">
        <v>41</v>
      </c>
      <c r="I112" s="395" t="s">
        <v>1745</v>
      </c>
    </row>
    <row r="113" spans="1:9" s="83" customFormat="1" ht="23.25" customHeight="1">
      <c r="A113" s="703"/>
      <c r="B113" s="401"/>
      <c r="C113" s="402"/>
      <c r="D113" s="403"/>
      <c r="E113" s="410"/>
      <c r="F113" s="256" t="s">
        <v>1734</v>
      </c>
      <c r="G113" s="256" t="s">
        <v>1735</v>
      </c>
      <c r="H113" s="135" t="s">
        <v>42</v>
      </c>
      <c r="I113" s="398" t="s">
        <v>1744</v>
      </c>
    </row>
    <row r="114" spans="1:9" s="83" customFormat="1" ht="23.25" customHeight="1">
      <c r="A114" s="702">
        <v>55</v>
      </c>
      <c r="B114" s="392" t="s">
        <v>25</v>
      </c>
      <c r="C114" s="399" t="s">
        <v>1534</v>
      </c>
      <c r="D114" s="399" t="str">
        <f>+C114</f>
        <v>669 บาท</v>
      </c>
      <c r="E114" s="393" t="s">
        <v>32</v>
      </c>
      <c r="F114" s="394" t="s">
        <v>40</v>
      </c>
      <c r="G114" s="400" t="str">
        <f>+F114</f>
        <v>บ.พรพัฒน์ แก๊ส แอนด์ ออยล์ จำกัด</v>
      </c>
      <c r="H114" s="396" t="s">
        <v>41</v>
      </c>
      <c r="I114" s="395" t="s">
        <v>1746</v>
      </c>
    </row>
    <row r="115" spans="1:9" s="83" customFormat="1" ht="23.25" customHeight="1">
      <c r="A115" s="703"/>
      <c r="B115" s="405"/>
      <c r="C115" s="402"/>
      <c r="D115" s="403"/>
      <c r="E115" s="410"/>
      <c r="F115" s="256" t="s">
        <v>1734</v>
      </c>
      <c r="G115" s="256" t="s">
        <v>1735</v>
      </c>
      <c r="H115" s="135" t="s">
        <v>42</v>
      </c>
      <c r="I115" s="398" t="s">
        <v>1744</v>
      </c>
    </row>
    <row r="116" spans="1:9" s="83" customFormat="1" ht="23.25" customHeight="1">
      <c r="A116" s="702">
        <v>56</v>
      </c>
      <c r="B116" s="392" t="s">
        <v>25</v>
      </c>
      <c r="C116" s="399" t="s">
        <v>182</v>
      </c>
      <c r="D116" s="399" t="str">
        <f>+C116</f>
        <v>2,000 บาท</v>
      </c>
      <c r="E116" s="393" t="s">
        <v>32</v>
      </c>
      <c r="F116" s="394" t="s">
        <v>40</v>
      </c>
      <c r="G116" s="400" t="str">
        <f>+F116</f>
        <v>บ.พรพัฒน์ แก๊ส แอนด์ ออยล์ จำกัด</v>
      </c>
      <c r="H116" s="396" t="s">
        <v>41</v>
      </c>
      <c r="I116" s="395" t="s">
        <v>1747</v>
      </c>
    </row>
    <row r="117" spans="1:9" s="83" customFormat="1" ht="23.25" customHeight="1">
      <c r="A117" s="703"/>
      <c r="B117" s="401"/>
      <c r="C117" s="402"/>
      <c r="D117" s="403"/>
      <c r="E117" s="410"/>
      <c r="F117" s="256" t="s">
        <v>1617</v>
      </c>
      <c r="G117" s="256" t="s">
        <v>1618</v>
      </c>
      <c r="H117" s="135" t="s">
        <v>42</v>
      </c>
      <c r="I117" s="398" t="s">
        <v>1744</v>
      </c>
    </row>
    <row r="118" spans="1:9" s="83" customFormat="1" ht="23.25" customHeight="1">
      <c r="A118" s="702"/>
      <c r="B118" s="392"/>
      <c r="C118" s="399"/>
      <c r="D118" s="399">
        <f>+C118</f>
        <v>0</v>
      </c>
      <c r="E118" s="393" t="s">
        <v>32</v>
      </c>
      <c r="F118" s="394"/>
      <c r="G118" s="400">
        <f>+F118</f>
        <v>0</v>
      </c>
      <c r="H118" s="396"/>
      <c r="I118" s="395"/>
    </row>
    <row r="119" spans="1:9" s="83" customFormat="1" ht="23.25" customHeight="1">
      <c r="A119" s="703"/>
      <c r="B119" s="401"/>
      <c r="C119" s="402"/>
      <c r="D119" s="403"/>
      <c r="E119" s="410"/>
      <c r="F119" s="256"/>
      <c r="G119" s="256"/>
      <c r="H119" s="135"/>
      <c r="I119" s="398"/>
    </row>
    <row r="120" spans="1:9" s="83" customFormat="1" ht="23.25" customHeight="1">
      <c r="A120" s="702"/>
      <c r="B120" s="392"/>
      <c r="C120" s="399"/>
      <c r="D120" s="399">
        <f>+C120</f>
        <v>0</v>
      </c>
      <c r="E120" s="393" t="s">
        <v>32</v>
      </c>
      <c r="F120" s="394"/>
      <c r="G120" s="400">
        <f>+F120</f>
        <v>0</v>
      </c>
      <c r="H120" s="396"/>
      <c r="I120" s="395"/>
    </row>
    <row r="121" spans="1:9" s="83" customFormat="1" ht="23.25" customHeight="1">
      <c r="A121" s="703"/>
      <c r="B121" s="401"/>
      <c r="C121" s="403"/>
      <c r="D121" s="403"/>
      <c r="E121" s="410"/>
      <c r="F121" s="256"/>
      <c r="G121" s="256"/>
      <c r="H121" s="135"/>
      <c r="I121" s="398"/>
    </row>
    <row r="122" spans="1:9" s="83" customFormat="1" ht="23.25" customHeight="1">
      <c r="A122" s="702"/>
      <c r="B122" s="405"/>
      <c r="C122" s="399"/>
      <c r="D122" s="399">
        <f>+C122</f>
        <v>0</v>
      </c>
      <c r="E122" s="393" t="s">
        <v>32</v>
      </c>
      <c r="F122" s="400"/>
      <c r="G122" s="400">
        <f>+F122</f>
        <v>0</v>
      </c>
      <c r="H122" s="396"/>
      <c r="I122" s="395"/>
    </row>
    <row r="123" spans="1:9" s="83" customFormat="1" ht="23.25" customHeight="1">
      <c r="A123" s="703"/>
      <c r="B123" s="401"/>
      <c r="C123" s="403"/>
      <c r="D123" s="403"/>
      <c r="E123" s="410"/>
      <c r="F123" s="256"/>
      <c r="G123" s="256"/>
      <c r="H123" s="135"/>
      <c r="I123" s="398"/>
    </row>
    <row r="124" spans="1:9" s="83" customFormat="1" ht="23.25" customHeight="1">
      <c r="A124" s="702"/>
      <c r="B124" s="405"/>
      <c r="C124" s="399"/>
      <c r="D124" s="399">
        <f>+C124</f>
        <v>0</v>
      </c>
      <c r="E124" s="393" t="s">
        <v>32</v>
      </c>
      <c r="F124" s="400"/>
      <c r="G124" s="400">
        <f>+F124</f>
        <v>0</v>
      </c>
      <c r="H124" s="396"/>
      <c r="I124" s="395"/>
    </row>
    <row r="125" spans="1:9" s="83" customFormat="1" ht="23.25" customHeight="1">
      <c r="A125" s="703"/>
      <c r="B125" s="405"/>
      <c r="C125" s="403"/>
      <c r="D125" s="403"/>
      <c r="E125" s="410"/>
      <c r="F125" s="256"/>
      <c r="G125" s="256"/>
      <c r="H125" s="135"/>
      <c r="I125" s="398"/>
    </row>
    <row r="126" spans="1:9" s="83" customFormat="1" ht="23.25" customHeight="1">
      <c r="A126" s="702"/>
      <c r="B126" s="392"/>
      <c r="C126" s="399"/>
      <c r="D126" s="399">
        <f>+C126</f>
        <v>0</v>
      </c>
      <c r="E126" s="393" t="s">
        <v>32</v>
      </c>
      <c r="F126" s="400"/>
      <c r="G126" s="400">
        <f>+F126</f>
        <v>0</v>
      </c>
      <c r="H126" s="396"/>
      <c r="I126" s="395"/>
    </row>
    <row r="127" spans="1:9" s="83" customFormat="1" ht="23.25" customHeight="1">
      <c r="A127" s="703"/>
      <c r="B127" s="401"/>
      <c r="C127" s="403"/>
      <c r="D127" s="403"/>
      <c r="E127" s="410"/>
      <c r="F127" s="256"/>
      <c r="G127" s="256"/>
      <c r="H127" s="135"/>
      <c r="I127" s="398"/>
    </row>
    <row r="128" spans="1:9" s="83" customFormat="1" ht="23.25" customHeight="1">
      <c r="A128" s="702"/>
      <c r="B128" s="392"/>
      <c r="C128" s="399"/>
      <c r="D128" s="399">
        <f>+C128</f>
        <v>0</v>
      </c>
      <c r="E128" s="393" t="s">
        <v>32</v>
      </c>
      <c r="F128" s="400"/>
      <c r="G128" s="400">
        <f>+F128</f>
        <v>0</v>
      </c>
      <c r="H128" s="396"/>
      <c r="I128" s="395"/>
    </row>
    <row r="129" spans="1:9" s="83" customFormat="1" ht="23.25" customHeight="1">
      <c r="A129" s="703"/>
      <c r="B129" s="401"/>
      <c r="C129" s="403"/>
      <c r="D129" s="403"/>
      <c r="E129" s="410"/>
      <c r="F129" s="256"/>
      <c r="G129" s="256"/>
      <c r="H129" s="135"/>
      <c r="I129" s="398"/>
    </row>
    <row r="130" spans="1:9" s="83" customFormat="1" ht="23.25" customHeight="1">
      <c r="A130" s="702"/>
      <c r="B130" s="392"/>
      <c r="C130" s="399"/>
      <c r="D130" s="399">
        <f>+C130</f>
        <v>0</v>
      </c>
      <c r="E130" s="393" t="s">
        <v>32</v>
      </c>
      <c r="F130" s="394"/>
      <c r="G130" s="400">
        <f>+F130</f>
        <v>0</v>
      </c>
      <c r="H130" s="396"/>
      <c r="I130" s="395"/>
    </row>
    <row r="131" spans="1:9" s="83" customFormat="1" ht="23.25" customHeight="1">
      <c r="A131" s="703"/>
      <c r="B131" s="405"/>
      <c r="C131" s="403"/>
      <c r="D131" s="403"/>
      <c r="E131" s="410"/>
      <c r="F131" s="256"/>
      <c r="G131" s="256"/>
      <c r="H131" s="135"/>
      <c r="I131" s="398"/>
    </row>
    <row r="132" spans="1:9" s="83" customFormat="1" ht="23.25" customHeight="1">
      <c r="A132" s="702"/>
      <c r="B132" s="392"/>
      <c r="C132" s="399"/>
      <c r="D132" s="399">
        <f>+C132</f>
        <v>0</v>
      </c>
      <c r="E132" s="393" t="s">
        <v>32</v>
      </c>
      <c r="F132" s="400"/>
      <c r="G132" s="400">
        <f>+F132</f>
        <v>0</v>
      </c>
      <c r="H132" s="396"/>
      <c r="I132" s="407"/>
    </row>
    <row r="133" spans="1:9" s="83" customFormat="1" ht="23.25" customHeight="1">
      <c r="A133" s="703"/>
      <c r="B133" s="401"/>
      <c r="C133" s="403"/>
      <c r="D133" s="403"/>
      <c r="E133" s="410"/>
      <c r="F133" s="256"/>
      <c r="G133" s="256"/>
      <c r="H133" s="135"/>
      <c r="I133" s="398"/>
    </row>
    <row r="134" spans="1:9" s="83" customFormat="1" ht="23.25" customHeight="1">
      <c r="A134" s="702"/>
      <c r="B134" s="392"/>
      <c r="C134" s="399"/>
      <c r="D134" s="399">
        <f>+C134</f>
        <v>0</v>
      </c>
      <c r="E134" s="393" t="s">
        <v>32</v>
      </c>
      <c r="F134" s="394"/>
      <c r="G134" s="400">
        <f>+F134</f>
        <v>0</v>
      </c>
      <c r="H134" s="396"/>
      <c r="I134" s="395"/>
    </row>
    <row r="135" spans="1:9" s="83" customFormat="1" ht="23.25" customHeight="1">
      <c r="A135" s="703"/>
      <c r="B135" s="401"/>
      <c r="C135" s="402"/>
      <c r="D135" s="403"/>
      <c r="E135" s="410"/>
      <c r="F135" s="256"/>
      <c r="G135" s="256"/>
      <c r="H135" s="135"/>
      <c r="I135" s="398"/>
    </row>
    <row r="136" spans="1:9" s="83" customFormat="1" ht="23.25" customHeight="1">
      <c r="A136" s="702"/>
      <c r="B136" s="392"/>
      <c r="C136" s="399"/>
      <c r="D136" s="399">
        <f>+C136</f>
        <v>0</v>
      </c>
      <c r="E136" s="393" t="s">
        <v>32</v>
      </c>
      <c r="F136" s="400"/>
      <c r="G136" s="400">
        <f>+F136</f>
        <v>0</v>
      </c>
      <c r="H136" s="396"/>
      <c r="I136" s="395"/>
    </row>
    <row r="137" spans="1:9" s="83" customFormat="1" ht="23.25" customHeight="1">
      <c r="A137" s="703"/>
      <c r="B137" s="401"/>
      <c r="C137" s="403"/>
      <c r="D137" s="403"/>
      <c r="E137" s="410"/>
      <c r="F137" s="256"/>
      <c r="G137" s="256"/>
      <c r="H137" s="135"/>
      <c r="I137" s="398"/>
    </row>
    <row r="138" spans="1:9" s="83" customFormat="1" ht="23.25" customHeight="1">
      <c r="A138" s="702"/>
      <c r="B138" s="392"/>
      <c r="C138" s="399"/>
      <c r="D138" s="399">
        <f>+C138</f>
        <v>0</v>
      </c>
      <c r="E138" s="393" t="s">
        <v>32</v>
      </c>
      <c r="F138" s="394"/>
      <c r="G138" s="400">
        <f>+F138</f>
        <v>0</v>
      </c>
      <c r="H138" s="396"/>
      <c r="I138" s="395"/>
    </row>
    <row r="139" spans="1:9" s="83" customFormat="1" ht="23.25" customHeight="1">
      <c r="A139" s="703"/>
      <c r="B139" s="401"/>
      <c r="C139" s="403"/>
      <c r="D139" s="403"/>
      <c r="E139" s="410"/>
      <c r="F139" s="256"/>
      <c r="G139" s="256"/>
      <c r="H139" s="135"/>
      <c r="I139" s="398"/>
    </row>
    <row r="140" spans="1:9" s="83" customFormat="1" ht="23.25" customHeight="1">
      <c r="A140" s="702"/>
      <c r="B140" s="392"/>
      <c r="C140" s="399"/>
      <c r="D140" s="399">
        <f>+C140</f>
        <v>0</v>
      </c>
      <c r="E140" s="393" t="s">
        <v>32</v>
      </c>
      <c r="F140" s="394"/>
      <c r="G140" s="400">
        <f>+F140</f>
        <v>0</v>
      </c>
      <c r="H140" s="396"/>
      <c r="I140" s="395"/>
    </row>
    <row r="141" spans="1:9" s="83" customFormat="1" ht="23.25" customHeight="1">
      <c r="A141" s="703"/>
      <c r="B141" s="401"/>
      <c r="C141" s="403"/>
      <c r="D141" s="403"/>
      <c r="E141" s="410"/>
      <c r="F141" s="256"/>
      <c r="G141" s="256"/>
      <c r="H141" s="135"/>
      <c r="I141" s="398"/>
    </row>
    <row r="142" spans="1:9" s="83" customFormat="1" ht="23.25" customHeight="1">
      <c r="A142" s="702"/>
      <c r="B142" s="392"/>
      <c r="C142" s="399"/>
      <c r="D142" s="399">
        <f>+C142</f>
        <v>0</v>
      </c>
      <c r="E142" s="393" t="s">
        <v>32</v>
      </c>
      <c r="F142" s="394"/>
      <c r="G142" s="400">
        <f>+F142</f>
        <v>0</v>
      </c>
      <c r="H142" s="396"/>
      <c r="I142" s="395"/>
    </row>
    <row r="143" spans="1:9" s="83" customFormat="1" ht="23.25" customHeight="1">
      <c r="A143" s="703"/>
      <c r="B143" s="401"/>
      <c r="C143" s="403"/>
      <c r="D143" s="403"/>
      <c r="E143" s="410"/>
      <c r="F143" s="256"/>
      <c r="G143" s="256"/>
      <c r="H143" s="135"/>
      <c r="I143" s="398"/>
    </row>
    <row r="144" spans="1:9" s="83" customFormat="1" ht="23.25" customHeight="1">
      <c r="A144" s="702"/>
      <c r="B144" s="392"/>
      <c r="C144" s="399"/>
      <c r="D144" s="399">
        <f>+C144</f>
        <v>0</v>
      </c>
      <c r="E144" s="393" t="s">
        <v>32</v>
      </c>
      <c r="F144" s="394"/>
      <c r="G144" s="400">
        <f>+F144</f>
        <v>0</v>
      </c>
      <c r="H144" s="396"/>
      <c r="I144" s="395"/>
    </row>
    <row r="145" spans="1:9" s="83" customFormat="1" ht="23.25" customHeight="1">
      <c r="A145" s="703"/>
      <c r="B145" s="401"/>
      <c r="C145" s="403"/>
      <c r="D145" s="403"/>
      <c r="E145" s="410"/>
      <c r="F145" s="256"/>
      <c r="G145" s="256"/>
      <c r="H145" s="135"/>
      <c r="I145" s="398"/>
    </row>
    <row r="146" spans="1:9" s="83" customFormat="1" ht="23.25" customHeight="1">
      <c r="A146" s="702"/>
      <c r="B146" s="392"/>
      <c r="C146" s="399"/>
      <c r="D146" s="399">
        <f>+C146</f>
        <v>0</v>
      </c>
      <c r="E146" s="393" t="s">
        <v>32</v>
      </c>
      <c r="F146" s="394"/>
      <c r="G146" s="400">
        <f>+F146</f>
        <v>0</v>
      </c>
      <c r="H146" s="396"/>
      <c r="I146" s="395"/>
    </row>
    <row r="147" spans="1:9" s="83" customFormat="1" ht="23.25" customHeight="1">
      <c r="A147" s="703"/>
      <c r="B147" s="401"/>
      <c r="C147" s="403"/>
      <c r="D147" s="403"/>
      <c r="E147" s="410"/>
      <c r="F147" s="256"/>
      <c r="G147" s="256"/>
      <c r="H147" s="135"/>
      <c r="I147" s="398"/>
    </row>
    <row r="148" spans="1:9" s="83" customFormat="1" ht="23.25" customHeight="1">
      <c r="A148" s="702"/>
      <c r="B148" s="405"/>
      <c r="C148" s="399"/>
      <c r="D148" s="399">
        <f>+C148</f>
        <v>0</v>
      </c>
      <c r="E148" s="393" t="s">
        <v>32</v>
      </c>
      <c r="F148" s="400"/>
      <c r="G148" s="400">
        <f>+F148</f>
        <v>0</v>
      </c>
      <c r="H148" s="396"/>
      <c r="I148" s="395"/>
    </row>
    <row r="149" spans="1:9" s="83" customFormat="1" ht="23.25" customHeight="1">
      <c r="A149" s="703"/>
      <c r="B149" s="405"/>
      <c r="C149" s="402"/>
      <c r="D149" s="403"/>
      <c r="E149" s="410"/>
      <c r="F149" s="256"/>
      <c r="G149" s="256"/>
      <c r="H149" s="135"/>
      <c r="I149" s="398"/>
    </row>
    <row r="150" spans="1:9" s="83" customFormat="1" ht="23.25" customHeight="1">
      <c r="A150" s="702"/>
      <c r="B150" s="392"/>
      <c r="C150" s="399"/>
      <c r="D150" s="399">
        <f>+C150</f>
        <v>0</v>
      </c>
      <c r="E150" s="393" t="s">
        <v>32</v>
      </c>
      <c r="F150" s="394"/>
      <c r="G150" s="400">
        <f>+F150</f>
        <v>0</v>
      </c>
      <c r="H150" s="396"/>
      <c r="I150" s="395"/>
    </row>
    <row r="151" spans="1:9" s="83" customFormat="1" ht="23.25" customHeight="1">
      <c r="A151" s="703"/>
      <c r="B151" s="405"/>
      <c r="C151" s="402"/>
      <c r="D151" s="403"/>
      <c r="E151" s="410"/>
      <c r="F151" s="256"/>
      <c r="G151" s="256"/>
      <c r="H151" s="135"/>
      <c r="I151" s="398"/>
    </row>
    <row r="152" spans="1:9" s="83" customFormat="1" ht="23.25" customHeight="1">
      <c r="A152" s="702"/>
      <c r="B152" s="392"/>
      <c r="C152" s="399"/>
      <c r="D152" s="399">
        <f>+C152</f>
        <v>0</v>
      </c>
      <c r="E152" s="393" t="s">
        <v>32</v>
      </c>
      <c r="F152" s="394"/>
      <c r="G152" s="400">
        <f>+F152</f>
        <v>0</v>
      </c>
      <c r="H152" s="396"/>
      <c r="I152" s="395"/>
    </row>
    <row r="153" spans="1:9" s="83" customFormat="1" ht="23.25" customHeight="1">
      <c r="A153" s="703"/>
      <c r="B153" s="405"/>
      <c r="C153" s="402"/>
      <c r="D153" s="403"/>
      <c r="E153" s="410"/>
      <c r="F153" s="256"/>
      <c r="G153" s="256"/>
      <c r="H153" s="135"/>
      <c r="I153" s="398"/>
    </row>
    <row r="154" spans="1:9" s="83" customFormat="1" ht="23.25" customHeight="1">
      <c r="A154" s="702"/>
      <c r="B154" s="392"/>
      <c r="C154" s="399"/>
      <c r="D154" s="399">
        <f>+C154</f>
        <v>0</v>
      </c>
      <c r="E154" s="393" t="s">
        <v>32</v>
      </c>
      <c r="F154" s="400"/>
      <c r="G154" s="400">
        <f>+F154</f>
        <v>0</v>
      </c>
      <c r="H154" s="396"/>
      <c r="I154" s="395"/>
    </row>
    <row r="155" spans="1:9" s="83" customFormat="1" ht="23.25" customHeight="1">
      <c r="A155" s="703"/>
      <c r="B155" s="405"/>
      <c r="C155" s="660"/>
      <c r="D155" s="399"/>
      <c r="E155" s="413"/>
      <c r="F155" s="400"/>
      <c r="G155" s="400"/>
      <c r="H155" s="135"/>
      <c r="I155" s="395"/>
    </row>
    <row r="156" spans="1:9" s="83" customFormat="1" ht="23.25" customHeight="1">
      <c r="A156" s="702"/>
      <c r="B156" s="392"/>
      <c r="C156" s="399"/>
      <c r="D156" s="399">
        <f>+C156</f>
        <v>0</v>
      </c>
      <c r="E156" s="393" t="s">
        <v>32</v>
      </c>
      <c r="F156" s="394"/>
      <c r="G156" s="400">
        <f>+F156</f>
        <v>0</v>
      </c>
      <c r="H156" s="396"/>
      <c r="I156" s="395"/>
    </row>
    <row r="157" spans="1:9" s="83" customFormat="1" ht="23.25" customHeight="1">
      <c r="A157" s="703"/>
      <c r="B157" s="401"/>
      <c r="C157" s="403"/>
      <c r="D157" s="403"/>
      <c r="E157" s="410"/>
      <c r="F157" s="256"/>
      <c r="G157" s="256"/>
      <c r="H157" s="135"/>
      <c r="I157" s="398"/>
    </row>
    <row r="158" spans="1:9" s="83" customFormat="1" ht="23.25" customHeight="1">
      <c r="A158" s="702"/>
      <c r="B158" s="392"/>
      <c r="C158" s="399"/>
      <c r="D158" s="399">
        <f>+C158</f>
        <v>0</v>
      </c>
      <c r="E158" s="393" t="s">
        <v>32</v>
      </c>
      <c r="F158" s="400"/>
      <c r="G158" s="400">
        <f>+F158</f>
        <v>0</v>
      </c>
      <c r="H158" s="396"/>
      <c r="I158" s="395"/>
    </row>
    <row r="159" spans="1:9" s="83" customFormat="1" ht="23.25" customHeight="1">
      <c r="A159" s="703"/>
      <c r="B159" s="405"/>
      <c r="C159" s="402"/>
      <c r="D159" s="403"/>
      <c r="E159" s="410"/>
      <c r="F159" s="256"/>
      <c r="G159" s="256"/>
      <c r="H159" s="135"/>
      <c r="I159" s="398"/>
    </row>
    <row r="160" spans="1:9" s="83" customFormat="1" ht="23.25" customHeight="1">
      <c r="A160" s="702"/>
      <c r="B160" s="392"/>
      <c r="C160" s="399"/>
      <c r="D160" s="399">
        <f>+C160</f>
        <v>0</v>
      </c>
      <c r="E160" s="393" t="s">
        <v>32</v>
      </c>
      <c r="F160" s="400"/>
      <c r="G160" s="400">
        <f>+F160</f>
        <v>0</v>
      </c>
      <c r="H160" s="396"/>
      <c r="I160" s="395"/>
    </row>
    <row r="161" spans="1:9" s="83" customFormat="1" ht="23.25" customHeight="1">
      <c r="A161" s="703"/>
      <c r="B161" s="405"/>
      <c r="C161" s="402"/>
      <c r="D161" s="403"/>
      <c r="E161" s="410"/>
      <c r="F161" s="256"/>
      <c r="G161" s="256"/>
      <c r="H161" s="135"/>
      <c r="I161" s="398"/>
    </row>
    <row r="162" spans="1:9" s="83" customFormat="1" ht="23.25" customHeight="1">
      <c r="A162" s="702"/>
      <c r="B162" s="392"/>
      <c r="C162" s="399"/>
      <c r="D162" s="399">
        <f>+C162</f>
        <v>0</v>
      </c>
      <c r="E162" s="393" t="s">
        <v>32</v>
      </c>
      <c r="F162" s="394"/>
      <c r="G162" s="400">
        <f>+F162</f>
        <v>0</v>
      </c>
      <c r="H162" s="396"/>
      <c r="I162" s="395"/>
    </row>
    <row r="163" spans="1:9" s="83" customFormat="1" ht="23.25" customHeight="1">
      <c r="A163" s="703"/>
      <c r="B163" s="405"/>
      <c r="C163" s="402"/>
      <c r="D163" s="403"/>
      <c r="E163" s="410"/>
      <c r="F163" s="256"/>
      <c r="G163" s="256"/>
      <c r="H163" s="135"/>
      <c r="I163" s="398"/>
    </row>
    <row r="164" spans="1:9" s="83" customFormat="1" ht="23.25" customHeight="1">
      <c r="A164" s="702"/>
      <c r="B164" s="392"/>
      <c r="C164" s="399"/>
      <c r="D164" s="399">
        <f>+C164</f>
        <v>0</v>
      </c>
      <c r="E164" s="393" t="s">
        <v>32</v>
      </c>
      <c r="F164" s="394"/>
      <c r="G164" s="400">
        <f>+F164</f>
        <v>0</v>
      </c>
      <c r="H164" s="396"/>
      <c r="I164" s="395"/>
    </row>
    <row r="165" spans="1:9" s="83" customFormat="1" ht="23.25" customHeight="1">
      <c r="A165" s="703"/>
      <c r="B165" s="405"/>
      <c r="C165" s="402"/>
      <c r="D165" s="403"/>
      <c r="E165" s="410"/>
      <c r="F165" s="256"/>
      <c r="G165" s="256"/>
      <c r="H165" s="135"/>
      <c r="I165" s="398"/>
    </row>
    <row r="166" spans="1:9" s="83" customFormat="1" ht="23.25" customHeight="1">
      <c r="A166" s="702"/>
      <c r="B166" s="392"/>
      <c r="C166" s="661"/>
      <c r="D166" s="661">
        <f>+C166</f>
        <v>0</v>
      </c>
      <c r="E166" s="393" t="s">
        <v>32</v>
      </c>
      <c r="F166" s="394"/>
      <c r="G166" s="400">
        <f>+F166</f>
        <v>0</v>
      </c>
      <c r="H166" s="396"/>
      <c r="I166" s="407"/>
    </row>
    <row r="167" spans="1:9" s="83" customFormat="1" ht="23.25" customHeight="1">
      <c r="A167" s="703"/>
      <c r="B167" s="405"/>
      <c r="C167" s="402"/>
      <c r="D167" s="403"/>
      <c r="E167" s="410"/>
      <c r="F167" s="256"/>
      <c r="G167" s="256"/>
      <c r="H167" s="135"/>
      <c r="I167" s="398"/>
    </row>
    <row r="168" spans="1:9" s="83" customFormat="1" ht="23.25" customHeight="1">
      <c r="A168" s="702"/>
      <c r="B168" s="392"/>
      <c r="C168" s="399"/>
      <c r="D168" s="399">
        <f>+C168</f>
        <v>0</v>
      </c>
      <c r="E168" s="393" t="s">
        <v>32</v>
      </c>
      <c r="F168" s="394"/>
      <c r="G168" s="400">
        <f>+F168</f>
        <v>0</v>
      </c>
      <c r="H168" s="396"/>
      <c r="I168" s="395"/>
    </row>
    <row r="169" spans="1:9" s="83" customFormat="1" ht="23.25" customHeight="1">
      <c r="A169" s="703"/>
      <c r="B169" s="405"/>
      <c r="C169" s="402"/>
      <c r="D169" s="403"/>
      <c r="E169" s="410"/>
      <c r="F169" s="256"/>
      <c r="G169" s="256"/>
      <c r="H169" s="135"/>
      <c r="I169" s="398"/>
    </row>
    <row r="170" spans="1:9" s="83" customFormat="1" ht="23.25" customHeight="1">
      <c r="A170" s="702"/>
      <c r="B170" s="392"/>
      <c r="C170" s="399"/>
      <c r="D170" s="399">
        <f>+C170</f>
        <v>0</v>
      </c>
      <c r="E170" s="393" t="s">
        <v>32</v>
      </c>
      <c r="F170" s="394"/>
      <c r="G170" s="400">
        <f>+F170</f>
        <v>0</v>
      </c>
      <c r="H170" s="396"/>
      <c r="I170" s="395"/>
    </row>
    <row r="171" spans="1:9" s="83" customFormat="1" ht="23.25" customHeight="1">
      <c r="A171" s="703"/>
      <c r="B171" s="401"/>
      <c r="C171" s="403"/>
      <c r="D171" s="403"/>
      <c r="E171" s="410"/>
      <c r="F171" s="256"/>
      <c r="G171" s="256"/>
      <c r="H171" s="135"/>
      <c r="I171" s="398"/>
    </row>
    <row r="172" spans="1:9" s="83" customFormat="1" ht="23.25" customHeight="1">
      <c r="A172" s="702"/>
      <c r="B172" s="392"/>
      <c r="C172" s="399"/>
      <c r="D172" s="399">
        <f>+C172</f>
        <v>0</v>
      </c>
      <c r="E172" s="393" t="s">
        <v>32</v>
      </c>
      <c r="F172" s="394"/>
      <c r="G172" s="400">
        <f>+F172</f>
        <v>0</v>
      </c>
      <c r="H172" s="396"/>
      <c r="I172" s="395"/>
    </row>
    <row r="173" spans="1:9" s="83" customFormat="1" ht="23.25" customHeight="1">
      <c r="A173" s="703"/>
      <c r="B173" s="405"/>
      <c r="C173" s="403"/>
      <c r="D173" s="403"/>
      <c r="E173" s="410"/>
      <c r="F173" s="256"/>
      <c r="G173" s="256"/>
      <c r="H173" s="135"/>
      <c r="I173" s="398"/>
    </row>
    <row r="174" spans="1:9" s="83" customFormat="1" ht="23.25" customHeight="1">
      <c r="A174" s="702"/>
      <c r="B174" s="392"/>
      <c r="C174" s="399"/>
      <c r="D174" s="399">
        <f>+C174</f>
        <v>0</v>
      </c>
      <c r="E174" s="393" t="s">
        <v>32</v>
      </c>
      <c r="F174" s="394"/>
      <c r="G174" s="400">
        <f>+F174</f>
        <v>0</v>
      </c>
      <c r="H174" s="396"/>
      <c r="I174" s="395"/>
    </row>
    <row r="175" spans="1:9" s="83" customFormat="1" ht="23.25" customHeight="1">
      <c r="A175" s="703"/>
      <c r="B175" s="405"/>
      <c r="C175" s="403"/>
      <c r="D175" s="403"/>
      <c r="E175" s="410"/>
      <c r="F175" s="256"/>
      <c r="G175" s="256"/>
      <c r="H175" s="135"/>
      <c r="I175" s="398"/>
    </row>
    <row r="176" spans="1:9" s="83" customFormat="1" ht="23.25" customHeight="1">
      <c r="A176" s="702"/>
      <c r="B176" s="392"/>
      <c r="C176" s="399"/>
      <c r="D176" s="399">
        <f>+C176</f>
        <v>0</v>
      </c>
      <c r="E176" s="393" t="s">
        <v>32</v>
      </c>
      <c r="F176" s="394"/>
      <c r="G176" s="400">
        <f>+F176</f>
        <v>0</v>
      </c>
      <c r="H176" s="396"/>
      <c r="I176" s="395"/>
    </row>
    <row r="177" spans="1:11" s="83" customFormat="1" ht="23.25" customHeight="1">
      <c r="A177" s="703"/>
      <c r="B177" s="405"/>
      <c r="C177" s="403"/>
      <c r="D177" s="403"/>
      <c r="E177" s="410"/>
      <c r="F177" s="256"/>
      <c r="G177" s="256"/>
      <c r="H177" s="135"/>
      <c r="I177" s="398"/>
    </row>
    <row r="178" spans="1:11" s="83" customFormat="1" ht="23.25" customHeight="1">
      <c r="A178" s="702"/>
      <c r="B178" s="392"/>
      <c r="C178" s="399"/>
      <c r="D178" s="399">
        <f>+C178</f>
        <v>0</v>
      </c>
      <c r="E178" s="393" t="s">
        <v>32</v>
      </c>
      <c r="F178" s="394"/>
      <c r="G178" s="400">
        <f>+F178</f>
        <v>0</v>
      </c>
      <c r="H178" s="396"/>
      <c r="I178" s="395"/>
      <c r="K178" s="83" t="s">
        <v>78</v>
      </c>
    </row>
    <row r="179" spans="1:11" s="83" customFormat="1" ht="23.25" customHeight="1">
      <c r="A179" s="703"/>
      <c r="B179" s="401"/>
      <c r="C179" s="403"/>
      <c r="D179" s="403"/>
      <c r="E179" s="410"/>
      <c r="F179" s="256"/>
      <c r="G179" s="256"/>
      <c r="H179" s="135"/>
      <c r="I179" s="398"/>
    </row>
    <row r="180" spans="1:11" s="83" customFormat="1" ht="23.25" customHeight="1">
      <c r="A180" s="702"/>
      <c r="B180" s="392"/>
      <c r="C180" s="399"/>
      <c r="D180" s="399">
        <f>+C180</f>
        <v>0</v>
      </c>
      <c r="E180" s="393" t="s">
        <v>32</v>
      </c>
      <c r="F180" s="394"/>
      <c r="G180" s="400">
        <f>+F180</f>
        <v>0</v>
      </c>
      <c r="H180" s="396"/>
      <c r="I180" s="395"/>
    </row>
    <row r="181" spans="1:11" s="83" customFormat="1" ht="23.25" customHeight="1">
      <c r="A181" s="703"/>
      <c r="B181" s="401"/>
      <c r="C181" s="403"/>
      <c r="D181" s="403"/>
      <c r="E181" s="410"/>
      <c r="F181" s="256"/>
      <c r="G181" s="256"/>
      <c r="H181" s="135"/>
      <c r="I181" s="398"/>
    </row>
    <row r="182" spans="1:11" s="83" customFormat="1" ht="23.25" customHeight="1">
      <c r="A182" s="702"/>
      <c r="B182" s="405"/>
      <c r="C182" s="399"/>
      <c r="D182" s="399">
        <f>+C182</f>
        <v>0</v>
      </c>
      <c r="E182" s="393" t="s">
        <v>32</v>
      </c>
      <c r="F182" s="400"/>
      <c r="G182" s="400">
        <f>+F182</f>
        <v>0</v>
      </c>
      <c r="H182" s="396"/>
      <c r="I182" s="395"/>
    </row>
    <row r="183" spans="1:11" s="83" customFormat="1" ht="23.25" customHeight="1">
      <c r="A183" s="703"/>
      <c r="B183" s="401"/>
      <c r="C183" s="403"/>
      <c r="D183" s="403"/>
      <c r="E183" s="410"/>
      <c r="F183" s="256"/>
      <c r="G183" s="256"/>
      <c r="H183" s="135"/>
      <c r="I183" s="398"/>
    </row>
    <row r="184" spans="1:11" s="83" customFormat="1" ht="23.25" customHeight="1">
      <c r="A184" s="702"/>
      <c r="B184" s="392"/>
      <c r="C184" s="399"/>
      <c r="D184" s="399">
        <f>+C184</f>
        <v>0</v>
      </c>
      <c r="E184" s="393" t="s">
        <v>32</v>
      </c>
      <c r="F184" s="394"/>
      <c r="G184" s="400">
        <f>+F184</f>
        <v>0</v>
      </c>
      <c r="H184" s="396"/>
      <c r="I184" s="395"/>
    </row>
    <row r="185" spans="1:11" s="83" customFormat="1" ht="23.25" customHeight="1">
      <c r="A185" s="703"/>
      <c r="B185" s="401"/>
      <c r="C185" s="403"/>
      <c r="D185" s="403"/>
      <c r="E185" s="410"/>
      <c r="F185" s="256"/>
      <c r="G185" s="256"/>
      <c r="H185" s="135"/>
      <c r="I185" s="398"/>
    </row>
    <row r="186" spans="1:11" s="83" customFormat="1" ht="23.25" customHeight="1">
      <c r="A186" s="702"/>
      <c r="B186" s="405"/>
      <c r="C186" s="399"/>
      <c r="D186" s="399">
        <f>+C186</f>
        <v>0</v>
      </c>
      <c r="E186" s="393" t="s">
        <v>32</v>
      </c>
      <c r="F186" s="400"/>
      <c r="G186" s="400">
        <f>+F186</f>
        <v>0</v>
      </c>
      <c r="H186" s="396"/>
      <c r="I186" s="395"/>
    </row>
    <row r="187" spans="1:11" s="83" customFormat="1" ht="23.25" customHeight="1">
      <c r="A187" s="703"/>
      <c r="B187" s="401"/>
      <c r="C187" s="403"/>
      <c r="D187" s="403"/>
      <c r="E187" s="410"/>
      <c r="F187" s="256"/>
      <c r="G187" s="256"/>
      <c r="H187" s="135"/>
      <c r="I187" s="398"/>
    </row>
    <row r="188" spans="1:11" s="83" customFormat="1" ht="23.25" customHeight="1">
      <c r="A188" s="702"/>
      <c r="B188" s="392"/>
      <c r="C188" s="399"/>
      <c r="D188" s="399">
        <f>+C188</f>
        <v>0</v>
      </c>
      <c r="E188" s="393" t="s">
        <v>32</v>
      </c>
      <c r="F188" s="394"/>
      <c r="G188" s="400">
        <f>+F188</f>
        <v>0</v>
      </c>
      <c r="H188" s="396"/>
      <c r="I188" s="395"/>
    </row>
    <row r="189" spans="1:11" s="83" customFormat="1" ht="23.25" customHeight="1">
      <c r="A189" s="703"/>
      <c r="B189" s="405"/>
      <c r="C189" s="403"/>
      <c r="D189" s="403"/>
      <c r="E189" s="410"/>
      <c r="F189" s="256"/>
      <c r="G189" s="256"/>
      <c r="H189" s="135"/>
      <c r="I189" s="398"/>
    </row>
    <row r="190" spans="1:11" s="83" customFormat="1" ht="23.25" customHeight="1">
      <c r="A190" s="702"/>
      <c r="B190" s="392"/>
      <c r="C190" s="399"/>
      <c r="D190" s="399">
        <f>+C190</f>
        <v>0</v>
      </c>
      <c r="E190" s="393" t="s">
        <v>32</v>
      </c>
      <c r="F190" s="400"/>
      <c r="G190" s="400">
        <f>+F190</f>
        <v>0</v>
      </c>
      <c r="H190" s="396"/>
      <c r="I190" s="395"/>
    </row>
    <row r="191" spans="1:11" s="83" customFormat="1" ht="23.25" customHeight="1">
      <c r="A191" s="703"/>
      <c r="B191" s="401"/>
      <c r="C191" s="403"/>
      <c r="D191" s="403"/>
      <c r="E191" s="410"/>
      <c r="F191" s="256"/>
      <c r="G191" s="256"/>
      <c r="H191" s="135"/>
      <c r="I191" s="398"/>
    </row>
    <row r="192" spans="1:11" s="83" customFormat="1" ht="23.25" customHeight="1">
      <c r="A192" s="702"/>
      <c r="B192" s="392"/>
      <c r="C192" s="399"/>
      <c r="D192" s="399">
        <f>+C192</f>
        <v>0</v>
      </c>
      <c r="E192" s="393" t="s">
        <v>32</v>
      </c>
      <c r="F192" s="394"/>
      <c r="G192" s="400">
        <f>+F192</f>
        <v>0</v>
      </c>
      <c r="H192" s="396"/>
      <c r="I192" s="395"/>
    </row>
    <row r="193" spans="1:9" s="83" customFormat="1" ht="23.25" customHeight="1">
      <c r="A193" s="703"/>
      <c r="B193" s="401"/>
      <c r="C193" s="403"/>
      <c r="D193" s="403"/>
      <c r="E193" s="397"/>
      <c r="F193" s="256"/>
      <c r="G193" s="256"/>
      <c r="H193" s="135"/>
      <c r="I193" s="398"/>
    </row>
    <row r="194" spans="1:9" s="83" customFormat="1" ht="23.25" customHeight="1">
      <c r="A194" s="702"/>
      <c r="B194" s="392"/>
      <c r="C194" s="399"/>
      <c r="D194" s="399">
        <f>+C194</f>
        <v>0</v>
      </c>
      <c r="E194" s="393" t="s">
        <v>32</v>
      </c>
      <c r="F194" s="394"/>
      <c r="G194" s="400">
        <f>+F194</f>
        <v>0</v>
      </c>
      <c r="H194" s="396"/>
      <c r="I194" s="395"/>
    </row>
    <row r="195" spans="1:9" s="83" customFormat="1" ht="23.25" customHeight="1">
      <c r="A195" s="703"/>
      <c r="B195" s="405"/>
      <c r="C195" s="403"/>
      <c r="D195" s="403"/>
      <c r="E195" s="397"/>
      <c r="F195" s="256"/>
      <c r="G195" s="256"/>
      <c r="H195" s="135"/>
      <c r="I195" s="398"/>
    </row>
    <row r="196" spans="1:9" s="83" customFormat="1" ht="23.25" customHeight="1">
      <c r="A196" s="702"/>
      <c r="B196" s="392"/>
      <c r="C196" s="399"/>
      <c r="D196" s="399"/>
      <c r="E196" s="393" t="s">
        <v>32</v>
      </c>
      <c r="F196" s="394"/>
      <c r="G196" s="400">
        <f>+F196</f>
        <v>0</v>
      </c>
      <c r="H196" s="396"/>
      <c r="I196" s="407"/>
    </row>
    <row r="197" spans="1:9" s="83" customFormat="1" ht="23.25" customHeight="1">
      <c r="A197" s="703"/>
      <c r="B197" s="401"/>
      <c r="C197" s="403"/>
      <c r="D197" s="403"/>
      <c r="E197" s="410"/>
      <c r="F197" s="256"/>
      <c r="G197" s="256"/>
      <c r="H197" s="135"/>
      <c r="I197" s="398"/>
    </row>
    <row r="198" spans="1:9" s="83" customFormat="1" ht="23.25" customHeight="1">
      <c r="A198" s="702"/>
      <c r="B198" s="392"/>
      <c r="C198" s="399"/>
      <c r="D198" s="399"/>
      <c r="E198" s="393" t="s">
        <v>32</v>
      </c>
      <c r="F198" s="394"/>
      <c r="G198" s="400">
        <f>+F198</f>
        <v>0</v>
      </c>
      <c r="H198" s="396"/>
      <c r="I198" s="395"/>
    </row>
    <row r="199" spans="1:9" s="83" customFormat="1" ht="23.25" customHeight="1">
      <c r="A199" s="703"/>
      <c r="B199" s="401"/>
      <c r="C199" s="403"/>
      <c r="D199" s="403"/>
      <c r="E199" s="410"/>
      <c r="F199" s="256"/>
      <c r="G199" s="256"/>
      <c r="H199" s="135"/>
      <c r="I199" s="398"/>
    </row>
    <row r="200" spans="1:9" s="83" customFormat="1" ht="23.25" customHeight="1">
      <c r="A200" s="702"/>
      <c r="B200" s="392"/>
      <c r="C200" s="399"/>
      <c r="D200" s="399"/>
      <c r="E200" s="393" t="s">
        <v>32</v>
      </c>
      <c r="F200" s="394"/>
      <c r="G200" s="400">
        <f>+F200</f>
        <v>0</v>
      </c>
      <c r="H200" s="396"/>
      <c r="I200" s="395"/>
    </row>
    <row r="201" spans="1:9" s="83" customFormat="1" ht="23.25" customHeight="1">
      <c r="A201" s="703"/>
      <c r="B201" s="401"/>
      <c r="C201" s="403"/>
      <c r="D201" s="403"/>
      <c r="E201" s="410"/>
      <c r="F201" s="256"/>
      <c r="G201" s="256"/>
      <c r="H201" s="135"/>
      <c r="I201" s="398"/>
    </row>
    <row r="202" spans="1:9" s="83" customFormat="1" ht="23.25" customHeight="1">
      <c r="A202" s="702"/>
      <c r="B202" s="392"/>
      <c r="C202" s="399"/>
      <c r="D202" s="399"/>
      <c r="E202" s="393" t="s">
        <v>32</v>
      </c>
      <c r="F202" s="394"/>
      <c r="G202" s="400">
        <f>+F202</f>
        <v>0</v>
      </c>
      <c r="H202" s="396"/>
      <c r="I202" s="395"/>
    </row>
    <row r="203" spans="1:9" s="83" customFormat="1" ht="23.25" customHeight="1">
      <c r="A203" s="703"/>
      <c r="B203" s="401"/>
      <c r="C203" s="403"/>
      <c r="D203" s="403"/>
      <c r="E203" s="410"/>
      <c r="F203" s="256"/>
      <c r="G203" s="256"/>
      <c r="H203" s="135"/>
      <c r="I203" s="398"/>
    </row>
    <row r="204" spans="1:9" s="83" customFormat="1" ht="23.25" customHeight="1">
      <c r="A204" s="702"/>
      <c r="B204" s="392"/>
      <c r="C204" s="399"/>
      <c r="D204" s="399"/>
      <c r="E204" s="393" t="s">
        <v>32</v>
      </c>
      <c r="F204" s="394"/>
      <c r="G204" s="400">
        <f>+F204</f>
        <v>0</v>
      </c>
      <c r="H204" s="396"/>
      <c r="I204" s="395"/>
    </row>
    <row r="205" spans="1:9" s="83" customFormat="1" ht="23.25" customHeight="1">
      <c r="A205" s="703"/>
      <c r="B205" s="401"/>
      <c r="C205" s="403"/>
      <c r="D205" s="403"/>
      <c r="E205" s="410"/>
      <c r="F205" s="256"/>
      <c r="G205" s="256"/>
      <c r="H205" s="135"/>
      <c r="I205" s="398"/>
    </row>
    <row r="206" spans="1:9" s="83" customFormat="1" ht="23.25" customHeight="1">
      <c r="A206" s="702"/>
      <c r="B206" s="392"/>
      <c r="C206" s="399"/>
      <c r="D206" s="399"/>
      <c r="E206" s="393" t="s">
        <v>32</v>
      </c>
      <c r="F206" s="400"/>
      <c r="G206" s="400">
        <f>+F206</f>
        <v>0</v>
      </c>
      <c r="H206" s="396"/>
      <c r="I206" s="395"/>
    </row>
    <row r="207" spans="1:9" s="83" customFormat="1" ht="23.25" customHeight="1">
      <c r="A207" s="703"/>
      <c r="B207" s="401"/>
      <c r="C207" s="403"/>
      <c r="D207" s="403"/>
      <c r="E207" s="410"/>
      <c r="F207" s="256"/>
      <c r="G207" s="256"/>
      <c r="H207" s="135"/>
      <c r="I207" s="398"/>
    </row>
    <row r="208" spans="1:9" s="83" customFormat="1" ht="23.25" customHeight="1">
      <c r="A208" s="702"/>
      <c r="B208" s="392"/>
      <c r="C208" s="399"/>
      <c r="D208" s="399"/>
      <c r="E208" s="393" t="s">
        <v>32</v>
      </c>
      <c r="F208" s="394"/>
      <c r="G208" s="400">
        <f>+F208</f>
        <v>0</v>
      </c>
      <c r="H208" s="396"/>
      <c r="I208" s="395"/>
    </row>
    <row r="209" spans="1:9" s="83" customFormat="1" ht="23.25" customHeight="1">
      <c r="A209" s="703"/>
      <c r="B209" s="401"/>
      <c r="C209" s="403"/>
      <c r="D209" s="403"/>
      <c r="E209" s="410"/>
      <c r="F209" s="256"/>
      <c r="G209" s="256"/>
      <c r="H209" s="135"/>
      <c r="I209" s="398"/>
    </row>
    <row r="210" spans="1:9" s="83" customFormat="1" ht="23.25" customHeight="1">
      <c r="A210" s="702"/>
      <c r="B210" s="405"/>
      <c r="C210" s="399"/>
      <c r="D210" s="399"/>
      <c r="E210" s="393" t="s">
        <v>32</v>
      </c>
      <c r="F210" s="400"/>
      <c r="G210" s="400">
        <f>+F210</f>
        <v>0</v>
      </c>
      <c r="H210" s="396"/>
      <c r="I210" s="395"/>
    </row>
    <row r="211" spans="1:9" s="83" customFormat="1" ht="23.25" customHeight="1">
      <c r="A211" s="703"/>
      <c r="B211" s="401"/>
      <c r="C211" s="403"/>
      <c r="D211" s="403"/>
      <c r="E211" s="410"/>
      <c r="F211" s="256"/>
      <c r="G211" s="256"/>
      <c r="H211" s="135"/>
      <c r="I211" s="398"/>
    </row>
    <row r="212" spans="1:9" s="83" customFormat="1" ht="23.25" customHeight="1">
      <c r="A212" s="702"/>
      <c r="B212" s="405"/>
      <c r="C212" s="399"/>
      <c r="D212" s="399"/>
      <c r="E212" s="393" t="s">
        <v>32</v>
      </c>
      <c r="F212" s="400"/>
      <c r="G212" s="400">
        <f>+F212</f>
        <v>0</v>
      </c>
      <c r="H212" s="396"/>
      <c r="I212" s="395"/>
    </row>
    <row r="213" spans="1:9" s="83" customFormat="1" ht="23.25" customHeight="1">
      <c r="A213" s="703"/>
      <c r="B213" s="401"/>
      <c r="C213" s="403"/>
      <c r="D213" s="403"/>
      <c r="E213" s="410"/>
      <c r="F213" s="256"/>
      <c r="G213" s="256"/>
      <c r="H213" s="135"/>
      <c r="I213" s="398"/>
    </row>
    <row r="214" spans="1:9" s="83" customFormat="1" ht="23.25" customHeight="1">
      <c r="A214" s="702"/>
      <c r="B214" s="392"/>
      <c r="C214" s="399"/>
      <c r="D214" s="399"/>
      <c r="E214" s="393" t="s">
        <v>32</v>
      </c>
      <c r="F214" s="394"/>
      <c r="G214" s="400">
        <f>+F214</f>
        <v>0</v>
      </c>
      <c r="H214" s="396"/>
      <c r="I214" s="395"/>
    </row>
    <row r="215" spans="1:9" s="83" customFormat="1" ht="23.25" customHeight="1">
      <c r="A215" s="703"/>
      <c r="B215" s="401"/>
      <c r="C215" s="403"/>
      <c r="D215" s="403"/>
      <c r="E215" s="410"/>
      <c r="F215" s="256"/>
      <c r="G215" s="256"/>
      <c r="H215" s="135"/>
      <c r="I215" s="398"/>
    </row>
    <row r="216" spans="1:9" s="83" customFormat="1" ht="23.25" customHeight="1">
      <c r="A216" s="702"/>
      <c r="B216" s="392"/>
      <c r="C216" s="399"/>
      <c r="D216" s="399"/>
      <c r="E216" s="393" t="s">
        <v>32</v>
      </c>
      <c r="F216" s="394"/>
      <c r="G216" s="134">
        <f>+F216</f>
        <v>0</v>
      </c>
      <c r="H216" s="396"/>
      <c r="I216" s="395"/>
    </row>
    <row r="217" spans="1:9" s="83" customFormat="1" ht="23.25" customHeight="1">
      <c r="A217" s="703"/>
      <c r="B217" s="401"/>
      <c r="C217" s="403"/>
      <c r="D217" s="403"/>
      <c r="E217" s="410"/>
      <c r="F217" s="135"/>
      <c r="G217" s="135"/>
      <c r="H217" s="135"/>
      <c r="I217" s="398"/>
    </row>
    <row r="218" spans="1:9" s="83" customFormat="1" ht="23.25" customHeight="1">
      <c r="A218" s="702"/>
      <c r="B218" s="392"/>
      <c r="C218" s="399"/>
      <c r="D218" s="399"/>
      <c r="E218" s="393" t="s">
        <v>32</v>
      </c>
      <c r="F218" s="400"/>
      <c r="G218" s="400">
        <f>+F218</f>
        <v>0</v>
      </c>
      <c r="H218" s="396"/>
      <c r="I218" s="395"/>
    </row>
    <row r="219" spans="1:9" s="83" customFormat="1" ht="23.25" customHeight="1">
      <c r="A219" s="703"/>
      <c r="B219" s="408"/>
      <c r="C219" s="402"/>
      <c r="D219" s="403"/>
      <c r="E219" s="410"/>
      <c r="F219" s="256"/>
      <c r="G219" s="256"/>
      <c r="H219" s="135"/>
      <c r="I219" s="398"/>
    </row>
    <row r="220" spans="1:9" s="83" customFormat="1" ht="23.25" customHeight="1">
      <c r="A220" s="702"/>
      <c r="B220" s="392"/>
      <c r="C220" s="489"/>
      <c r="D220" s="399"/>
      <c r="E220" s="393" t="s">
        <v>32</v>
      </c>
      <c r="F220" s="400"/>
      <c r="G220" s="400">
        <f>+F220</f>
        <v>0</v>
      </c>
      <c r="H220" s="396"/>
      <c r="I220" s="395"/>
    </row>
    <row r="221" spans="1:9" s="83" customFormat="1" ht="23.25" customHeight="1">
      <c r="A221" s="703"/>
      <c r="B221" s="408"/>
      <c r="C221" s="402"/>
      <c r="D221" s="403"/>
      <c r="E221" s="410"/>
      <c r="F221" s="256"/>
      <c r="G221" s="256"/>
      <c r="H221" s="135"/>
      <c r="I221" s="398"/>
    </row>
    <row r="222" spans="1:9" s="83" customFormat="1" ht="23.25" customHeight="1">
      <c r="A222" s="702"/>
      <c r="B222" s="405"/>
      <c r="C222" s="399"/>
      <c r="D222" s="399"/>
      <c r="E222" s="393" t="s">
        <v>32</v>
      </c>
      <c r="F222" s="400"/>
      <c r="G222" s="400">
        <f>+F222</f>
        <v>0</v>
      </c>
      <c r="H222" s="396"/>
      <c r="I222" s="395"/>
    </row>
    <row r="223" spans="1:9" s="83" customFormat="1" ht="23.25" customHeight="1">
      <c r="A223" s="703"/>
      <c r="B223" s="405"/>
      <c r="C223" s="403"/>
      <c r="D223" s="403"/>
      <c r="E223" s="410"/>
      <c r="F223" s="256"/>
      <c r="G223" s="256"/>
      <c r="H223" s="135"/>
      <c r="I223" s="398"/>
    </row>
    <row r="224" spans="1:9" s="83" customFormat="1" ht="23.25" customHeight="1">
      <c r="A224" s="702"/>
      <c r="B224" s="392"/>
      <c r="C224" s="399"/>
      <c r="D224" s="399"/>
      <c r="E224" s="393" t="s">
        <v>32</v>
      </c>
      <c r="F224" s="394"/>
      <c r="G224" s="400">
        <f>+F224</f>
        <v>0</v>
      </c>
      <c r="H224" s="396"/>
      <c r="I224" s="407"/>
    </row>
    <row r="225" spans="1:9" s="83" customFormat="1" ht="23.25" customHeight="1">
      <c r="A225" s="703"/>
      <c r="B225" s="408"/>
      <c r="C225" s="403"/>
      <c r="D225" s="403"/>
      <c r="E225" s="397"/>
      <c r="F225" s="256"/>
      <c r="G225" s="256"/>
      <c r="H225" s="135"/>
      <c r="I225" s="398"/>
    </row>
    <row r="226" spans="1:9" s="83" customFormat="1" ht="23.25" customHeight="1">
      <c r="A226" s="702"/>
      <c r="B226" s="392"/>
      <c r="C226" s="399"/>
      <c r="D226" s="399"/>
      <c r="E226" s="393" t="s">
        <v>32</v>
      </c>
      <c r="F226" s="400"/>
      <c r="G226" s="400">
        <f>+F226</f>
        <v>0</v>
      </c>
      <c r="H226" s="396"/>
      <c r="I226" s="395"/>
    </row>
    <row r="227" spans="1:9" s="83" customFormat="1" ht="23.25" customHeight="1">
      <c r="A227" s="703"/>
      <c r="B227" s="408"/>
      <c r="C227" s="402"/>
      <c r="D227" s="403"/>
      <c r="E227" s="410"/>
      <c r="F227" s="256"/>
      <c r="G227" s="256"/>
      <c r="H227" s="135"/>
      <c r="I227" s="398"/>
    </row>
    <row r="228" spans="1:9" s="83" customFormat="1" ht="23.25" customHeight="1">
      <c r="A228" s="702"/>
      <c r="B228" s="392"/>
      <c r="C228" s="399"/>
      <c r="D228" s="399"/>
      <c r="E228" s="393" t="s">
        <v>32</v>
      </c>
      <c r="F228" s="400"/>
      <c r="G228" s="400">
        <f>+F228</f>
        <v>0</v>
      </c>
      <c r="H228" s="396"/>
      <c r="I228" s="395"/>
    </row>
    <row r="229" spans="1:9" s="83" customFormat="1" ht="23.25" customHeight="1">
      <c r="A229" s="703"/>
      <c r="B229" s="408"/>
      <c r="C229" s="402"/>
      <c r="D229" s="403"/>
      <c r="E229" s="410"/>
      <c r="F229" s="256"/>
      <c r="G229" s="256"/>
      <c r="H229" s="135"/>
      <c r="I229" s="398"/>
    </row>
    <row r="230" spans="1:9" s="83" customFormat="1" ht="23.25" customHeight="1">
      <c r="A230" s="702"/>
      <c r="B230" s="392"/>
      <c r="C230" s="399"/>
      <c r="D230" s="399"/>
      <c r="E230" s="393" t="s">
        <v>32</v>
      </c>
      <c r="F230" s="394"/>
      <c r="G230" s="400">
        <f>+F230</f>
        <v>0</v>
      </c>
      <c r="H230" s="396"/>
      <c r="I230" s="395"/>
    </row>
    <row r="231" spans="1:9" s="83" customFormat="1" ht="23.25" customHeight="1">
      <c r="A231" s="703"/>
      <c r="B231" s="488"/>
      <c r="C231" s="402"/>
      <c r="D231" s="403"/>
      <c r="E231" s="410"/>
      <c r="F231" s="256"/>
      <c r="G231" s="256"/>
      <c r="H231" s="135"/>
      <c r="I231" s="398"/>
    </row>
    <row r="232" spans="1:9" s="83" customFormat="1" ht="23.25" customHeight="1">
      <c r="A232" s="702"/>
      <c r="B232" s="392"/>
      <c r="C232" s="399"/>
      <c r="D232" s="399"/>
      <c r="E232" s="393" t="s">
        <v>32</v>
      </c>
      <c r="F232" s="394"/>
      <c r="G232" s="400">
        <f>+F232</f>
        <v>0</v>
      </c>
      <c r="H232" s="396"/>
      <c r="I232" s="395"/>
    </row>
    <row r="233" spans="1:9" s="83" customFormat="1" ht="23.25" customHeight="1">
      <c r="A233" s="703"/>
      <c r="B233" s="408"/>
      <c r="C233" s="402"/>
      <c r="D233" s="403"/>
      <c r="E233" s="410"/>
      <c r="F233" s="256"/>
      <c r="G233" s="256"/>
      <c r="H233" s="135"/>
      <c r="I233" s="398"/>
    </row>
    <row r="234" spans="1:9" s="83" customFormat="1" ht="23.25" customHeight="1">
      <c r="A234" s="702"/>
      <c r="B234" s="405"/>
      <c r="C234" s="399"/>
      <c r="D234" s="399"/>
      <c r="E234" s="393"/>
      <c r="F234" s="400"/>
      <c r="G234" s="400">
        <f>+F234</f>
        <v>0</v>
      </c>
      <c r="H234" s="396"/>
      <c r="I234" s="395"/>
    </row>
    <row r="235" spans="1:9" s="83" customFormat="1" ht="23.25" customHeight="1">
      <c r="A235" s="703"/>
      <c r="B235" s="488"/>
      <c r="C235" s="402"/>
      <c r="D235" s="403"/>
      <c r="E235" s="410"/>
      <c r="F235" s="256"/>
      <c r="G235" s="256"/>
      <c r="H235" s="135"/>
      <c r="I235" s="398"/>
    </row>
    <row r="236" spans="1:9" s="83" customFormat="1" ht="23.25" customHeight="1">
      <c r="A236" s="702"/>
      <c r="B236" s="392"/>
      <c r="C236" s="399"/>
      <c r="D236" s="399"/>
      <c r="E236" s="393"/>
      <c r="F236" s="400"/>
      <c r="G236" s="400">
        <f>+F236</f>
        <v>0</v>
      </c>
      <c r="H236" s="396"/>
      <c r="I236" s="395"/>
    </row>
    <row r="237" spans="1:9" s="83" customFormat="1" ht="23.25" customHeight="1">
      <c r="A237" s="703"/>
      <c r="B237" s="408"/>
      <c r="C237" s="403"/>
      <c r="D237" s="403"/>
      <c r="E237" s="410"/>
      <c r="F237" s="256"/>
      <c r="G237" s="256"/>
      <c r="H237" s="135"/>
      <c r="I237" s="398"/>
    </row>
    <row r="238" spans="1:9" s="83" customFormat="1" ht="23.25" customHeight="1">
      <c r="A238" s="702"/>
      <c r="B238" s="405"/>
      <c r="C238" s="399"/>
      <c r="D238" s="399"/>
      <c r="E238" s="393"/>
      <c r="F238" s="400"/>
      <c r="G238" s="400">
        <f>+F238</f>
        <v>0</v>
      </c>
      <c r="H238" s="396"/>
      <c r="I238" s="394"/>
    </row>
    <row r="239" spans="1:9" s="83" customFormat="1" ht="23.25" customHeight="1">
      <c r="A239" s="703"/>
      <c r="B239" s="408"/>
      <c r="C239" s="403"/>
      <c r="D239" s="403"/>
      <c r="E239" s="410"/>
      <c r="F239" s="256"/>
      <c r="G239" s="256"/>
      <c r="H239" s="135"/>
      <c r="I239" s="411"/>
    </row>
    <row r="240" spans="1:9" s="83" customFormat="1" ht="23.25" customHeight="1">
      <c r="A240" s="702"/>
      <c r="B240" s="405"/>
      <c r="C240" s="399"/>
      <c r="D240" s="399"/>
      <c r="E240" s="393"/>
      <c r="F240" s="394"/>
      <c r="G240" s="400">
        <f>+F240</f>
        <v>0</v>
      </c>
      <c r="H240" s="396"/>
      <c r="I240" s="394"/>
    </row>
    <row r="241" spans="1:9" s="83" customFormat="1" ht="23.25" customHeight="1">
      <c r="A241" s="703"/>
      <c r="B241" s="408"/>
      <c r="C241" s="403"/>
      <c r="D241" s="403"/>
      <c r="E241" s="410"/>
      <c r="F241" s="256"/>
      <c r="G241" s="256"/>
      <c r="H241" s="135"/>
      <c r="I241" s="411"/>
    </row>
    <row r="242" spans="1:9" s="83" customFormat="1" ht="23.25" customHeight="1">
      <c r="A242" s="702"/>
      <c r="B242" s="392"/>
      <c r="C242" s="399"/>
      <c r="D242" s="399"/>
      <c r="E242" s="393"/>
      <c r="F242" s="394"/>
      <c r="G242" s="400">
        <f>+F242</f>
        <v>0</v>
      </c>
      <c r="H242" s="576"/>
      <c r="I242" s="395"/>
    </row>
    <row r="243" spans="1:9" s="83" customFormat="1" ht="23.25" customHeight="1">
      <c r="A243" s="703"/>
      <c r="B243" s="405"/>
      <c r="C243" s="403"/>
      <c r="D243" s="403"/>
      <c r="E243" s="410"/>
      <c r="F243" s="256"/>
      <c r="G243" s="256"/>
      <c r="H243" s="135"/>
      <c r="I243" s="398"/>
    </row>
    <row r="244" spans="1:9" s="83" customFormat="1" ht="23.25" customHeight="1">
      <c r="A244" s="702"/>
      <c r="B244" s="392"/>
      <c r="C244" s="399"/>
      <c r="D244" s="399">
        <f>+C244</f>
        <v>0</v>
      </c>
      <c r="E244" s="393" t="s">
        <v>32</v>
      </c>
      <c r="F244" s="394"/>
      <c r="G244" s="400">
        <f>+F244</f>
        <v>0</v>
      </c>
      <c r="H244" s="396"/>
      <c r="I244" s="395"/>
    </row>
    <row r="245" spans="1:9" s="83" customFormat="1" ht="23.25" customHeight="1">
      <c r="A245" s="703"/>
      <c r="B245" s="405"/>
      <c r="C245" s="403"/>
      <c r="D245" s="403"/>
      <c r="E245" s="410"/>
      <c r="F245" s="256"/>
      <c r="G245" s="256"/>
      <c r="H245" s="135"/>
      <c r="I245" s="398"/>
    </row>
    <row r="246" spans="1:9" s="83" customFormat="1" ht="23.25" customHeight="1">
      <c r="A246" s="702"/>
      <c r="B246" s="392"/>
      <c r="C246" s="399"/>
      <c r="D246" s="399">
        <f>+C246</f>
        <v>0</v>
      </c>
      <c r="E246" s="393" t="s">
        <v>32</v>
      </c>
      <c r="F246" s="400"/>
      <c r="G246" s="134">
        <f>+F246</f>
        <v>0</v>
      </c>
      <c r="H246" s="396"/>
      <c r="I246" s="395"/>
    </row>
    <row r="247" spans="1:9" s="83" customFormat="1" ht="23.25" customHeight="1">
      <c r="A247" s="703"/>
      <c r="B247" s="401"/>
      <c r="C247" s="403"/>
      <c r="D247" s="403"/>
      <c r="E247" s="410"/>
      <c r="F247" s="135"/>
      <c r="G247" s="135"/>
      <c r="H247" s="135"/>
      <c r="I247" s="398"/>
    </row>
    <row r="248" spans="1:9" s="83" customFormat="1" ht="23.25" customHeight="1">
      <c r="A248" s="702"/>
      <c r="B248" s="392"/>
      <c r="C248" s="399"/>
      <c r="D248" s="399">
        <f>+C248</f>
        <v>0</v>
      </c>
      <c r="E248" s="393" t="s">
        <v>32</v>
      </c>
      <c r="F248" s="400"/>
      <c r="G248" s="134">
        <f>+F248</f>
        <v>0</v>
      </c>
      <c r="H248" s="396"/>
      <c r="I248" s="395"/>
    </row>
    <row r="249" spans="1:9" s="83" customFormat="1" ht="23.25" customHeight="1">
      <c r="A249" s="703"/>
      <c r="B249" s="401"/>
      <c r="C249" s="403"/>
      <c r="D249" s="403"/>
      <c r="E249" s="410"/>
      <c r="F249" s="135"/>
      <c r="G249" s="135"/>
      <c r="H249" s="135"/>
      <c r="I249" s="398"/>
    </row>
    <row r="250" spans="1:9" s="83" customFormat="1" ht="23.25" customHeight="1">
      <c r="A250" s="702"/>
      <c r="B250" s="392"/>
      <c r="C250" s="399"/>
      <c r="D250" s="399">
        <f>+C250</f>
        <v>0</v>
      </c>
      <c r="E250" s="393" t="s">
        <v>32</v>
      </c>
      <c r="F250" s="394"/>
      <c r="G250" s="134">
        <f>+F250</f>
        <v>0</v>
      </c>
      <c r="H250" s="396"/>
      <c r="I250" s="395"/>
    </row>
    <row r="251" spans="1:9" s="83" customFormat="1" ht="23.25" customHeight="1">
      <c r="A251" s="703"/>
      <c r="B251" s="401"/>
      <c r="C251" s="403"/>
      <c r="D251" s="403"/>
      <c r="E251" s="410"/>
      <c r="F251" s="135"/>
      <c r="G251" s="135"/>
      <c r="H251" s="135"/>
      <c r="I251" s="398"/>
    </row>
    <row r="252" spans="1:9" s="83" customFormat="1" ht="23.25" customHeight="1">
      <c r="A252" s="702"/>
      <c r="B252" s="405"/>
      <c r="C252" s="399"/>
      <c r="D252" s="399">
        <f>+C252</f>
        <v>0</v>
      </c>
      <c r="E252" s="393" t="s">
        <v>32</v>
      </c>
      <c r="F252" s="134"/>
      <c r="G252" s="134">
        <f>+F252</f>
        <v>0</v>
      </c>
      <c r="H252" s="396"/>
      <c r="I252" s="395"/>
    </row>
    <row r="253" spans="1:9" s="83" customFormat="1" ht="23.25" customHeight="1">
      <c r="A253" s="703"/>
      <c r="B253" s="405"/>
      <c r="C253" s="403"/>
      <c r="D253" s="403"/>
      <c r="E253" s="410"/>
      <c r="F253" s="135"/>
      <c r="G253" s="135"/>
      <c r="H253" s="135"/>
      <c r="I253" s="398"/>
    </row>
    <row r="254" spans="1:9" s="83" customFormat="1" ht="23.25" customHeight="1">
      <c r="A254" s="702"/>
      <c r="B254" s="392"/>
      <c r="C254" s="399"/>
      <c r="D254" s="399">
        <f>+C254</f>
        <v>0</v>
      </c>
      <c r="E254" s="393" t="s">
        <v>32</v>
      </c>
      <c r="F254" s="394"/>
      <c r="G254" s="134">
        <f>+F254</f>
        <v>0</v>
      </c>
      <c r="H254" s="396"/>
      <c r="I254" s="407"/>
    </row>
    <row r="255" spans="1:9" s="83" customFormat="1" ht="23.25" customHeight="1">
      <c r="A255" s="703"/>
      <c r="B255" s="401"/>
      <c r="C255" s="403"/>
      <c r="D255" s="403"/>
      <c r="E255" s="410"/>
      <c r="F255" s="135"/>
      <c r="G255" s="135"/>
      <c r="H255" s="135"/>
      <c r="I255" s="398"/>
    </row>
    <row r="256" spans="1:9" s="83" customFormat="1" ht="23.25" customHeight="1">
      <c r="A256" s="702"/>
      <c r="B256" s="392"/>
      <c r="C256" s="399"/>
      <c r="D256" s="399">
        <f>+C256</f>
        <v>0</v>
      </c>
      <c r="E256" s="393" t="s">
        <v>32</v>
      </c>
      <c r="F256" s="400"/>
      <c r="G256" s="134">
        <f>+F256</f>
        <v>0</v>
      </c>
      <c r="H256" s="396"/>
      <c r="I256" s="395"/>
    </row>
    <row r="257" spans="1:9" s="83" customFormat="1" ht="23.25" customHeight="1">
      <c r="A257" s="703"/>
      <c r="B257" s="401"/>
      <c r="C257" s="403"/>
      <c r="D257" s="403"/>
      <c r="E257" s="410"/>
      <c r="F257" s="135"/>
      <c r="G257" s="135"/>
      <c r="H257" s="135"/>
      <c r="I257" s="398"/>
    </row>
    <row r="258" spans="1:9" s="83" customFormat="1" ht="23.25" customHeight="1">
      <c r="A258" s="702"/>
      <c r="B258" s="392"/>
      <c r="C258" s="399"/>
      <c r="D258" s="399">
        <f>+C258</f>
        <v>0</v>
      </c>
      <c r="E258" s="393" t="s">
        <v>32</v>
      </c>
      <c r="F258" s="394"/>
      <c r="G258" s="134">
        <f>+F258</f>
        <v>0</v>
      </c>
      <c r="H258" s="396"/>
      <c r="I258" s="395"/>
    </row>
    <row r="259" spans="1:9" s="83" customFormat="1" ht="23.25" customHeight="1">
      <c r="A259" s="703"/>
      <c r="B259" s="401"/>
      <c r="C259" s="403"/>
      <c r="D259" s="403"/>
      <c r="E259" s="410"/>
      <c r="F259" s="135"/>
      <c r="G259" s="135"/>
      <c r="H259" s="135"/>
      <c r="I259" s="398"/>
    </row>
    <row r="260" spans="1:9" s="83" customFormat="1" ht="23.25" customHeight="1">
      <c r="A260" s="702"/>
      <c r="B260" s="405"/>
      <c r="C260" s="399"/>
      <c r="D260" s="399">
        <f>+C260</f>
        <v>0</v>
      </c>
      <c r="E260" s="393" t="s">
        <v>32</v>
      </c>
      <c r="F260" s="134"/>
      <c r="G260" s="134">
        <f>+F260</f>
        <v>0</v>
      </c>
      <c r="H260" s="396"/>
      <c r="I260" s="395"/>
    </row>
    <row r="261" spans="1:9" s="83" customFormat="1" ht="23.25" customHeight="1">
      <c r="A261" s="703"/>
      <c r="B261" s="405"/>
      <c r="C261" s="403"/>
      <c r="D261" s="403"/>
      <c r="E261" s="410"/>
      <c r="F261" s="135"/>
      <c r="G261" s="135"/>
      <c r="H261" s="135"/>
      <c r="I261" s="398"/>
    </row>
    <row r="262" spans="1:9" s="83" customFormat="1" ht="23.25" customHeight="1">
      <c r="A262" s="702"/>
      <c r="B262" s="392"/>
      <c r="C262" s="399"/>
      <c r="D262" s="399">
        <f>+C262</f>
        <v>0</v>
      </c>
      <c r="E262" s="393" t="s">
        <v>32</v>
      </c>
      <c r="F262" s="394"/>
      <c r="G262" s="134">
        <f>+F262</f>
        <v>0</v>
      </c>
      <c r="H262" s="396"/>
      <c r="I262" s="395"/>
    </row>
    <row r="263" spans="1:9" s="83" customFormat="1" ht="23.25" customHeight="1">
      <c r="A263" s="703"/>
      <c r="B263" s="401"/>
      <c r="C263" s="403"/>
      <c r="D263" s="403"/>
      <c r="E263" s="410"/>
      <c r="F263" s="135"/>
      <c r="G263" s="135"/>
      <c r="H263" s="135"/>
      <c r="I263" s="398"/>
    </row>
    <row r="264" spans="1:9" s="83" customFormat="1" ht="23.25" customHeight="1">
      <c r="A264" s="702"/>
      <c r="B264" s="392"/>
      <c r="C264" s="399"/>
      <c r="D264" s="399">
        <f>+C264</f>
        <v>0</v>
      </c>
      <c r="E264" s="393" t="s">
        <v>32</v>
      </c>
      <c r="F264" s="394"/>
      <c r="G264" s="134">
        <f>+F264</f>
        <v>0</v>
      </c>
      <c r="H264" s="396"/>
      <c r="I264" s="395"/>
    </row>
    <row r="265" spans="1:9" s="83" customFormat="1" ht="23.25" customHeight="1">
      <c r="A265" s="703"/>
      <c r="B265" s="401"/>
      <c r="C265" s="403"/>
      <c r="D265" s="403"/>
      <c r="E265" s="410"/>
      <c r="F265" s="135"/>
      <c r="G265" s="135"/>
      <c r="H265" s="135"/>
      <c r="I265" s="398"/>
    </row>
    <row r="266" spans="1:9" s="83" customFormat="1" ht="23.25" customHeight="1">
      <c r="A266" s="702"/>
      <c r="B266" s="392"/>
      <c r="C266" s="399"/>
      <c r="D266" s="399">
        <f>+C266</f>
        <v>0</v>
      </c>
      <c r="E266" s="393" t="s">
        <v>32</v>
      </c>
      <c r="F266" s="400"/>
      <c r="G266" s="400">
        <f>+F266</f>
        <v>0</v>
      </c>
      <c r="H266" s="396"/>
      <c r="I266" s="395"/>
    </row>
    <row r="267" spans="1:9" s="83" customFormat="1" ht="23.25" customHeight="1">
      <c r="A267" s="703"/>
      <c r="B267" s="401"/>
      <c r="C267" s="402"/>
      <c r="D267" s="403"/>
      <c r="E267" s="410"/>
      <c r="F267" s="256"/>
      <c r="G267" s="256"/>
      <c r="H267" s="135"/>
      <c r="I267" s="398"/>
    </row>
    <row r="268" spans="1:9" s="83" customFormat="1" ht="23.25" customHeight="1">
      <c r="A268" s="702"/>
      <c r="B268" s="392"/>
      <c r="C268" s="399"/>
      <c r="D268" s="399">
        <f>+C268</f>
        <v>0</v>
      </c>
      <c r="E268" s="393" t="s">
        <v>32</v>
      </c>
      <c r="F268" s="394"/>
      <c r="G268" s="400">
        <f>+F268</f>
        <v>0</v>
      </c>
      <c r="H268" s="396"/>
      <c r="I268" s="395"/>
    </row>
    <row r="269" spans="1:9" s="83" customFormat="1" ht="23.25" customHeight="1">
      <c r="A269" s="703"/>
      <c r="B269" s="401"/>
      <c r="C269" s="402"/>
      <c r="D269" s="403"/>
      <c r="E269" s="410"/>
      <c r="F269" s="256"/>
      <c r="G269" s="256"/>
      <c r="H269" s="135"/>
      <c r="I269" s="398"/>
    </row>
    <row r="270" spans="1:9" s="83" customFormat="1" ht="23.25" customHeight="1">
      <c r="A270" s="702"/>
      <c r="B270" s="392"/>
      <c r="C270" s="489"/>
      <c r="D270" s="399">
        <f>+C270</f>
        <v>0</v>
      </c>
      <c r="E270" s="393" t="s">
        <v>32</v>
      </c>
      <c r="F270" s="394"/>
      <c r="G270" s="400">
        <f>+F270</f>
        <v>0</v>
      </c>
      <c r="H270" s="396"/>
      <c r="I270" s="395"/>
    </row>
    <row r="271" spans="1:9" s="83" customFormat="1" ht="23.25" customHeight="1">
      <c r="A271" s="703"/>
      <c r="B271" s="401"/>
      <c r="C271" s="402"/>
      <c r="D271" s="403"/>
      <c r="E271" s="410"/>
      <c r="F271" s="256"/>
      <c r="G271" s="256"/>
      <c r="H271" s="135"/>
      <c r="I271" s="398"/>
    </row>
    <row r="272" spans="1:9" s="83" customFormat="1" ht="23.25" customHeight="1">
      <c r="A272" s="702"/>
      <c r="B272" s="392"/>
      <c r="C272" s="399"/>
      <c r="D272" s="399">
        <f>+C272</f>
        <v>0</v>
      </c>
      <c r="E272" s="393" t="s">
        <v>32</v>
      </c>
      <c r="F272" s="394"/>
      <c r="G272" s="400">
        <f>+F272</f>
        <v>0</v>
      </c>
      <c r="H272" s="396"/>
      <c r="I272" s="395"/>
    </row>
    <row r="273" spans="1:9" s="83" customFormat="1" ht="23.25" customHeight="1">
      <c r="A273" s="703"/>
      <c r="B273" s="401"/>
      <c r="C273" s="402"/>
      <c r="D273" s="403"/>
      <c r="E273" s="410"/>
      <c r="F273" s="256"/>
      <c r="G273" s="256"/>
      <c r="H273" s="135"/>
      <c r="I273" s="398"/>
    </row>
    <row r="274" spans="1:9" s="83" customFormat="1" ht="23.25" customHeight="1">
      <c r="A274" s="702"/>
      <c r="B274" s="392"/>
      <c r="C274" s="399"/>
      <c r="D274" s="399">
        <f>+C274</f>
        <v>0</v>
      </c>
      <c r="E274" s="393" t="s">
        <v>32</v>
      </c>
      <c r="F274" s="400"/>
      <c r="G274" s="400">
        <f>+F274</f>
        <v>0</v>
      </c>
      <c r="H274" s="396"/>
      <c r="I274" s="395"/>
    </row>
    <row r="275" spans="1:9" s="83" customFormat="1" ht="23.25" customHeight="1">
      <c r="A275" s="703"/>
      <c r="B275" s="401"/>
      <c r="C275" s="402"/>
      <c r="D275" s="403"/>
      <c r="E275" s="410"/>
      <c r="F275" s="256"/>
      <c r="G275" s="256"/>
      <c r="H275" s="135"/>
      <c r="I275" s="398"/>
    </row>
    <row r="276" spans="1:9" s="83" customFormat="1" ht="23.25" customHeight="1">
      <c r="A276" s="702"/>
      <c r="B276" s="392"/>
      <c r="C276" s="486"/>
      <c r="D276" s="486">
        <f>+C276</f>
        <v>0</v>
      </c>
      <c r="E276" s="393" t="s">
        <v>32</v>
      </c>
      <c r="F276" s="400"/>
      <c r="G276" s="400">
        <f>+F276</f>
        <v>0</v>
      </c>
      <c r="H276" s="396"/>
      <c r="I276" s="395"/>
    </row>
    <row r="277" spans="1:9" s="83" customFormat="1" ht="23.25" customHeight="1">
      <c r="A277" s="703"/>
      <c r="B277" s="401"/>
      <c r="C277" s="403"/>
      <c r="D277" s="403"/>
      <c r="E277" s="410"/>
      <c r="F277" s="256"/>
      <c r="G277" s="256"/>
      <c r="H277" s="135"/>
      <c r="I277" s="398"/>
    </row>
    <row r="278" spans="1:9" s="83" customFormat="1" ht="23.25" customHeight="1">
      <c r="A278" s="702"/>
      <c r="B278" s="405"/>
      <c r="C278" s="486"/>
      <c r="D278" s="486">
        <f>+C278</f>
        <v>0</v>
      </c>
      <c r="E278" s="393" t="s">
        <v>32</v>
      </c>
      <c r="F278" s="134"/>
      <c r="G278" s="400">
        <f>+F278</f>
        <v>0</v>
      </c>
      <c r="H278" s="396"/>
      <c r="I278" s="395"/>
    </row>
    <row r="279" spans="1:9" s="83" customFormat="1" ht="23.25" customHeight="1">
      <c r="A279" s="703"/>
      <c r="B279" s="401"/>
      <c r="C279" s="403"/>
      <c r="D279" s="403"/>
      <c r="E279" s="410"/>
      <c r="F279" s="256"/>
      <c r="G279" s="256"/>
      <c r="H279" s="135"/>
      <c r="I279" s="398"/>
    </row>
    <row r="280" spans="1:9" s="83" customFormat="1" ht="23.25" customHeight="1">
      <c r="A280" s="702"/>
      <c r="B280" s="405"/>
      <c r="C280" s="486"/>
      <c r="D280" s="486">
        <f>+C280</f>
        <v>0</v>
      </c>
      <c r="E280" s="393" t="s">
        <v>32</v>
      </c>
      <c r="F280" s="134"/>
      <c r="G280" s="400">
        <f>+F280</f>
        <v>0</v>
      </c>
      <c r="H280" s="396"/>
      <c r="I280" s="395"/>
    </row>
    <row r="281" spans="1:9" s="83" customFormat="1" ht="23.25" customHeight="1">
      <c r="A281" s="703"/>
      <c r="B281" s="401"/>
      <c r="C281" s="403"/>
      <c r="D281" s="403"/>
      <c r="E281" s="410"/>
      <c r="F281" s="256"/>
      <c r="G281" s="256"/>
      <c r="H281" s="135"/>
      <c r="I281" s="398"/>
    </row>
    <row r="282" spans="1:9" s="83" customFormat="1" ht="23.25" customHeight="1">
      <c r="A282" s="702"/>
      <c r="B282" s="392"/>
      <c r="C282" s="399"/>
      <c r="D282" s="399">
        <f>+C282</f>
        <v>0</v>
      </c>
      <c r="E282" s="393" t="s">
        <v>32</v>
      </c>
      <c r="F282" s="394"/>
      <c r="G282" s="400">
        <f>+F282</f>
        <v>0</v>
      </c>
      <c r="H282" s="396"/>
      <c r="I282" s="395"/>
    </row>
    <row r="283" spans="1:9" s="83" customFormat="1" ht="23.25" customHeight="1">
      <c r="A283" s="703"/>
      <c r="B283" s="408"/>
      <c r="C283" s="402"/>
      <c r="D283" s="403"/>
      <c r="E283" s="410"/>
      <c r="F283" s="256"/>
      <c r="G283" s="256"/>
      <c r="H283" s="135"/>
      <c r="I283" s="398"/>
    </row>
    <row r="284" spans="1:9" s="83" customFormat="1" ht="23.25" customHeight="1">
      <c r="A284" s="702"/>
      <c r="B284" s="392"/>
      <c r="C284" s="399"/>
      <c r="D284" s="399">
        <f>+C284</f>
        <v>0</v>
      </c>
      <c r="E284" s="393" t="s">
        <v>32</v>
      </c>
      <c r="F284" s="394"/>
      <c r="G284" s="400">
        <f>+F284</f>
        <v>0</v>
      </c>
      <c r="H284" s="396"/>
      <c r="I284" s="395"/>
    </row>
    <row r="285" spans="1:9" s="83" customFormat="1" ht="23.25" customHeight="1">
      <c r="A285" s="703"/>
      <c r="B285" s="401"/>
      <c r="C285" s="403"/>
      <c r="D285" s="403"/>
      <c r="E285" s="410"/>
      <c r="F285" s="256"/>
      <c r="G285" s="256"/>
      <c r="H285" s="135"/>
      <c r="I285" s="398"/>
    </row>
    <row r="286" spans="1:9" s="83" customFormat="1" ht="23.25" customHeight="1">
      <c r="A286" s="702"/>
      <c r="B286" s="392"/>
      <c r="C286" s="399"/>
      <c r="D286" s="399">
        <f>+C286</f>
        <v>0</v>
      </c>
      <c r="E286" s="393" t="s">
        <v>32</v>
      </c>
      <c r="F286" s="400"/>
      <c r="G286" s="400">
        <f>+F286</f>
        <v>0</v>
      </c>
      <c r="H286" s="396"/>
      <c r="I286" s="395"/>
    </row>
    <row r="287" spans="1:9" s="83" customFormat="1" ht="23.25" customHeight="1">
      <c r="A287" s="703"/>
      <c r="B287" s="401"/>
      <c r="C287" s="403"/>
      <c r="D287" s="403"/>
      <c r="E287" s="410"/>
      <c r="F287" s="256"/>
      <c r="G287" s="256"/>
      <c r="H287" s="135"/>
      <c r="I287" s="398"/>
    </row>
    <row r="288" spans="1:9" s="83" customFormat="1" ht="23.25" customHeight="1">
      <c r="A288" s="702"/>
      <c r="B288" s="392"/>
      <c r="C288" s="399"/>
      <c r="D288" s="399">
        <f>+C288</f>
        <v>0</v>
      </c>
      <c r="E288" s="393" t="s">
        <v>32</v>
      </c>
      <c r="F288" s="400"/>
      <c r="G288" s="400">
        <f>+F288</f>
        <v>0</v>
      </c>
      <c r="H288" s="396"/>
      <c r="I288" s="395"/>
    </row>
    <row r="289" spans="1:9" s="83" customFormat="1" ht="23.25" customHeight="1">
      <c r="A289" s="703"/>
      <c r="B289" s="405"/>
      <c r="C289" s="403"/>
      <c r="D289" s="403"/>
      <c r="E289" s="410"/>
      <c r="F289" s="256"/>
      <c r="G289" s="256"/>
      <c r="H289" s="135"/>
      <c r="I289" s="398"/>
    </row>
    <row r="290" spans="1:9" s="83" customFormat="1" ht="23.25" customHeight="1">
      <c r="A290" s="702"/>
      <c r="B290" s="392"/>
      <c r="C290" s="399"/>
      <c r="D290" s="399">
        <f>+C290</f>
        <v>0</v>
      </c>
      <c r="E290" s="393" t="s">
        <v>32</v>
      </c>
      <c r="F290" s="394"/>
      <c r="G290" s="134">
        <f>+F290</f>
        <v>0</v>
      </c>
      <c r="H290" s="396"/>
      <c r="I290" s="395"/>
    </row>
    <row r="291" spans="1:9" s="83" customFormat="1" ht="23.25" customHeight="1">
      <c r="A291" s="703"/>
      <c r="B291" s="401"/>
      <c r="C291" s="403"/>
      <c r="D291" s="403"/>
      <c r="E291" s="410"/>
      <c r="F291" s="256"/>
      <c r="G291" s="256"/>
      <c r="H291" s="135"/>
      <c r="I291" s="398"/>
    </row>
    <row r="292" spans="1:9" s="83" customFormat="1" ht="23.25" customHeight="1">
      <c r="A292" s="702"/>
      <c r="B292" s="392"/>
      <c r="C292" s="399"/>
      <c r="D292" s="399">
        <f>+C292</f>
        <v>0</v>
      </c>
      <c r="E292" s="393" t="s">
        <v>32</v>
      </c>
      <c r="F292" s="394"/>
      <c r="G292" s="134">
        <f>+F292</f>
        <v>0</v>
      </c>
      <c r="H292" s="396"/>
      <c r="I292" s="395"/>
    </row>
    <row r="293" spans="1:9" s="83" customFormat="1" ht="23.25" customHeight="1">
      <c r="A293" s="703"/>
      <c r="B293" s="401"/>
      <c r="C293" s="403"/>
      <c r="D293" s="403"/>
      <c r="E293" s="410"/>
      <c r="F293" s="256"/>
      <c r="G293" s="256"/>
      <c r="H293" s="135"/>
      <c r="I293" s="398"/>
    </row>
    <row r="294" spans="1:9" s="83" customFormat="1" ht="23.25" customHeight="1">
      <c r="A294" s="702"/>
      <c r="B294" s="392"/>
      <c r="C294" s="399"/>
      <c r="D294" s="399">
        <f>+C294</f>
        <v>0</v>
      </c>
      <c r="E294" s="393" t="s">
        <v>32</v>
      </c>
      <c r="F294" s="394"/>
      <c r="G294" s="134">
        <f>+F294</f>
        <v>0</v>
      </c>
      <c r="H294" s="396"/>
      <c r="I294" s="395"/>
    </row>
    <row r="295" spans="1:9" s="83" customFormat="1" ht="23.25" customHeight="1">
      <c r="A295" s="703"/>
      <c r="B295" s="401"/>
      <c r="C295" s="403"/>
      <c r="D295" s="403"/>
      <c r="E295" s="410"/>
      <c r="F295" s="256"/>
      <c r="G295" s="256"/>
      <c r="H295" s="135"/>
      <c r="I295" s="398"/>
    </row>
    <row r="296" spans="1:9" s="83" customFormat="1" ht="23.25" customHeight="1">
      <c r="A296" s="702"/>
      <c r="B296" s="392"/>
      <c r="C296" s="399"/>
      <c r="D296" s="399">
        <f>+C296</f>
        <v>0</v>
      </c>
      <c r="E296" s="393" t="s">
        <v>32</v>
      </c>
      <c r="F296" s="394"/>
      <c r="G296" s="134">
        <f>+F296</f>
        <v>0</v>
      </c>
      <c r="H296" s="396"/>
      <c r="I296" s="395"/>
    </row>
    <row r="297" spans="1:9" s="83" customFormat="1" ht="23.25" customHeight="1">
      <c r="A297" s="703"/>
      <c r="B297" s="401"/>
      <c r="C297" s="403"/>
      <c r="D297" s="403"/>
      <c r="E297" s="410"/>
      <c r="F297" s="256"/>
      <c r="G297" s="256"/>
      <c r="H297" s="135"/>
      <c r="I297" s="398"/>
    </row>
    <row r="298" spans="1:9" s="83" customFormat="1" ht="23.25" customHeight="1">
      <c r="A298" s="702"/>
      <c r="B298" s="392"/>
      <c r="C298" s="399"/>
      <c r="D298" s="399">
        <f>+C298</f>
        <v>0</v>
      </c>
      <c r="E298" s="393" t="s">
        <v>32</v>
      </c>
      <c r="F298" s="394"/>
      <c r="G298" s="134">
        <f>+F298</f>
        <v>0</v>
      </c>
      <c r="H298" s="396"/>
      <c r="I298" s="395"/>
    </row>
    <row r="299" spans="1:9" s="83" customFormat="1" ht="23.25" customHeight="1">
      <c r="A299" s="703"/>
      <c r="B299" s="401"/>
      <c r="C299" s="403"/>
      <c r="D299" s="403"/>
      <c r="E299" s="410"/>
      <c r="F299" s="256"/>
      <c r="G299" s="256"/>
      <c r="H299" s="135"/>
      <c r="I299" s="398"/>
    </row>
    <row r="300" spans="1:9" s="83" customFormat="1" ht="23.25" customHeight="1">
      <c r="A300" s="702"/>
      <c r="B300" s="392"/>
      <c r="C300" s="399"/>
      <c r="D300" s="399">
        <f>+C300</f>
        <v>0</v>
      </c>
      <c r="E300" s="393" t="s">
        <v>32</v>
      </c>
      <c r="F300" s="394"/>
      <c r="G300" s="134">
        <f>+F300</f>
        <v>0</v>
      </c>
      <c r="H300" s="396"/>
      <c r="I300" s="395"/>
    </row>
    <row r="301" spans="1:9" s="83" customFormat="1" ht="23.25" customHeight="1">
      <c r="A301" s="703"/>
      <c r="B301" s="405"/>
      <c r="C301" s="403"/>
      <c r="D301" s="403"/>
      <c r="E301" s="410"/>
      <c r="F301" s="135"/>
      <c r="G301" s="135"/>
      <c r="H301" s="135"/>
      <c r="I301" s="398"/>
    </row>
    <row r="302" spans="1:9" s="83" customFormat="1" ht="23.25" customHeight="1">
      <c r="A302" s="702"/>
      <c r="B302" s="392"/>
      <c r="C302" s="399"/>
      <c r="D302" s="399">
        <f>+C302</f>
        <v>0</v>
      </c>
      <c r="E302" s="393" t="s">
        <v>32</v>
      </c>
      <c r="F302" s="394"/>
      <c r="G302" s="134">
        <f>+F302</f>
        <v>0</v>
      </c>
      <c r="H302" s="396"/>
      <c r="I302" s="395"/>
    </row>
    <row r="303" spans="1:9" s="83" customFormat="1" ht="23.25" customHeight="1">
      <c r="A303" s="703"/>
      <c r="B303" s="405"/>
      <c r="C303" s="403"/>
      <c r="D303" s="403"/>
      <c r="E303" s="410"/>
      <c r="F303" s="135"/>
      <c r="G303" s="135"/>
      <c r="H303" s="135"/>
      <c r="I303" s="398"/>
    </row>
    <row r="304" spans="1:9" s="83" customFormat="1" ht="23.25" customHeight="1">
      <c r="A304" s="702"/>
      <c r="B304" s="392"/>
      <c r="C304" s="399"/>
      <c r="D304" s="399">
        <f>+C304</f>
        <v>0</v>
      </c>
      <c r="E304" s="393" t="s">
        <v>32</v>
      </c>
      <c r="F304" s="400"/>
      <c r="G304" s="134">
        <f>+F304</f>
        <v>0</v>
      </c>
      <c r="H304" s="396"/>
      <c r="I304" s="395"/>
    </row>
    <row r="305" spans="1:9" s="83" customFormat="1" ht="23.25" customHeight="1">
      <c r="A305" s="703"/>
      <c r="B305" s="401"/>
      <c r="C305" s="403"/>
      <c r="D305" s="403"/>
      <c r="E305" s="410"/>
      <c r="F305" s="135"/>
      <c r="G305" s="135"/>
      <c r="H305" s="135"/>
      <c r="I305" s="398"/>
    </row>
    <row r="306" spans="1:9" s="83" customFormat="1" ht="23.25" customHeight="1">
      <c r="A306" s="702"/>
      <c r="B306" s="392"/>
      <c r="C306" s="399"/>
      <c r="D306" s="399">
        <f>+C306</f>
        <v>0</v>
      </c>
      <c r="E306" s="393" t="s">
        <v>32</v>
      </c>
      <c r="F306" s="394"/>
      <c r="G306" s="134">
        <f>+F306</f>
        <v>0</v>
      </c>
      <c r="H306" s="396"/>
      <c r="I306" s="395"/>
    </row>
    <row r="307" spans="1:9" s="83" customFormat="1" ht="23.25" customHeight="1">
      <c r="A307" s="703"/>
      <c r="B307" s="408"/>
      <c r="C307" s="403"/>
      <c r="D307" s="403"/>
      <c r="E307" s="410"/>
      <c r="F307" s="256"/>
      <c r="G307" s="256"/>
      <c r="H307" s="135"/>
      <c r="I307" s="398"/>
    </row>
    <row r="308" spans="1:9" s="83" customFormat="1" ht="23.25" customHeight="1">
      <c r="A308" s="702"/>
      <c r="B308" s="392"/>
      <c r="C308" s="399"/>
      <c r="D308" s="399">
        <f>+C308</f>
        <v>0</v>
      </c>
      <c r="E308" s="393" t="s">
        <v>32</v>
      </c>
      <c r="F308" s="394"/>
      <c r="G308" s="134">
        <f>+F308</f>
        <v>0</v>
      </c>
      <c r="H308" s="396"/>
      <c r="I308" s="395"/>
    </row>
    <row r="309" spans="1:9" s="83" customFormat="1" ht="23.25" customHeight="1">
      <c r="A309" s="703"/>
      <c r="B309" s="401"/>
      <c r="C309" s="403"/>
      <c r="D309" s="403"/>
      <c r="E309" s="410"/>
      <c r="F309" s="135"/>
      <c r="G309" s="135"/>
      <c r="H309" s="135"/>
      <c r="I309" s="398"/>
    </row>
    <row r="310" spans="1:9" s="83" customFormat="1" ht="23.25" customHeight="1">
      <c r="A310" s="702"/>
      <c r="B310" s="392"/>
      <c r="C310" s="399"/>
      <c r="D310" s="399">
        <f>+C310</f>
        <v>0</v>
      </c>
      <c r="E310" s="393" t="s">
        <v>32</v>
      </c>
      <c r="F310" s="394"/>
      <c r="G310" s="134">
        <f>+F310</f>
        <v>0</v>
      </c>
      <c r="H310" s="396"/>
      <c r="I310" s="395"/>
    </row>
    <row r="311" spans="1:9" s="83" customFormat="1" ht="23.25" customHeight="1">
      <c r="A311" s="703"/>
      <c r="B311" s="401"/>
      <c r="C311" s="403"/>
      <c r="D311" s="403"/>
      <c r="E311" s="410"/>
      <c r="F311" s="135"/>
      <c r="G311" s="135"/>
      <c r="H311" s="135"/>
      <c r="I311" s="398"/>
    </row>
    <row r="312" spans="1:9" s="83" customFormat="1" ht="23.25" customHeight="1">
      <c r="A312" s="702"/>
      <c r="B312" s="392"/>
      <c r="C312" s="399"/>
      <c r="D312" s="399">
        <f>+C312</f>
        <v>0</v>
      </c>
      <c r="E312" s="393" t="s">
        <v>32</v>
      </c>
      <c r="F312" s="394"/>
      <c r="G312" s="134">
        <f>+F312</f>
        <v>0</v>
      </c>
      <c r="H312" s="396"/>
      <c r="I312" s="395"/>
    </row>
    <row r="313" spans="1:9" s="83" customFormat="1" ht="23.25" customHeight="1">
      <c r="A313" s="703"/>
      <c r="B313" s="408"/>
      <c r="C313" s="403"/>
      <c r="D313" s="403"/>
      <c r="E313" s="410"/>
      <c r="F313" s="135"/>
      <c r="G313" s="135"/>
      <c r="H313" s="135"/>
      <c r="I313" s="398"/>
    </row>
    <row r="314" spans="1:9" s="83" customFormat="1" ht="23.25" customHeight="1">
      <c r="A314" s="702"/>
      <c r="B314" s="392"/>
      <c r="C314" s="399"/>
      <c r="D314" s="399">
        <f>+C314</f>
        <v>0</v>
      </c>
      <c r="E314" s="393" t="s">
        <v>32</v>
      </c>
      <c r="F314" s="394"/>
      <c r="G314" s="134">
        <f>+F314</f>
        <v>0</v>
      </c>
      <c r="H314" s="396"/>
      <c r="I314" s="395"/>
    </row>
    <row r="315" spans="1:9" s="83" customFormat="1" ht="23.25" customHeight="1">
      <c r="A315" s="703"/>
      <c r="B315" s="408"/>
      <c r="C315" s="403"/>
      <c r="D315" s="403"/>
      <c r="E315" s="410"/>
      <c r="F315" s="256"/>
      <c r="G315" s="256"/>
      <c r="H315" s="135"/>
      <c r="I315" s="398"/>
    </row>
    <row r="316" spans="1:9" s="83" customFormat="1" ht="23.25" customHeight="1">
      <c r="A316" s="702"/>
      <c r="B316" s="405"/>
      <c r="C316" s="399"/>
      <c r="D316" s="399">
        <f>+C316</f>
        <v>0</v>
      </c>
      <c r="E316" s="393" t="s">
        <v>32</v>
      </c>
      <c r="F316" s="400"/>
      <c r="G316" s="400">
        <f>+F316</f>
        <v>0</v>
      </c>
      <c r="H316" s="396"/>
      <c r="I316" s="395"/>
    </row>
    <row r="317" spans="1:9" s="83" customFormat="1" ht="23.25" customHeight="1">
      <c r="A317" s="703"/>
      <c r="B317" s="408"/>
      <c r="C317" s="403"/>
      <c r="D317" s="403"/>
      <c r="E317" s="410"/>
      <c r="F317" s="256"/>
      <c r="G317" s="256"/>
      <c r="H317" s="135"/>
      <c r="I317" s="398"/>
    </row>
    <row r="318" spans="1:9" s="83" customFormat="1" ht="23.25" customHeight="1">
      <c r="A318" s="702"/>
      <c r="B318" s="405"/>
      <c r="C318" s="399"/>
      <c r="D318" s="399">
        <f>+C318</f>
        <v>0</v>
      </c>
      <c r="E318" s="393" t="s">
        <v>32</v>
      </c>
      <c r="F318" s="400"/>
      <c r="G318" s="400"/>
      <c r="H318" s="396"/>
      <c r="I318" s="395"/>
    </row>
    <row r="319" spans="1:9" s="83" customFormat="1" ht="23.25" customHeight="1">
      <c r="A319" s="703"/>
      <c r="B319" s="408"/>
      <c r="C319" s="403"/>
      <c r="D319" s="403"/>
      <c r="E319" s="410"/>
      <c r="F319" s="256"/>
      <c r="G319" s="256"/>
      <c r="H319" s="135"/>
      <c r="I319" s="398"/>
    </row>
    <row r="320" spans="1:9" s="83" customFormat="1" ht="23.25" customHeight="1">
      <c r="A320" s="702"/>
      <c r="B320" s="392"/>
      <c r="C320" s="399"/>
      <c r="D320" s="399">
        <f>+C320</f>
        <v>0</v>
      </c>
      <c r="E320" s="393" t="s">
        <v>32</v>
      </c>
      <c r="F320" s="400"/>
      <c r="G320" s="134">
        <f>+F320</f>
        <v>0</v>
      </c>
      <c r="H320" s="396"/>
      <c r="I320" s="395"/>
    </row>
    <row r="321" spans="1:9" s="83" customFormat="1" ht="23.25" customHeight="1">
      <c r="A321" s="703"/>
      <c r="B321" s="408"/>
      <c r="C321" s="403"/>
      <c r="D321" s="403"/>
      <c r="E321" s="410"/>
      <c r="F321" s="256"/>
      <c r="G321" s="256"/>
      <c r="H321" s="135"/>
      <c r="I321" s="398"/>
    </row>
    <row r="322" spans="1:9" s="83" customFormat="1" ht="23.25" customHeight="1">
      <c r="A322" s="702"/>
      <c r="B322" s="392"/>
      <c r="C322" s="399"/>
      <c r="D322" s="399">
        <f>+C322</f>
        <v>0</v>
      </c>
      <c r="E322" s="487" t="s">
        <v>32</v>
      </c>
      <c r="F322" s="394"/>
      <c r="G322" s="134">
        <f>+F322</f>
        <v>0</v>
      </c>
      <c r="H322" s="396"/>
      <c r="I322" s="394"/>
    </row>
    <row r="323" spans="1:9" s="83" customFormat="1" ht="23.25" customHeight="1">
      <c r="A323" s="703"/>
      <c r="B323" s="401"/>
      <c r="C323" s="403"/>
      <c r="D323" s="403"/>
      <c r="E323" s="401"/>
      <c r="F323" s="135"/>
      <c r="G323" s="135"/>
      <c r="H323" s="135"/>
      <c r="I323" s="411"/>
    </row>
    <row r="324" spans="1:9" s="83" customFormat="1" ht="23.25" customHeight="1">
      <c r="A324" s="702"/>
      <c r="B324" s="392"/>
      <c r="C324" s="486"/>
      <c r="D324" s="486">
        <f>+C324</f>
        <v>0</v>
      </c>
      <c r="E324" s="393" t="s">
        <v>32</v>
      </c>
      <c r="F324" s="394"/>
      <c r="G324" s="134">
        <f>+F324</f>
        <v>0</v>
      </c>
      <c r="H324" s="396"/>
      <c r="I324" s="395"/>
    </row>
    <row r="325" spans="1:9" s="83" customFormat="1" ht="23.25" customHeight="1">
      <c r="A325" s="703"/>
      <c r="B325" s="408"/>
      <c r="C325" s="402"/>
      <c r="D325" s="403"/>
      <c r="E325" s="410"/>
      <c r="F325" s="135"/>
      <c r="G325" s="135"/>
      <c r="H325" s="135"/>
      <c r="I325" s="398"/>
    </row>
    <row r="326" spans="1:9" s="83" customFormat="1" ht="23.25" customHeight="1">
      <c r="A326" s="702"/>
      <c r="B326" s="405"/>
      <c r="C326" s="399"/>
      <c r="D326" s="399">
        <f>+C326</f>
        <v>0</v>
      </c>
      <c r="E326" s="393" t="s">
        <v>32</v>
      </c>
      <c r="F326" s="394"/>
      <c r="G326" s="134">
        <f>+F326</f>
        <v>0</v>
      </c>
      <c r="H326" s="396"/>
      <c r="I326" s="395"/>
    </row>
    <row r="327" spans="1:9" s="83" customFormat="1" ht="23.25" customHeight="1">
      <c r="A327" s="703"/>
      <c r="B327" s="408"/>
      <c r="C327" s="402"/>
      <c r="D327" s="403"/>
      <c r="E327" s="410"/>
      <c r="F327" s="135"/>
      <c r="G327" s="135"/>
      <c r="H327" s="135"/>
      <c r="I327" s="398"/>
    </row>
    <row r="328" spans="1:9" s="83" customFormat="1" ht="23.25" customHeight="1">
      <c r="A328" s="702"/>
      <c r="B328" s="392"/>
      <c r="C328" s="399"/>
      <c r="D328" s="399">
        <f>+C328</f>
        <v>0</v>
      </c>
      <c r="E328" s="393" t="s">
        <v>32</v>
      </c>
      <c r="F328" s="394"/>
      <c r="G328" s="134">
        <f>+F328</f>
        <v>0</v>
      </c>
      <c r="H328" s="396"/>
      <c r="I328" s="395"/>
    </row>
    <row r="329" spans="1:9" s="83" customFormat="1" ht="23.25" customHeight="1">
      <c r="A329" s="703"/>
      <c r="B329" s="488"/>
      <c r="C329" s="402"/>
      <c r="D329" s="403"/>
      <c r="E329" s="410"/>
      <c r="F329" s="135"/>
      <c r="G329" s="135"/>
      <c r="H329" s="135"/>
      <c r="I329" s="398"/>
    </row>
    <row r="330" spans="1:9" s="83" customFormat="1" ht="23.25" customHeight="1">
      <c r="A330" s="702"/>
      <c r="B330" s="392"/>
      <c r="C330" s="399"/>
      <c r="D330" s="399">
        <f>+C330</f>
        <v>0</v>
      </c>
      <c r="E330" s="393" t="s">
        <v>32</v>
      </c>
      <c r="F330" s="394"/>
      <c r="G330" s="413">
        <f>+F330</f>
        <v>0</v>
      </c>
      <c r="H330" s="396"/>
      <c r="I330" s="395"/>
    </row>
    <row r="331" spans="1:9" s="83" customFormat="1" ht="23.25" customHeight="1">
      <c r="A331" s="703"/>
      <c r="B331" s="408"/>
      <c r="C331" s="402"/>
      <c r="D331" s="403"/>
      <c r="E331" s="410"/>
      <c r="F331" s="256"/>
      <c r="G331" s="256"/>
      <c r="H331" s="135"/>
      <c r="I331" s="398"/>
    </row>
    <row r="332" spans="1:9" s="83" customFormat="1" ht="23.25" customHeight="1">
      <c r="A332" s="702">
        <v>90</v>
      </c>
      <c r="B332" s="405"/>
      <c r="C332" s="399"/>
      <c r="D332" s="399">
        <f>+C332</f>
        <v>0</v>
      </c>
      <c r="E332" s="393" t="s">
        <v>32</v>
      </c>
      <c r="F332" s="394"/>
      <c r="G332" s="413">
        <f>+F332</f>
        <v>0</v>
      </c>
      <c r="H332" s="396"/>
      <c r="I332" s="395"/>
    </row>
    <row r="333" spans="1:9" s="83" customFormat="1" ht="23.25" customHeight="1">
      <c r="A333" s="703"/>
      <c r="B333" s="408"/>
      <c r="C333" s="402"/>
      <c r="D333" s="403"/>
      <c r="E333" s="410"/>
      <c r="F333" s="256"/>
      <c r="G333" s="256"/>
      <c r="H333" s="135"/>
      <c r="I333" s="398" t="s">
        <v>272</v>
      </c>
    </row>
    <row r="334" spans="1:9" s="83" customFormat="1" ht="23.25" customHeight="1">
      <c r="A334" s="702">
        <v>91</v>
      </c>
      <c r="B334" s="405"/>
      <c r="C334" s="399"/>
      <c r="D334" s="399">
        <f>+C334</f>
        <v>0</v>
      </c>
      <c r="E334" s="393" t="s">
        <v>32</v>
      </c>
      <c r="F334" s="394"/>
      <c r="G334" s="413">
        <f>+F334</f>
        <v>0</v>
      </c>
      <c r="H334" s="396"/>
      <c r="I334" s="395"/>
    </row>
    <row r="335" spans="1:9" s="83" customFormat="1" ht="23.25" customHeight="1">
      <c r="A335" s="703"/>
      <c r="B335" s="408"/>
      <c r="C335" s="402"/>
      <c r="D335" s="403"/>
      <c r="E335" s="410"/>
      <c r="F335" s="256"/>
      <c r="G335" s="256"/>
      <c r="H335" s="135"/>
      <c r="I335" s="398"/>
    </row>
    <row r="336" spans="1:9" s="83" customFormat="1" ht="23.25" customHeight="1">
      <c r="A336" s="702">
        <v>93</v>
      </c>
      <c r="B336" s="392"/>
      <c r="C336" s="399"/>
      <c r="D336" s="399">
        <f>+C336</f>
        <v>0</v>
      </c>
      <c r="E336" s="393" t="s">
        <v>32</v>
      </c>
      <c r="F336" s="400"/>
      <c r="G336" s="413">
        <f>+F336</f>
        <v>0</v>
      </c>
      <c r="H336" s="396"/>
      <c r="I336" s="395"/>
    </row>
    <row r="337" spans="1:9" s="83" customFormat="1" ht="23.25" customHeight="1">
      <c r="A337" s="703"/>
      <c r="B337" s="408"/>
      <c r="C337" s="402"/>
      <c r="D337" s="403"/>
      <c r="E337" s="410"/>
      <c r="F337" s="256"/>
      <c r="G337" s="256"/>
      <c r="H337" s="135"/>
      <c r="I337" s="398"/>
    </row>
    <row r="338" spans="1:9" s="83" customFormat="1" ht="23.25" customHeight="1">
      <c r="A338" s="702"/>
      <c r="B338" s="392"/>
      <c r="C338" s="399"/>
      <c r="D338" s="399">
        <f>+C338</f>
        <v>0</v>
      </c>
      <c r="E338" s="393" t="s">
        <v>32</v>
      </c>
      <c r="F338" s="400"/>
      <c r="G338" s="413">
        <f>+F338</f>
        <v>0</v>
      </c>
      <c r="H338" s="396"/>
      <c r="I338" s="394"/>
    </row>
    <row r="339" spans="1:9" s="83" customFormat="1" ht="23.25" customHeight="1">
      <c r="A339" s="703"/>
      <c r="B339" s="408"/>
      <c r="C339" s="402"/>
      <c r="D339" s="403"/>
      <c r="E339" s="410"/>
      <c r="F339" s="256"/>
      <c r="G339" s="256"/>
      <c r="H339" s="135"/>
      <c r="I339" s="411"/>
    </row>
    <row r="340" spans="1:9" s="83" customFormat="1" ht="23.25" customHeight="1">
      <c r="A340" s="702"/>
      <c r="B340" s="392"/>
      <c r="C340" s="399"/>
      <c r="D340" s="399">
        <f>+C340</f>
        <v>0</v>
      </c>
      <c r="E340" s="393" t="s">
        <v>32</v>
      </c>
      <c r="F340" s="134"/>
      <c r="G340" s="400">
        <f>+F340</f>
        <v>0</v>
      </c>
      <c r="H340" s="396"/>
      <c r="I340" s="394"/>
    </row>
    <row r="341" spans="1:9" s="83" customFormat="1" ht="23.25" customHeight="1">
      <c r="A341" s="703"/>
      <c r="B341" s="408"/>
      <c r="C341" s="403"/>
      <c r="D341" s="403"/>
      <c r="E341" s="410"/>
      <c r="F341" s="256"/>
      <c r="G341" s="256"/>
      <c r="H341" s="135"/>
      <c r="I341" s="411"/>
    </row>
    <row r="342" spans="1:9" s="83" customFormat="1" ht="23.25" customHeight="1">
      <c r="A342" s="702"/>
      <c r="B342" s="405"/>
      <c r="C342" s="399"/>
      <c r="D342" s="399">
        <f>+C342</f>
        <v>0</v>
      </c>
      <c r="E342" s="393" t="s">
        <v>32</v>
      </c>
      <c r="F342" s="400"/>
      <c r="G342" s="400">
        <f>+F342</f>
        <v>0</v>
      </c>
      <c r="H342" s="396"/>
      <c r="I342" s="394"/>
    </row>
    <row r="343" spans="1:9" s="83" customFormat="1" ht="23.25" customHeight="1">
      <c r="A343" s="703"/>
      <c r="B343" s="488"/>
      <c r="C343" s="402"/>
      <c r="D343" s="403"/>
      <c r="E343" s="410"/>
      <c r="F343" s="256"/>
      <c r="G343" s="256"/>
      <c r="H343" s="135"/>
      <c r="I343" s="411"/>
    </row>
    <row r="344" spans="1:9" s="83" customFormat="1" ht="23.25" customHeight="1">
      <c r="A344" s="702"/>
      <c r="B344" s="392"/>
      <c r="C344" s="399"/>
      <c r="D344" s="399">
        <f>+C344</f>
        <v>0</v>
      </c>
      <c r="E344" s="393" t="s">
        <v>32</v>
      </c>
      <c r="F344" s="394"/>
      <c r="G344" s="413">
        <f>+F344</f>
        <v>0</v>
      </c>
      <c r="H344" s="396"/>
      <c r="I344" s="394"/>
    </row>
    <row r="345" spans="1:9" s="83" customFormat="1" ht="23.25" customHeight="1">
      <c r="A345" s="703"/>
      <c r="B345" s="408"/>
      <c r="C345" s="402"/>
      <c r="D345" s="403"/>
      <c r="E345" s="410"/>
      <c r="F345" s="256"/>
      <c r="G345" s="256"/>
      <c r="H345" s="135"/>
      <c r="I345" s="411"/>
    </row>
    <row r="346" spans="1:9" s="83" customFormat="1" ht="23.25" customHeight="1">
      <c r="A346" s="702"/>
      <c r="B346" s="392"/>
      <c r="C346" s="399"/>
      <c r="D346" s="399">
        <f>+C346</f>
        <v>0</v>
      </c>
      <c r="E346" s="393" t="s">
        <v>32</v>
      </c>
      <c r="F346" s="400"/>
      <c r="G346" s="413">
        <f>+F346</f>
        <v>0</v>
      </c>
      <c r="H346" s="396"/>
      <c r="I346" s="394"/>
    </row>
    <row r="347" spans="1:9" s="83" customFormat="1" ht="23.25" customHeight="1">
      <c r="A347" s="703"/>
      <c r="B347" s="408"/>
      <c r="C347" s="402"/>
      <c r="D347" s="403"/>
      <c r="E347" s="410"/>
      <c r="F347" s="256"/>
      <c r="G347" s="256"/>
      <c r="H347" s="135"/>
      <c r="I347" s="411"/>
    </row>
    <row r="348" spans="1:9" s="83" customFormat="1" ht="23.25" customHeight="1">
      <c r="A348" s="702"/>
      <c r="B348" s="392"/>
      <c r="C348" s="399"/>
      <c r="D348" s="399">
        <f>+C348</f>
        <v>0</v>
      </c>
      <c r="E348" s="393" t="s">
        <v>32</v>
      </c>
      <c r="F348" s="134"/>
      <c r="G348" s="413">
        <f>+F348</f>
        <v>0</v>
      </c>
      <c r="H348" s="396"/>
      <c r="I348" s="394"/>
    </row>
    <row r="349" spans="1:9" s="83" customFormat="1" ht="23.25" customHeight="1">
      <c r="A349" s="703"/>
      <c r="B349" s="401"/>
      <c r="C349" s="402"/>
      <c r="D349" s="403"/>
      <c r="E349" s="410"/>
      <c r="F349" s="256"/>
      <c r="G349" s="256"/>
      <c r="H349" s="135"/>
      <c r="I349" s="411"/>
    </row>
    <row r="350" spans="1:9" s="83" customFormat="1" ht="23.25" customHeight="1">
      <c r="A350" s="702"/>
      <c r="B350" s="392"/>
      <c r="C350" s="399"/>
      <c r="D350" s="399">
        <f>+C350</f>
        <v>0</v>
      </c>
      <c r="E350" s="393" t="s">
        <v>32</v>
      </c>
      <c r="F350" s="134"/>
      <c r="G350" s="413">
        <f>+F350</f>
        <v>0</v>
      </c>
      <c r="H350" s="396"/>
      <c r="I350" s="394"/>
    </row>
    <row r="351" spans="1:9" s="83" customFormat="1" ht="23.25" customHeight="1">
      <c r="A351" s="703"/>
      <c r="B351" s="401"/>
      <c r="C351" s="402"/>
      <c r="D351" s="403"/>
      <c r="E351" s="410"/>
      <c r="F351" s="256"/>
      <c r="G351" s="256"/>
      <c r="H351" s="135"/>
      <c r="I351" s="411"/>
    </row>
    <row r="352" spans="1:9" s="83" customFormat="1" ht="23.25" customHeight="1">
      <c r="A352" s="702"/>
      <c r="B352" s="392"/>
      <c r="C352" s="399"/>
      <c r="D352" s="399">
        <f>+C352</f>
        <v>0</v>
      </c>
      <c r="E352" s="393" t="s">
        <v>32</v>
      </c>
      <c r="F352" s="394"/>
      <c r="G352" s="413">
        <f>+F352</f>
        <v>0</v>
      </c>
      <c r="H352" s="396"/>
      <c r="I352" s="394"/>
    </row>
    <row r="353" spans="1:9" s="83" customFormat="1" ht="23.25" customHeight="1">
      <c r="A353" s="703"/>
      <c r="B353" s="401"/>
      <c r="C353" s="402"/>
      <c r="D353" s="403"/>
      <c r="E353" s="410"/>
      <c r="F353" s="256"/>
      <c r="G353" s="256"/>
      <c r="H353" s="135"/>
      <c r="I353" s="411"/>
    </row>
    <row r="354" spans="1:9" s="83" customFormat="1" ht="23.25" customHeight="1">
      <c r="A354" s="702"/>
      <c r="B354" s="392"/>
      <c r="C354" s="406"/>
      <c r="D354" s="399">
        <f>+C354</f>
        <v>0</v>
      </c>
      <c r="E354" s="393" t="s">
        <v>32</v>
      </c>
      <c r="F354" s="400"/>
      <c r="G354" s="413">
        <f>+F354</f>
        <v>0</v>
      </c>
      <c r="H354" s="396"/>
      <c r="I354" s="394"/>
    </row>
    <row r="355" spans="1:9" s="83" customFormat="1" ht="23.25" customHeight="1">
      <c r="A355" s="703"/>
      <c r="B355" s="401"/>
      <c r="C355" s="399"/>
      <c r="D355" s="403"/>
      <c r="E355" s="410"/>
      <c r="F355" s="256"/>
      <c r="G355" s="256"/>
      <c r="H355" s="135"/>
      <c r="I355" s="411"/>
    </row>
    <row r="356" spans="1:9" s="83" customFormat="1" ht="23.25" customHeight="1">
      <c r="A356" s="702"/>
      <c r="B356" s="392"/>
      <c r="C356" s="406"/>
      <c r="D356" s="399">
        <f>+C356</f>
        <v>0</v>
      </c>
      <c r="E356" s="393" t="s">
        <v>32</v>
      </c>
      <c r="F356" s="400"/>
      <c r="G356" s="413">
        <f>+F356</f>
        <v>0</v>
      </c>
      <c r="H356" s="396"/>
      <c r="I356" s="394"/>
    </row>
    <row r="357" spans="1:9" s="83" customFormat="1" ht="23.25" customHeight="1">
      <c r="A357" s="703"/>
      <c r="B357" s="401"/>
      <c r="C357" s="399"/>
      <c r="D357" s="403"/>
      <c r="E357" s="410"/>
      <c r="F357" s="256"/>
      <c r="G357" s="256"/>
      <c r="H357" s="135"/>
      <c r="I357" s="411"/>
    </row>
    <row r="358" spans="1:9" s="83" customFormat="1" ht="23.25" customHeight="1">
      <c r="A358" s="702"/>
      <c r="B358" s="392"/>
      <c r="C358" s="406"/>
      <c r="D358" s="489">
        <f>+C358</f>
        <v>0</v>
      </c>
      <c r="E358" s="393" t="s">
        <v>32</v>
      </c>
      <c r="F358" s="134"/>
      <c r="G358" s="413">
        <f>+F358</f>
        <v>0</v>
      </c>
      <c r="H358" s="396"/>
      <c r="I358" s="394"/>
    </row>
    <row r="359" spans="1:9" s="83" customFormat="1" ht="23.25" customHeight="1">
      <c r="A359" s="703"/>
      <c r="B359" s="401"/>
      <c r="C359" s="402"/>
      <c r="D359" s="403"/>
      <c r="E359" s="410"/>
      <c r="F359" s="256"/>
      <c r="G359" s="256"/>
      <c r="H359" s="135"/>
      <c r="I359" s="411"/>
    </row>
    <row r="360" spans="1:9" s="83" customFormat="1" ht="23.25" customHeight="1">
      <c r="A360" s="702"/>
      <c r="B360" s="392"/>
      <c r="C360" s="399"/>
      <c r="D360" s="399">
        <f>+C360</f>
        <v>0</v>
      </c>
      <c r="E360" s="393" t="s">
        <v>32</v>
      </c>
      <c r="F360" s="134"/>
      <c r="G360" s="413">
        <f>+F360</f>
        <v>0</v>
      </c>
      <c r="H360" s="396"/>
      <c r="I360" s="394"/>
    </row>
    <row r="361" spans="1:9" s="83" customFormat="1" ht="23.25" customHeight="1">
      <c r="A361" s="703"/>
      <c r="B361" s="401"/>
      <c r="C361" s="402"/>
      <c r="D361" s="403"/>
      <c r="E361" s="410"/>
      <c r="F361" s="256"/>
      <c r="G361" s="256"/>
      <c r="H361" s="135"/>
      <c r="I361" s="411"/>
    </row>
    <row r="362" spans="1:9" s="83" customFormat="1" ht="23.25" customHeight="1">
      <c r="A362" s="702"/>
      <c r="B362" s="392"/>
      <c r="C362" s="399"/>
      <c r="D362" s="399">
        <f>+C362</f>
        <v>0</v>
      </c>
      <c r="E362" s="393" t="s">
        <v>32</v>
      </c>
      <c r="F362" s="134"/>
      <c r="G362" s="413">
        <f>+F362</f>
        <v>0</v>
      </c>
      <c r="H362" s="396"/>
      <c r="I362" s="394"/>
    </row>
    <row r="363" spans="1:9" s="83" customFormat="1" ht="23.25" customHeight="1">
      <c r="A363" s="703"/>
      <c r="B363" s="401"/>
      <c r="C363" s="402"/>
      <c r="D363" s="403"/>
      <c r="E363" s="410"/>
      <c r="F363" s="256"/>
      <c r="G363" s="256"/>
      <c r="H363" s="135"/>
      <c r="I363" s="411"/>
    </row>
    <row r="364" spans="1:9" s="83" customFormat="1" ht="23.25" customHeight="1">
      <c r="A364" s="702"/>
      <c r="B364" s="392"/>
      <c r="C364" s="399"/>
      <c r="D364" s="489">
        <f>+C364</f>
        <v>0</v>
      </c>
      <c r="E364" s="393" t="s">
        <v>32</v>
      </c>
      <c r="F364" s="394"/>
      <c r="G364" s="413">
        <f>+F364</f>
        <v>0</v>
      </c>
      <c r="H364" s="396"/>
      <c r="I364" s="394"/>
    </row>
    <row r="365" spans="1:9" s="83" customFormat="1" ht="23.25" customHeight="1">
      <c r="A365" s="703"/>
      <c r="B365" s="401"/>
      <c r="C365" s="402"/>
      <c r="D365" s="403"/>
      <c r="E365" s="410"/>
      <c r="F365" s="256"/>
      <c r="G365" s="256"/>
      <c r="H365" s="135"/>
      <c r="I365" s="411"/>
    </row>
    <row r="366" spans="1:9" s="83" customFormat="1" ht="23.25" customHeight="1">
      <c r="A366" s="702"/>
      <c r="B366" s="392"/>
      <c r="C366" s="399"/>
      <c r="D366" s="489">
        <f>+C366</f>
        <v>0</v>
      </c>
      <c r="E366" s="393" t="s">
        <v>32</v>
      </c>
      <c r="F366" s="134"/>
      <c r="G366" s="405">
        <f>+F366</f>
        <v>0</v>
      </c>
      <c r="H366" s="396"/>
      <c r="I366" s="394"/>
    </row>
    <row r="367" spans="1:9" s="83" customFormat="1" ht="23.25" customHeight="1">
      <c r="A367" s="703"/>
      <c r="B367" s="401"/>
      <c r="C367" s="403"/>
      <c r="D367" s="403"/>
      <c r="E367" s="410"/>
      <c r="F367" s="256"/>
      <c r="G367" s="256"/>
      <c r="H367" s="135"/>
      <c r="I367" s="411"/>
    </row>
    <row r="368" spans="1:9" s="83" customFormat="1" ht="23.25" customHeight="1">
      <c r="A368" s="702"/>
      <c r="B368" s="392"/>
      <c r="C368" s="489"/>
      <c r="D368" s="489">
        <f>+C368</f>
        <v>0</v>
      </c>
      <c r="E368" s="393" t="s">
        <v>32</v>
      </c>
      <c r="F368" s="134"/>
      <c r="G368" s="405">
        <f>+F368</f>
        <v>0</v>
      </c>
      <c r="H368" s="396"/>
      <c r="I368" s="394"/>
    </row>
    <row r="369" spans="1:9" s="83" customFormat="1" ht="23.25" customHeight="1">
      <c r="A369" s="703"/>
      <c r="B369" s="401"/>
      <c r="C369" s="403"/>
      <c r="D369" s="403"/>
      <c r="E369" s="410"/>
      <c r="F369" s="135"/>
      <c r="G369" s="135"/>
      <c r="H369" s="135"/>
      <c r="I369" s="411"/>
    </row>
    <row r="370" spans="1:9" s="83" customFormat="1" ht="23.25" customHeight="1">
      <c r="A370" s="702"/>
      <c r="B370" s="392"/>
      <c r="C370" s="489"/>
      <c r="D370" s="489">
        <f>+C370</f>
        <v>0</v>
      </c>
      <c r="E370" s="393" t="s">
        <v>32</v>
      </c>
      <c r="F370" s="134"/>
      <c r="G370" s="405">
        <f>+F370</f>
        <v>0</v>
      </c>
      <c r="H370" s="396"/>
      <c r="I370" s="394"/>
    </row>
    <row r="371" spans="1:9" s="83" customFormat="1" ht="23.25" customHeight="1">
      <c r="A371" s="703"/>
      <c r="B371" s="401"/>
      <c r="C371" s="403"/>
      <c r="D371" s="403"/>
      <c r="E371" s="410"/>
      <c r="F371" s="135"/>
      <c r="G371" s="135"/>
      <c r="H371" s="135"/>
      <c r="I371" s="411"/>
    </row>
    <row r="372" spans="1:9" s="83" customFormat="1" ht="23.25" customHeight="1">
      <c r="A372" s="702"/>
      <c r="B372" s="392"/>
      <c r="C372" s="399"/>
      <c r="D372" s="489">
        <f>+C372</f>
        <v>0</v>
      </c>
      <c r="E372" s="393" t="s">
        <v>32</v>
      </c>
      <c r="F372" s="394"/>
      <c r="G372" s="413">
        <f>+F372</f>
        <v>0</v>
      </c>
      <c r="H372" s="396"/>
      <c r="I372" s="394"/>
    </row>
    <row r="373" spans="1:9" s="83" customFormat="1" ht="23.25" customHeight="1">
      <c r="A373" s="703"/>
      <c r="B373" s="401"/>
      <c r="C373" s="402"/>
      <c r="D373" s="403"/>
      <c r="E373" s="410"/>
      <c r="F373" s="256"/>
      <c r="G373" s="256"/>
      <c r="H373" s="135"/>
      <c r="I373" s="411"/>
    </row>
    <row r="374" spans="1:9" s="83" customFormat="1" ht="23.25" customHeight="1">
      <c r="A374" s="702"/>
      <c r="B374" s="392"/>
      <c r="C374" s="399"/>
      <c r="D374" s="399">
        <f>+C374</f>
        <v>0</v>
      </c>
      <c r="E374" s="393" t="s">
        <v>32</v>
      </c>
      <c r="F374" s="134"/>
      <c r="G374" s="134">
        <f>+F374</f>
        <v>0</v>
      </c>
      <c r="H374" s="396"/>
      <c r="I374" s="394"/>
    </row>
    <row r="375" spans="1:9" s="83" customFormat="1" ht="23.25" customHeight="1">
      <c r="A375" s="703"/>
      <c r="B375" s="405"/>
      <c r="C375" s="403"/>
      <c r="D375" s="403"/>
      <c r="E375" s="410"/>
      <c r="F375" s="135"/>
      <c r="G375" s="135"/>
      <c r="H375" s="135"/>
      <c r="I375" s="411"/>
    </row>
    <row r="376" spans="1:9" s="83" customFormat="1" ht="23.25" customHeight="1">
      <c r="A376" s="702"/>
      <c r="B376" s="405"/>
      <c r="C376" s="399"/>
      <c r="D376" s="399">
        <f>+C376</f>
        <v>0</v>
      </c>
      <c r="E376" s="393" t="s">
        <v>32</v>
      </c>
      <c r="F376" s="400"/>
      <c r="G376" s="400">
        <f>+F376:F377</f>
        <v>0</v>
      </c>
      <c r="H376" s="396"/>
      <c r="I376" s="394" t="s">
        <v>157</v>
      </c>
    </row>
    <row r="377" spans="1:9" s="83" customFormat="1" ht="23.25" customHeight="1">
      <c r="A377" s="703"/>
      <c r="B377" s="401"/>
      <c r="C377" s="403"/>
      <c r="D377" s="403"/>
      <c r="E377" s="410"/>
      <c r="F377" s="256"/>
      <c r="G377" s="256"/>
      <c r="H377" s="135"/>
      <c r="I377" s="411" t="s">
        <v>272</v>
      </c>
    </row>
    <row r="378" spans="1:9" s="83" customFormat="1" ht="23.25" customHeight="1">
      <c r="A378" s="702"/>
      <c r="B378" s="405"/>
      <c r="C378" s="399"/>
      <c r="D378" s="399">
        <f>+C378</f>
        <v>0</v>
      </c>
      <c r="E378" s="393" t="s">
        <v>32</v>
      </c>
      <c r="F378" s="400"/>
      <c r="G378" s="400">
        <f>+F378:F379</f>
        <v>0</v>
      </c>
      <c r="H378" s="396"/>
      <c r="I378" s="394" t="s">
        <v>157</v>
      </c>
    </row>
    <row r="379" spans="1:9" s="83" customFormat="1" ht="23.25" customHeight="1">
      <c r="A379" s="703"/>
      <c r="B379" s="401"/>
      <c r="C379" s="403"/>
      <c r="D379" s="403"/>
      <c r="E379" s="410"/>
      <c r="F379" s="256"/>
      <c r="G379" s="256"/>
      <c r="H379" s="135"/>
      <c r="I379" s="411" t="s">
        <v>272</v>
      </c>
    </row>
    <row r="380" spans="1:9" s="83" customFormat="1" ht="23.25" customHeight="1">
      <c r="A380" s="702"/>
      <c r="B380" s="405"/>
      <c r="C380" s="399"/>
      <c r="D380" s="399">
        <f>+C380</f>
        <v>0</v>
      </c>
      <c r="E380" s="393" t="s">
        <v>32</v>
      </c>
      <c r="F380" s="400"/>
      <c r="G380" s="400">
        <f>+F380</f>
        <v>0</v>
      </c>
      <c r="H380" s="396"/>
      <c r="I380" s="394"/>
    </row>
    <row r="381" spans="1:9" s="83" customFormat="1" ht="23.25" customHeight="1">
      <c r="A381" s="703"/>
      <c r="B381" s="401"/>
      <c r="C381" s="403"/>
      <c r="D381" s="403"/>
      <c r="E381" s="410"/>
      <c r="F381" s="256"/>
      <c r="G381" s="256"/>
      <c r="H381" s="135"/>
      <c r="I381" s="411"/>
    </row>
    <row r="382" spans="1:9" s="83" customFormat="1" ht="23.25" customHeight="1">
      <c r="A382" s="702"/>
      <c r="B382" s="405"/>
      <c r="C382" s="399"/>
      <c r="D382" s="399">
        <f>+C382</f>
        <v>0</v>
      </c>
      <c r="E382" s="393" t="s">
        <v>32</v>
      </c>
      <c r="F382" s="400"/>
      <c r="G382" s="400">
        <f>+F382</f>
        <v>0</v>
      </c>
      <c r="H382" s="396"/>
      <c r="I382" s="394"/>
    </row>
    <row r="383" spans="1:9" s="83" customFormat="1" ht="23.25" customHeight="1">
      <c r="A383" s="703"/>
      <c r="B383" s="401"/>
      <c r="C383" s="403"/>
      <c r="D383" s="403"/>
      <c r="E383" s="410"/>
      <c r="F383" s="256"/>
      <c r="G383" s="256"/>
      <c r="H383" s="135"/>
      <c r="I383" s="411"/>
    </row>
    <row r="384" spans="1:9" s="83" customFormat="1" ht="23.25" customHeight="1">
      <c r="A384" s="702"/>
      <c r="B384" s="405"/>
      <c r="C384" s="399"/>
      <c r="D384" s="399">
        <f>+C384</f>
        <v>0</v>
      </c>
      <c r="E384" s="393" t="s">
        <v>32</v>
      </c>
      <c r="F384" s="400"/>
      <c r="G384" s="400">
        <f>+F384</f>
        <v>0</v>
      </c>
      <c r="H384" s="396"/>
      <c r="I384" s="394"/>
    </row>
    <row r="385" spans="1:9" s="83" customFormat="1" ht="23.25" customHeight="1">
      <c r="A385" s="703"/>
      <c r="B385" s="401"/>
      <c r="C385" s="403"/>
      <c r="D385" s="403"/>
      <c r="E385" s="410"/>
      <c r="F385" s="256"/>
      <c r="G385" s="256"/>
      <c r="H385" s="135"/>
      <c r="I385" s="411"/>
    </row>
    <row r="386" spans="1:9" s="83" customFormat="1" ht="23.25" customHeight="1">
      <c r="A386" s="702"/>
      <c r="B386" s="405"/>
      <c r="C386" s="399"/>
      <c r="D386" s="399">
        <f>+C386</f>
        <v>0</v>
      </c>
      <c r="E386" s="393" t="s">
        <v>32</v>
      </c>
      <c r="F386" s="400"/>
      <c r="G386" s="400">
        <f>+F386</f>
        <v>0</v>
      </c>
      <c r="H386" s="396"/>
      <c r="I386" s="394"/>
    </row>
    <row r="387" spans="1:9" s="83" customFormat="1" ht="23.25" customHeight="1">
      <c r="A387" s="703"/>
      <c r="B387" s="401"/>
      <c r="C387" s="403"/>
      <c r="D387" s="403"/>
      <c r="E387" s="410"/>
      <c r="F387" s="256"/>
      <c r="G387" s="256"/>
      <c r="H387" s="135"/>
      <c r="I387" s="411"/>
    </row>
    <row r="388" spans="1:9" s="83" customFormat="1" ht="23.25" customHeight="1">
      <c r="A388" s="702"/>
      <c r="B388" s="392"/>
      <c r="C388" s="399"/>
      <c r="D388" s="399">
        <f>+C388</f>
        <v>0</v>
      </c>
      <c r="E388" s="393" t="s">
        <v>32</v>
      </c>
      <c r="F388" s="400"/>
      <c r="G388" s="400">
        <f>+F388</f>
        <v>0</v>
      </c>
      <c r="H388" s="396"/>
      <c r="I388" s="394"/>
    </row>
    <row r="389" spans="1:9" s="83" customFormat="1" ht="23.25" customHeight="1">
      <c r="A389" s="703"/>
      <c r="B389" s="408"/>
      <c r="C389" s="402"/>
      <c r="D389" s="403"/>
      <c r="E389" s="410"/>
      <c r="F389" s="256"/>
      <c r="G389" s="256"/>
      <c r="H389" s="135"/>
      <c r="I389" s="411"/>
    </row>
    <row r="390" spans="1:9" s="83" customFormat="1" ht="23.25" customHeight="1">
      <c r="A390" s="702"/>
      <c r="B390" s="392"/>
      <c r="C390" s="399"/>
      <c r="D390" s="399">
        <f>+C390</f>
        <v>0</v>
      </c>
      <c r="E390" s="393" t="s">
        <v>32</v>
      </c>
      <c r="F390" s="400"/>
      <c r="G390" s="400">
        <f>+F390</f>
        <v>0</v>
      </c>
      <c r="H390" s="396"/>
      <c r="I390" s="394"/>
    </row>
    <row r="391" spans="1:9" s="83" customFormat="1" ht="23.25" customHeight="1">
      <c r="A391" s="703"/>
      <c r="B391" s="408"/>
      <c r="C391" s="402"/>
      <c r="D391" s="403"/>
      <c r="E391" s="410"/>
      <c r="F391" s="256"/>
      <c r="G391" s="256"/>
      <c r="H391" s="135"/>
      <c r="I391" s="411"/>
    </row>
    <row r="392" spans="1:9" s="83" customFormat="1" ht="23.25" customHeight="1">
      <c r="A392" s="702"/>
      <c r="B392" s="392"/>
      <c r="C392" s="399"/>
      <c r="D392" s="399">
        <f>+C392</f>
        <v>0</v>
      </c>
      <c r="E392" s="393" t="s">
        <v>32</v>
      </c>
      <c r="F392" s="400"/>
      <c r="G392" s="400">
        <f>+F392</f>
        <v>0</v>
      </c>
      <c r="H392" s="396"/>
      <c r="I392" s="394"/>
    </row>
    <row r="393" spans="1:9" s="83" customFormat="1" ht="23.25" customHeight="1">
      <c r="A393" s="703"/>
      <c r="B393" s="408"/>
      <c r="C393" s="402"/>
      <c r="D393" s="403"/>
      <c r="E393" s="410"/>
      <c r="F393" s="256"/>
      <c r="G393" s="256"/>
      <c r="H393" s="135"/>
      <c r="I393" s="411"/>
    </row>
    <row r="394" spans="1:9" s="83" customFormat="1" ht="23.25" customHeight="1">
      <c r="A394" s="702"/>
      <c r="B394" s="392"/>
      <c r="C394" s="399"/>
      <c r="D394" s="399">
        <f>+C394</f>
        <v>0</v>
      </c>
      <c r="E394" s="393" t="s">
        <v>32</v>
      </c>
      <c r="F394" s="134"/>
      <c r="G394" s="400">
        <f>+F394</f>
        <v>0</v>
      </c>
      <c r="H394" s="396"/>
      <c r="I394" s="394"/>
    </row>
    <row r="395" spans="1:9" s="83" customFormat="1" ht="23.25" customHeight="1">
      <c r="A395" s="703"/>
      <c r="B395" s="401"/>
      <c r="C395" s="402"/>
      <c r="D395" s="403"/>
      <c r="E395" s="410"/>
      <c r="F395" s="256"/>
      <c r="G395" s="256"/>
      <c r="H395" s="135"/>
      <c r="I395" s="411"/>
    </row>
    <row r="396" spans="1:9" s="83" customFormat="1" ht="23.25" customHeight="1">
      <c r="A396" s="702"/>
      <c r="B396" s="405"/>
      <c r="C396" s="399"/>
      <c r="D396" s="399">
        <f>+C396</f>
        <v>0</v>
      </c>
      <c r="E396" s="393" t="s">
        <v>32</v>
      </c>
      <c r="F396" s="400"/>
      <c r="G396" s="400">
        <f>+F396</f>
        <v>0</v>
      </c>
      <c r="H396" s="396"/>
      <c r="I396" s="394"/>
    </row>
    <row r="397" spans="1:9" s="83" customFormat="1" ht="23.25" customHeight="1">
      <c r="A397" s="703"/>
      <c r="B397" s="405"/>
      <c r="C397" s="402"/>
      <c r="D397" s="403"/>
      <c r="E397" s="410"/>
      <c r="F397" s="256"/>
      <c r="G397" s="256"/>
      <c r="H397" s="135"/>
      <c r="I397" s="411"/>
    </row>
    <row r="398" spans="1:9" s="83" customFormat="1" ht="23.25" customHeight="1">
      <c r="A398" s="702"/>
      <c r="B398" s="392"/>
      <c r="C398" s="399"/>
      <c r="D398" s="399">
        <f>+C398</f>
        <v>0</v>
      </c>
      <c r="E398" s="393" t="s">
        <v>32</v>
      </c>
      <c r="F398" s="134"/>
      <c r="G398" s="400">
        <f>+F398</f>
        <v>0</v>
      </c>
      <c r="H398" s="396"/>
      <c r="I398" s="394"/>
    </row>
    <row r="399" spans="1:9" s="83" customFormat="1" ht="23.25" customHeight="1">
      <c r="A399" s="703"/>
      <c r="B399" s="408"/>
      <c r="C399" s="402"/>
      <c r="D399" s="403"/>
      <c r="E399" s="410"/>
      <c r="F399" s="256"/>
      <c r="G399" s="256"/>
      <c r="H399" s="135"/>
      <c r="I399" s="411"/>
    </row>
    <row r="400" spans="1:9" s="83" customFormat="1" ht="23.25" customHeight="1">
      <c r="A400" s="702"/>
      <c r="B400" s="392"/>
      <c r="C400" s="399"/>
      <c r="D400" s="399"/>
      <c r="E400" s="393"/>
      <c r="F400" s="134"/>
      <c r="G400" s="400"/>
      <c r="H400" s="396"/>
      <c r="I400" s="394"/>
    </row>
    <row r="401" spans="1:9" s="83" customFormat="1" ht="23.25" customHeight="1">
      <c r="A401" s="703"/>
      <c r="B401" s="408"/>
      <c r="C401" s="402"/>
      <c r="D401" s="403"/>
      <c r="E401" s="410"/>
      <c r="F401" s="256"/>
      <c r="G401" s="256"/>
      <c r="H401" s="135"/>
      <c r="I401" s="411"/>
    </row>
    <row r="402" spans="1:9" s="83" customFormat="1" ht="23.25" customHeight="1">
      <c r="A402" s="700"/>
      <c r="B402" s="392"/>
      <c r="C402" s="399"/>
      <c r="D402" s="399"/>
      <c r="E402" s="393"/>
      <c r="F402" s="134"/>
      <c r="G402" s="400"/>
      <c r="H402" s="396"/>
      <c r="I402" s="394"/>
    </row>
    <row r="403" spans="1:9" s="83" customFormat="1" ht="23.25" customHeight="1">
      <c r="A403" s="701"/>
      <c r="B403" s="408"/>
      <c r="C403" s="402"/>
      <c r="D403" s="403"/>
      <c r="E403" s="410"/>
      <c r="F403" s="256"/>
      <c r="G403" s="256"/>
      <c r="H403" s="135"/>
      <c r="I403" s="411"/>
    </row>
    <row r="404" spans="1:9" s="83" customFormat="1" ht="23.25" customHeight="1">
      <c r="A404" s="700"/>
      <c r="B404" s="392"/>
      <c r="C404" s="399"/>
      <c r="D404" s="399"/>
      <c r="E404" s="393"/>
      <c r="F404" s="134"/>
      <c r="G404" s="400"/>
      <c r="H404" s="396"/>
      <c r="I404" s="394"/>
    </row>
    <row r="405" spans="1:9" s="83" customFormat="1" ht="23.25" customHeight="1">
      <c r="A405" s="701"/>
      <c r="B405" s="408"/>
      <c r="C405" s="402"/>
      <c r="D405" s="403"/>
      <c r="E405" s="410"/>
      <c r="F405" s="256"/>
      <c r="G405" s="256"/>
      <c r="H405" s="135"/>
      <c r="I405" s="411"/>
    </row>
    <row r="406" spans="1:9" s="83" customFormat="1" ht="23.25" customHeight="1">
      <c r="A406" s="702"/>
      <c r="B406" s="392"/>
      <c r="C406" s="399"/>
      <c r="D406" s="399"/>
      <c r="E406" s="393"/>
      <c r="F406" s="134"/>
      <c r="G406" s="400"/>
      <c r="H406" s="396"/>
      <c r="I406" s="394"/>
    </row>
    <row r="407" spans="1:9" s="83" customFormat="1" ht="23.25" customHeight="1">
      <c r="A407" s="703"/>
      <c r="B407" s="408"/>
      <c r="C407" s="402"/>
      <c r="D407" s="403"/>
      <c r="E407" s="410"/>
      <c r="F407" s="256"/>
      <c r="G407" s="256"/>
      <c r="H407" s="135"/>
      <c r="I407" s="411"/>
    </row>
    <row r="408" spans="1:9" s="83" customFormat="1" ht="23.25" customHeight="1">
      <c r="A408" s="700"/>
      <c r="B408" s="392"/>
      <c r="C408" s="399"/>
      <c r="D408" s="399"/>
      <c r="E408" s="393"/>
      <c r="F408" s="134"/>
      <c r="G408" s="400"/>
      <c r="H408" s="396"/>
      <c r="I408" s="394"/>
    </row>
    <row r="409" spans="1:9" s="83" customFormat="1" ht="23.25" customHeight="1">
      <c r="A409" s="701"/>
      <c r="B409" s="401"/>
      <c r="C409" s="403"/>
      <c r="D409" s="403"/>
      <c r="E409" s="410"/>
      <c r="F409" s="256"/>
      <c r="G409" s="256"/>
      <c r="H409" s="135"/>
      <c r="I409" s="411"/>
    </row>
    <row r="410" spans="1:9" s="83" customFormat="1" ht="23.25" customHeight="1">
      <c r="A410" s="700"/>
      <c r="B410" s="392"/>
      <c r="C410" s="399"/>
      <c r="D410" s="399"/>
      <c r="E410" s="393"/>
      <c r="F410" s="134"/>
      <c r="G410" s="400"/>
      <c r="H410" s="396"/>
      <c r="I410" s="394"/>
    </row>
    <row r="411" spans="1:9" s="83" customFormat="1" ht="23.25" customHeight="1">
      <c r="A411" s="701"/>
      <c r="B411" s="401"/>
      <c r="C411" s="403"/>
      <c r="D411" s="403"/>
      <c r="E411" s="410"/>
      <c r="F411" s="256"/>
      <c r="G411" s="256"/>
      <c r="H411" s="135"/>
      <c r="I411" s="411"/>
    </row>
    <row r="412" spans="1:9" s="83" customFormat="1" ht="23.25" customHeight="1">
      <c r="A412" s="702"/>
      <c r="B412" s="392"/>
      <c r="C412" s="399"/>
      <c r="D412" s="399"/>
      <c r="E412" s="393"/>
      <c r="F412" s="134"/>
      <c r="G412" s="400"/>
      <c r="H412" s="396"/>
      <c r="I412" s="394"/>
    </row>
    <row r="413" spans="1:9" s="83" customFormat="1" ht="23.25" customHeight="1">
      <c r="A413" s="703"/>
      <c r="B413" s="401"/>
      <c r="C413" s="403"/>
      <c r="D413" s="403"/>
      <c r="E413" s="410"/>
      <c r="F413" s="256"/>
      <c r="G413" s="256"/>
      <c r="H413" s="135"/>
      <c r="I413" s="411"/>
    </row>
    <row r="414" spans="1:9" s="83" customFormat="1" ht="23.25" customHeight="1">
      <c r="A414" s="700"/>
      <c r="B414" s="392"/>
      <c r="C414" s="399"/>
      <c r="D414" s="399"/>
      <c r="E414" s="393"/>
      <c r="F414" s="134"/>
      <c r="G414" s="400"/>
      <c r="H414" s="396"/>
      <c r="I414" s="394"/>
    </row>
    <row r="415" spans="1:9" s="83" customFormat="1" ht="23.25" customHeight="1">
      <c r="A415" s="701"/>
      <c r="B415" s="401"/>
      <c r="C415" s="403"/>
      <c r="D415" s="403"/>
      <c r="E415" s="410"/>
      <c r="F415" s="256"/>
      <c r="G415" s="256"/>
      <c r="H415" s="135"/>
      <c r="I415" s="411"/>
    </row>
    <row r="416" spans="1:9" s="83" customFormat="1" ht="23.25" customHeight="1">
      <c r="A416" s="700"/>
      <c r="B416" s="412"/>
      <c r="C416" s="399"/>
      <c r="D416" s="399"/>
      <c r="E416" s="393"/>
      <c r="F416" s="400"/>
      <c r="G416" s="400"/>
      <c r="H416" s="396"/>
      <c r="I416" s="394"/>
    </row>
    <row r="417" spans="1:9" s="83" customFormat="1" ht="23.25" customHeight="1">
      <c r="A417" s="701"/>
      <c r="B417" s="409"/>
      <c r="C417" s="402"/>
      <c r="D417" s="403"/>
      <c r="E417" s="410"/>
      <c r="F417" s="256"/>
      <c r="G417" s="256"/>
      <c r="H417" s="135"/>
      <c r="I417" s="411"/>
    </row>
    <row r="418" spans="1:9" s="83" customFormat="1" ht="23.25" customHeight="1">
      <c r="A418" s="702"/>
      <c r="B418" s="412"/>
      <c r="C418" s="399"/>
      <c r="D418" s="399"/>
      <c r="E418" s="393"/>
      <c r="F418" s="400"/>
      <c r="G418" s="400"/>
      <c r="H418" s="396"/>
      <c r="I418" s="394"/>
    </row>
    <row r="419" spans="1:9" s="83" customFormat="1" ht="23.25" customHeight="1">
      <c r="A419" s="703"/>
      <c r="B419" s="409"/>
      <c r="C419" s="402"/>
      <c r="D419" s="403"/>
      <c r="E419" s="410"/>
      <c r="F419" s="256"/>
      <c r="G419" s="256"/>
      <c r="H419" s="135"/>
      <c r="I419" s="411"/>
    </row>
    <row r="420" spans="1:9" s="83" customFormat="1" ht="23.25" customHeight="1">
      <c r="A420" s="700"/>
      <c r="B420" s="412"/>
      <c r="C420" s="399"/>
      <c r="D420" s="399"/>
      <c r="E420" s="393"/>
      <c r="F420" s="400"/>
      <c r="G420" s="400"/>
      <c r="H420" s="396"/>
      <c r="I420" s="394"/>
    </row>
    <row r="421" spans="1:9" s="83" customFormat="1" ht="23.25" customHeight="1">
      <c r="A421" s="701"/>
      <c r="B421" s="409"/>
      <c r="C421" s="402"/>
      <c r="D421" s="403"/>
      <c r="E421" s="410"/>
      <c r="F421" s="256"/>
      <c r="G421" s="256"/>
      <c r="H421" s="135"/>
      <c r="I421" s="411"/>
    </row>
    <row r="422" spans="1:9" s="83" customFormat="1" ht="23.25" customHeight="1">
      <c r="A422" s="700"/>
      <c r="B422" s="412"/>
      <c r="C422" s="399"/>
      <c r="D422" s="399"/>
      <c r="E422" s="393"/>
      <c r="F422" s="400"/>
      <c r="G422" s="400"/>
      <c r="H422" s="396"/>
      <c r="I422" s="394"/>
    </row>
    <row r="423" spans="1:9" s="83" customFormat="1" ht="23.25" customHeight="1">
      <c r="A423" s="701"/>
      <c r="B423" s="409"/>
      <c r="C423" s="402"/>
      <c r="D423" s="403"/>
      <c r="E423" s="410"/>
      <c r="F423" s="256"/>
      <c r="G423" s="256"/>
      <c r="H423" s="135"/>
      <c r="I423" s="411"/>
    </row>
    <row r="424" spans="1:9" s="83" customFormat="1" ht="23.25" customHeight="1">
      <c r="A424" s="702"/>
      <c r="B424" s="412"/>
      <c r="C424" s="399"/>
      <c r="D424" s="399"/>
      <c r="E424" s="393"/>
      <c r="F424" s="400"/>
      <c r="G424" s="400"/>
      <c r="H424" s="396"/>
      <c r="I424" s="394"/>
    </row>
    <row r="425" spans="1:9" s="83" customFormat="1" ht="23.25" customHeight="1">
      <c r="A425" s="703"/>
      <c r="B425" s="409"/>
      <c r="C425" s="402"/>
      <c r="D425" s="403"/>
      <c r="E425" s="410"/>
      <c r="F425" s="256"/>
      <c r="G425" s="256"/>
      <c r="H425" s="135"/>
      <c r="I425" s="411"/>
    </row>
    <row r="426" spans="1:9" s="83" customFormat="1" ht="23.25" customHeight="1">
      <c r="A426" s="700"/>
      <c r="B426" s="412"/>
      <c r="C426" s="399"/>
      <c r="D426" s="399"/>
      <c r="E426" s="393"/>
      <c r="F426" s="400"/>
      <c r="G426" s="400"/>
      <c r="H426" s="396"/>
      <c r="I426" s="394"/>
    </row>
    <row r="427" spans="1:9" s="83" customFormat="1" ht="23.25" customHeight="1">
      <c r="A427" s="701"/>
      <c r="B427" s="412"/>
      <c r="C427" s="402"/>
      <c r="D427" s="403"/>
      <c r="E427" s="410"/>
      <c r="F427" s="256"/>
      <c r="G427" s="256"/>
      <c r="H427" s="135"/>
      <c r="I427" s="411"/>
    </row>
    <row r="428" spans="1:9" s="83" customFormat="1" ht="23.25" customHeight="1">
      <c r="A428" s="700"/>
      <c r="B428" s="392"/>
      <c r="C428" s="399"/>
      <c r="D428" s="399"/>
      <c r="E428" s="393"/>
      <c r="F428" s="400"/>
      <c r="G428" s="400"/>
      <c r="H428" s="396"/>
      <c r="I428" s="394"/>
    </row>
    <row r="429" spans="1:9" s="83" customFormat="1" ht="23.25" customHeight="1">
      <c r="A429" s="701"/>
      <c r="B429" s="409"/>
      <c r="C429" s="403"/>
      <c r="D429" s="403"/>
      <c r="E429" s="410"/>
      <c r="F429" s="256"/>
      <c r="G429" s="256"/>
      <c r="H429" s="135"/>
      <c r="I429" s="411"/>
    </row>
    <row r="430" spans="1:9" s="83" customFormat="1" ht="23.25" customHeight="1">
      <c r="A430" s="702"/>
      <c r="B430" s="405"/>
      <c r="C430" s="399"/>
      <c r="D430" s="399"/>
      <c r="E430" s="393"/>
      <c r="F430" s="400"/>
      <c r="G430" s="400"/>
      <c r="H430" s="396"/>
      <c r="I430" s="394"/>
    </row>
    <row r="431" spans="1:9" s="83" customFormat="1" ht="23.25" customHeight="1">
      <c r="A431" s="703"/>
      <c r="B431" s="409"/>
      <c r="C431" s="403"/>
      <c r="D431" s="403"/>
      <c r="E431" s="410"/>
      <c r="F431" s="256"/>
      <c r="G431" s="256"/>
      <c r="H431" s="135"/>
      <c r="I431" s="411"/>
    </row>
    <row r="432" spans="1:9" s="83" customFormat="1" ht="23.25" customHeight="1">
      <c r="A432" s="700"/>
      <c r="B432" s="405"/>
      <c r="C432" s="399"/>
      <c r="D432" s="399"/>
      <c r="E432" s="393"/>
      <c r="F432" s="400"/>
      <c r="G432" s="400"/>
      <c r="H432" s="396"/>
      <c r="I432" s="394"/>
    </row>
    <row r="433" spans="1:9" s="83" customFormat="1" ht="23.25" customHeight="1">
      <c r="A433" s="701"/>
      <c r="B433" s="409"/>
      <c r="C433" s="403"/>
      <c r="D433" s="403"/>
      <c r="E433" s="410"/>
      <c r="F433" s="256"/>
      <c r="G433" s="256"/>
      <c r="H433" s="135"/>
      <c r="I433" s="411"/>
    </row>
    <row r="434" spans="1:9" s="83" customFormat="1" ht="23.25" customHeight="1">
      <c r="A434" s="700"/>
      <c r="B434" s="405"/>
      <c r="C434" s="399"/>
      <c r="D434" s="399"/>
      <c r="E434" s="393"/>
      <c r="F434" s="400"/>
      <c r="G434" s="400"/>
      <c r="H434" s="396"/>
      <c r="I434" s="394"/>
    </row>
    <row r="435" spans="1:9" s="83" customFormat="1" ht="23.25" customHeight="1">
      <c r="A435" s="701"/>
      <c r="B435" s="409"/>
      <c r="C435" s="403"/>
      <c r="D435" s="403"/>
      <c r="E435" s="410"/>
      <c r="F435" s="256"/>
      <c r="G435" s="256"/>
      <c r="H435" s="135"/>
      <c r="I435" s="411"/>
    </row>
    <row r="436" spans="1:9" ht="23.25" customHeight="1">
      <c r="A436" s="702"/>
      <c r="B436" s="405"/>
      <c r="C436" s="399"/>
      <c r="D436" s="399"/>
      <c r="E436" s="393"/>
      <c r="F436" s="400"/>
      <c r="G436" s="400"/>
      <c r="H436" s="396"/>
      <c r="I436" s="394"/>
    </row>
    <row r="437" spans="1:9" ht="23.25" customHeight="1">
      <c r="A437" s="703"/>
      <c r="B437" s="409"/>
      <c r="C437" s="403"/>
      <c r="D437" s="403"/>
      <c r="E437" s="410"/>
      <c r="F437" s="256"/>
      <c r="G437" s="256"/>
      <c r="H437" s="135"/>
      <c r="I437" s="411"/>
    </row>
    <row r="438" spans="1:9" ht="23.25" customHeight="1">
      <c r="A438" s="700"/>
      <c r="B438" s="405"/>
      <c r="C438" s="399"/>
      <c r="D438" s="399"/>
      <c r="E438" s="393"/>
      <c r="F438" s="400"/>
      <c r="G438" s="400"/>
      <c r="H438" s="396"/>
      <c r="I438" s="394"/>
    </row>
    <row r="439" spans="1:9" ht="23.25" customHeight="1">
      <c r="A439" s="701"/>
      <c r="B439" s="409"/>
      <c r="C439" s="403"/>
      <c r="D439" s="403"/>
      <c r="E439" s="410"/>
      <c r="F439" s="256"/>
      <c r="G439" s="256"/>
      <c r="H439" s="135"/>
      <c r="I439" s="411"/>
    </row>
    <row r="440" spans="1:9" ht="23.25" customHeight="1">
      <c r="A440" s="700"/>
      <c r="B440" s="405"/>
      <c r="C440" s="399"/>
      <c r="D440" s="399"/>
      <c r="E440" s="393"/>
      <c r="F440" s="400"/>
      <c r="G440" s="400"/>
      <c r="H440" s="396"/>
      <c r="I440" s="394"/>
    </row>
    <row r="441" spans="1:9" ht="21">
      <c r="A441" s="701"/>
      <c r="B441" s="409"/>
      <c r="C441" s="403"/>
      <c r="D441" s="403"/>
      <c r="E441" s="410"/>
      <c r="F441" s="256"/>
      <c r="G441" s="256"/>
      <c r="H441" s="135"/>
      <c r="I441" s="411"/>
    </row>
    <row r="442" spans="1:9" ht="25.5" customHeight="1">
      <c r="A442" s="702"/>
      <c r="B442" s="405"/>
      <c r="C442" s="399"/>
      <c r="D442" s="399"/>
      <c r="E442" s="393"/>
      <c r="F442" s="400"/>
      <c r="G442" s="400"/>
      <c r="H442" s="396"/>
      <c r="I442" s="394"/>
    </row>
    <row r="443" spans="1:9" ht="21">
      <c r="A443" s="703"/>
      <c r="B443" s="409"/>
      <c r="C443" s="403"/>
      <c r="D443" s="403"/>
      <c r="E443" s="410"/>
      <c r="F443" s="256"/>
      <c r="G443" s="256"/>
      <c r="H443" s="135"/>
      <c r="I443" s="411"/>
    </row>
    <row r="444" spans="1:9" ht="23.25" customHeight="1">
      <c r="A444" s="700"/>
      <c r="B444" s="405"/>
      <c r="C444" s="399"/>
      <c r="D444" s="399"/>
      <c r="E444" s="393"/>
      <c r="F444" s="400"/>
      <c r="G444" s="400"/>
      <c r="H444" s="396"/>
      <c r="I444" s="394"/>
    </row>
    <row r="445" spans="1:9" ht="21">
      <c r="A445" s="701"/>
      <c r="B445" s="409"/>
      <c r="C445" s="403"/>
      <c r="D445" s="403"/>
      <c r="E445" s="410"/>
      <c r="F445" s="256"/>
      <c r="G445" s="256"/>
      <c r="H445" s="135"/>
      <c r="I445" s="411"/>
    </row>
    <row r="446" spans="1:9" ht="21">
      <c r="A446" s="700"/>
      <c r="B446" s="412"/>
      <c r="C446" s="399"/>
      <c r="D446" s="399"/>
      <c r="E446" s="393"/>
      <c r="F446" s="400"/>
      <c r="G446" s="400"/>
      <c r="H446" s="396"/>
      <c r="I446" s="394"/>
    </row>
    <row r="447" spans="1:9" ht="21">
      <c r="A447" s="701"/>
      <c r="B447" s="409"/>
      <c r="C447" s="403"/>
      <c r="D447" s="403"/>
      <c r="E447" s="410"/>
      <c r="F447" s="256"/>
      <c r="G447" s="256"/>
      <c r="H447" s="135"/>
      <c r="I447" s="411"/>
    </row>
    <row r="448" spans="1:9" ht="21">
      <c r="A448" s="702"/>
      <c r="B448" s="412"/>
      <c r="C448" s="399"/>
      <c r="D448" s="399"/>
      <c r="E448" s="393"/>
      <c r="F448" s="400"/>
      <c r="G448" s="400"/>
      <c r="H448" s="396"/>
      <c r="I448" s="394"/>
    </row>
    <row r="449" spans="1:9" ht="21">
      <c r="A449" s="703"/>
      <c r="B449" s="412"/>
      <c r="C449" s="399"/>
      <c r="D449" s="399"/>
      <c r="E449" s="413"/>
      <c r="F449" s="400"/>
      <c r="G449" s="400"/>
      <c r="H449" s="135"/>
      <c r="I449" s="394"/>
    </row>
    <row r="450" spans="1:9" ht="21">
      <c r="A450" s="700"/>
      <c r="B450" s="405"/>
      <c r="C450" s="399"/>
      <c r="D450" s="399"/>
      <c r="E450" s="393"/>
      <c r="F450" s="400"/>
      <c r="G450" s="400"/>
      <c r="H450" s="396"/>
      <c r="I450" s="394"/>
    </row>
    <row r="451" spans="1:9" ht="21">
      <c r="A451" s="701"/>
      <c r="B451" s="409"/>
      <c r="C451" s="403"/>
      <c r="D451" s="403"/>
      <c r="E451" s="410"/>
      <c r="F451" s="256"/>
      <c r="G451" s="256"/>
      <c r="H451" s="135"/>
      <c r="I451" s="411"/>
    </row>
    <row r="452" spans="1:9" ht="21">
      <c r="A452" s="700"/>
      <c r="B452" s="405"/>
      <c r="C452" s="399"/>
      <c r="D452" s="399"/>
      <c r="E452" s="393"/>
      <c r="F452" s="400"/>
      <c r="G452" s="400"/>
      <c r="H452" s="396"/>
      <c r="I452" s="394"/>
    </row>
    <row r="453" spans="1:9" ht="21">
      <c r="A453" s="701"/>
      <c r="B453" s="409"/>
      <c r="C453" s="403"/>
      <c r="D453" s="403"/>
      <c r="E453" s="410"/>
      <c r="F453" s="256"/>
      <c r="G453" s="256"/>
      <c r="H453" s="135"/>
      <c r="I453" s="411"/>
    </row>
    <row r="454" spans="1:9" ht="21" customHeight="1">
      <c r="A454" s="702"/>
      <c r="B454" s="405"/>
      <c r="C454" s="399"/>
      <c r="D454" s="399"/>
      <c r="E454" s="393"/>
      <c r="F454" s="400"/>
      <c r="G454" s="400"/>
      <c r="H454" s="396"/>
      <c r="I454" s="394"/>
    </row>
    <row r="455" spans="1:9" ht="21">
      <c r="A455" s="703"/>
      <c r="B455" s="409"/>
      <c r="C455" s="403"/>
      <c r="D455" s="403"/>
      <c r="E455" s="410"/>
      <c r="F455" s="256"/>
      <c r="G455" s="256"/>
      <c r="H455" s="135"/>
      <c r="I455" s="411"/>
    </row>
    <row r="456" spans="1:9" ht="21" customHeight="1">
      <c r="A456" s="700"/>
      <c r="B456" s="405"/>
      <c r="C456" s="399"/>
      <c r="D456" s="399"/>
      <c r="E456" s="393"/>
      <c r="F456" s="400"/>
      <c r="G456" s="400"/>
      <c r="H456" s="396"/>
      <c r="I456" s="394"/>
    </row>
    <row r="457" spans="1:9" ht="21">
      <c r="A457" s="701"/>
      <c r="B457" s="409"/>
      <c r="C457" s="403"/>
      <c r="D457" s="403"/>
      <c r="E457" s="410"/>
      <c r="F457" s="256"/>
      <c r="G457" s="256"/>
      <c r="H457" s="135"/>
      <c r="I457" s="411"/>
    </row>
    <row r="458" spans="1:9" ht="24.75" customHeight="1">
      <c r="A458" s="700"/>
      <c r="B458" s="405"/>
      <c r="C458" s="399"/>
      <c r="D458" s="399"/>
      <c r="E458" s="393"/>
      <c r="F458" s="400"/>
      <c r="G458" s="400"/>
      <c r="H458" s="396"/>
      <c r="I458" s="394"/>
    </row>
    <row r="459" spans="1:9" ht="21">
      <c r="A459" s="701"/>
      <c r="B459" s="409"/>
      <c r="C459" s="403"/>
      <c r="D459" s="403"/>
      <c r="E459" s="410"/>
      <c r="F459" s="256"/>
      <c r="G459" s="256"/>
      <c r="H459" s="135"/>
      <c r="I459" s="411"/>
    </row>
    <row r="460" spans="1:9" ht="20.45" customHeight="1">
      <c r="A460" s="702"/>
      <c r="B460" s="405"/>
      <c r="C460" s="399"/>
      <c r="D460" s="399"/>
      <c r="E460" s="393"/>
      <c r="F460" s="400"/>
      <c r="G460" s="400"/>
      <c r="H460" s="396"/>
      <c r="I460" s="394"/>
    </row>
    <row r="461" spans="1:9" ht="21">
      <c r="A461" s="703"/>
      <c r="B461" s="409"/>
      <c r="C461" s="403"/>
      <c r="D461" s="403"/>
      <c r="E461" s="410"/>
      <c r="F461" s="256"/>
      <c r="G461" s="256"/>
      <c r="H461" s="135"/>
      <c r="I461" s="411"/>
    </row>
    <row r="462" spans="1:9" ht="25.5" customHeight="1">
      <c r="A462" s="700"/>
      <c r="B462" s="405"/>
      <c r="C462" s="399"/>
      <c r="D462" s="399"/>
      <c r="E462" s="393"/>
      <c r="F462" s="400"/>
      <c r="G462" s="400"/>
      <c r="H462" s="396"/>
      <c r="I462" s="394"/>
    </row>
    <row r="463" spans="1:9" ht="21">
      <c r="A463" s="701"/>
      <c r="B463" s="409"/>
      <c r="C463" s="403"/>
      <c r="D463" s="403"/>
      <c r="E463" s="410"/>
      <c r="F463" s="256"/>
      <c r="G463" s="256"/>
      <c r="H463" s="135"/>
      <c r="I463" s="411"/>
    </row>
    <row r="464" spans="1:9" ht="22.5" customHeight="1">
      <c r="A464" s="700"/>
      <c r="B464" s="405"/>
      <c r="C464" s="399"/>
      <c r="D464" s="399"/>
      <c r="E464" s="393"/>
      <c r="F464" s="400"/>
      <c r="G464" s="400"/>
      <c r="H464" s="396"/>
      <c r="I464" s="394"/>
    </row>
    <row r="465" spans="1:9" ht="21">
      <c r="A465" s="701"/>
      <c r="B465" s="409"/>
      <c r="C465" s="403"/>
      <c r="D465" s="403"/>
      <c r="E465" s="410"/>
      <c r="F465" s="256"/>
      <c r="G465" s="256"/>
      <c r="H465" s="135"/>
      <c r="I465" s="411"/>
    </row>
    <row r="466" spans="1:9" ht="21" customHeight="1">
      <c r="A466" s="702"/>
      <c r="B466" s="405"/>
      <c r="C466" s="399"/>
      <c r="D466" s="399"/>
      <c r="E466" s="393"/>
      <c r="F466" s="400"/>
      <c r="G466" s="400"/>
      <c r="H466" s="396"/>
      <c r="I466" s="394"/>
    </row>
    <row r="467" spans="1:9" ht="21">
      <c r="A467" s="703"/>
      <c r="B467" s="409"/>
      <c r="C467" s="403"/>
      <c r="D467" s="403"/>
      <c r="E467" s="410"/>
      <c r="F467" s="256"/>
      <c r="G467" s="256"/>
      <c r="H467" s="135"/>
      <c r="I467" s="411"/>
    </row>
    <row r="468" spans="1:9" ht="21">
      <c r="A468" s="700"/>
      <c r="B468" s="412"/>
      <c r="C468" s="399"/>
      <c r="D468" s="399"/>
      <c r="E468" s="393"/>
      <c r="F468" s="400"/>
      <c r="G468" s="400"/>
      <c r="H468" s="396"/>
      <c r="I468" s="394"/>
    </row>
    <row r="469" spans="1:9" ht="21">
      <c r="A469" s="701"/>
      <c r="B469" s="409"/>
      <c r="C469" s="403"/>
      <c r="D469" s="403"/>
      <c r="E469" s="410"/>
      <c r="F469" s="256"/>
      <c r="G469" s="256"/>
      <c r="H469" s="135"/>
      <c r="I469" s="411"/>
    </row>
    <row r="470" spans="1:9" ht="21">
      <c r="A470" s="700"/>
      <c r="B470" s="412"/>
      <c r="C470" s="399"/>
      <c r="D470" s="399"/>
      <c r="E470" s="393"/>
      <c r="F470" s="400"/>
      <c r="G470" s="400"/>
      <c r="H470" s="396"/>
      <c r="I470" s="394"/>
    </row>
    <row r="471" spans="1:9" ht="21">
      <c r="A471" s="701"/>
      <c r="B471" s="409"/>
      <c r="C471" s="403"/>
      <c r="D471" s="403"/>
      <c r="E471" s="410"/>
      <c r="F471" s="256"/>
      <c r="G471" s="256"/>
      <c r="H471" s="135"/>
      <c r="I471" s="411"/>
    </row>
    <row r="472" spans="1:9" ht="22.5" customHeight="1">
      <c r="A472" s="702"/>
      <c r="B472" s="405"/>
      <c r="C472" s="399"/>
      <c r="D472" s="399"/>
      <c r="E472" s="393"/>
      <c r="F472" s="400"/>
      <c r="G472" s="400"/>
      <c r="H472" s="396"/>
      <c r="I472" s="414"/>
    </row>
    <row r="473" spans="1:9" ht="21">
      <c r="A473" s="703"/>
      <c r="B473" s="409"/>
      <c r="C473" s="403"/>
      <c r="D473" s="403"/>
      <c r="E473" s="410"/>
      <c r="F473" s="256"/>
      <c r="G473" s="256"/>
      <c r="H473" s="135"/>
      <c r="I473" s="411"/>
    </row>
    <row r="474" spans="1:9" ht="21">
      <c r="A474" s="700"/>
      <c r="B474" s="405"/>
      <c r="C474" s="399"/>
      <c r="D474" s="399"/>
      <c r="E474" s="393"/>
      <c r="F474" s="400"/>
      <c r="G474" s="400"/>
      <c r="H474" s="396"/>
      <c r="I474" s="394"/>
    </row>
    <row r="475" spans="1:9" ht="21">
      <c r="A475" s="701"/>
      <c r="B475" s="409"/>
      <c r="C475" s="403"/>
      <c r="D475" s="403"/>
      <c r="E475" s="410"/>
      <c r="F475" s="256"/>
      <c r="G475" s="256"/>
      <c r="H475" s="135"/>
      <c r="I475" s="411"/>
    </row>
    <row r="476" spans="1:9" ht="21">
      <c r="A476" s="700"/>
      <c r="B476" s="405"/>
      <c r="C476" s="399"/>
      <c r="D476" s="399"/>
      <c r="E476" s="393"/>
      <c r="F476" s="400"/>
      <c r="G476" s="400"/>
      <c r="H476" s="396"/>
      <c r="I476" s="394"/>
    </row>
    <row r="477" spans="1:9" ht="21">
      <c r="A477" s="701"/>
      <c r="B477" s="409"/>
      <c r="C477" s="403"/>
      <c r="D477" s="403"/>
      <c r="E477" s="410"/>
      <c r="F477" s="256"/>
      <c r="G477" s="256"/>
      <c r="H477" s="135"/>
      <c r="I477" s="411"/>
    </row>
    <row r="478" spans="1:9" ht="21">
      <c r="A478" s="702"/>
      <c r="B478" s="405"/>
      <c r="C478" s="399"/>
      <c r="D478" s="399"/>
      <c r="E478" s="393"/>
      <c r="F478" s="400"/>
      <c r="G478" s="400"/>
      <c r="H478" s="396"/>
      <c r="I478" s="394"/>
    </row>
    <row r="479" spans="1:9" ht="21">
      <c r="A479" s="703"/>
      <c r="B479" s="409"/>
      <c r="C479" s="403"/>
      <c r="D479" s="403"/>
      <c r="E479" s="410"/>
      <c r="F479" s="256"/>
      <c r="G479" s="256"/>
      <c r="H479" s="135"/>
      <c r="I479" s="411"/>
    </row>
    <row r="480" spans="1:9" ht="21">
      <c r="A480" s="700"/>
      <c r="B480" s="405"/>
      <c r="C480" s="399"/>
      <c r="D480" s="399"/>
      <c r="E480" s="393"/>
      <c r="F480" s="400"/>
      <c r="G480" s="400"/>
      <c r="H480" s="396"/>
      <c r="I480" s="394"/>
    </row>
    <row r="481" spans="1:9" ht="21">
      <c r="A481" s="701"/>
      <c r="B481" s="409"/>
      <c r="C481" s="403"/>
      <c r="D481" s="403"/>
      <c r="E481" s="410"/>
      <c r="F481" s="256"/>
      <c r="G481" s="256"/>
      <c r="H481" s="135"/>
      <c r="I481" s="411"/>
    </row>
    <row r="482" spans="1:9" ht="27.75" customHeight="1">
      <c r="A482" s="700"/>
      <c r="B482" s="412"/>
      <c r="C482" s="399"/>
      <c r="D482" s="399"/>
      <c r="E482" s="393"/>
      <c r="F482" s="400"/>
      <c r="G482" s="400"/>
      <c r="H482" s="396"/>
      <c r="I482" s="258"/>
    </row>
    <row r="483" spans="1:9" ht="21">
      <c r="A483" s="701"/>
      <c r="B483" s="409"/>
      <c r="C483" s="403"/>
      <c r="D483" s="403"/>
      <c r="E483" s="410"/>
      <c r="F483" s="256"/>
      <c r="G483" s="256"/>
      <c r="H483" s="135"/>
      <c r="I483" s="411"/>
    </row>
    <row r="484" spans="1:9" ht="24.2" customHeight="1">
      <c r="A484" s="702"/>
      <c r="B484" s="405"/>
      <c r="C484" s="399"/>
      <c r="D484" s="399"/>
      <c r="E484" s="393"/>
      <c r="F484" s="400"/>
      <c r="G484" s="400"/>
      <c r="H484" s="396"/>
      <c r="I484" s="394"/>
    </row>
    <row r="485" spans="1:9" ht="21">
      <c r="A485" s="703"/>
      <c r="B485" s="409"/>
      <c r="C485" s="403"/>
      <c r="D485" s="403"/>
      <c r="E485" s="410"/>
      <c r="F485" s="256"/>
      <c r="G485" s="256"/>
      <c r="H485" s="135"/>
      <c r="I485" s="411"/>
    </row>
    <row r="486" spans="1:9" ht="21">
      <c r="A486" s="700"/>
      <c r="B486" s="405"/>
      <c r="C486" s="399"/>
      <c r="D486" s="399"/>
      <c r="E486" s="393"/>
      <c r="F486" s="400"/>
      <c r="G486" s="400"/>
      <c r="H486" s="396"/>
      <c r="I486" s="394"/>
    </row>
    <row r="487" spans="1:9" ht="21">
      <c r="A487" s="701"/>
      <c r="B487" s="409"/>
      <c r="C487" s="403"/>
      <c r="D487" s="403"/>
      <c r="E487" s="410"/>
      <c r="F487" s="256"/>
      <c r="G487" s="256"/>
      <c r="H487" s="135"/>
      <c r="I487" s="411"/>
    </row>
  </sheetData>
  <mergeCells count="244">
    <mergeCell ref="A480:A481"/>
    <mergeCell ref="A482:A483"/>
    <mergeCell ref="A484:A485"/>
    <mergeCell ref="A486:A487"/>
    <mergeCell ref="A462:A463"/>
    <mergeCell ref="A464:A465"/>
    <mergeCell ref="A466:A467"/>
    <mergeCell ref="A468:A469"/>
    <mergeCell ref="A470:A471"/>
    <mergeCell ref="A472:A473"/>
    <mergeCell ref="A474:A475"/>
    <mergeCell ref="A476:A477"/>
    <mergeCell ref="A478:A479"/>
    <mergeCell ref="A422:A423"/>
    <mergeCell ref="A424:A425"/>
    <mergeCell ref="A426:A427"/>
    <mergeCell ref="A428:A429"/>
    <mergeCell ref="A430:A431"/>
    <mergeCell ref="A432:A433"/>
    <mergeCell ref="A434:A435"/>
    <mergeCell ref="A436:A437"/>
    <mergeCell ref="A404:A405"/>
    <mergeCell ref="A406:A407"/>
    <mergeCell ref="A408:A409"/>
    <mergeCell ref="A410:A411"/>
    <mergeCell ref="A412:A413"/>
    <mergeCell ref="A414:A415"/>
    <mergeCell ref="A416:A417"/>
    <mergeCell ref="A418:A419"/>
    <mergeCell ref="A420:A421"/>
    <mergeCell ref="A390:A391"/>
    <mergeCell ref="A392:A393"/>
    <mergeCell ref="A394:A395"/>
    <mergeCell ref="A396:A397"/>
    <mergeCell ref="A398:A399"/>
    <mergeCell ref="A400:A401"/>
    <mergeCell ref="A402:A403"/>
    <mergeCell ref="A374:A375"/>
    <mergeCell ref="A376:A377"/>
    <mergeCell ref="A378:A379"/>
    <mergeCell ref="A380:A381"/>
    <mergeCell ref="A382:A383"/>
    <mergeCell ref="A384:A385"/>
    <mergeCell ref="A386:A387"/>
    <mergeCell ref="A388:A389"/>
    <mergeCell ref="A356:A357"/>
    <mergeCell ref="A358:A359"/>
    <mergeCell ref="A360:A361"/>
    <mergeCell ref="A362:A363"/>
    <mergeCell ref="A364:A365"/>
    <mergeCell ref="A366:A367"/>
    <mergeCell ref="A368:A369"/>
    <mergeCell ref="A370:A371"/>
    <mergeCell ref="A372:A373"/>
    <mergeCell ref="A260:A261"/>
    <mergeCell ref="A262:A263"/>
    <mergeCell ref="A250:A251"/>
    <mergeCell ref="A252:A253"/>
    <mergeCell ref="A254:A255"/>
    <mergeCell ref="A256:A257"/>
    <mergeCell ref="A258:A259"/>
    <mergeCell ref="A240:A241"/>
    <mergeCell ref="A242:A243"/>
    <mergeCell ref="A244:A245"/>
    <mergeCell ref="A246:A247"/>
    <mergeCell ref="A248:A249"/>
    <mergeCell ref="A230:A231"/>
    <mergeCell ref="A232:A233"/>
    <mergeCell ref="A234:A235"/>
    <mergeCell ref="A236:A237"/>
    <mergeCell ref="A238:A239"/>
    <mergeCell ref="A220:A221"/>
    <mergeCell ref="A222:A223"/>
    <mergeCell ref="A224:A225"/>
    <mergeCell ref="A226:A227"/>
    <mergeCell ref="A228:A229"/>
    <mergeCell ref="A210:A211"/>
    <mergeCell ref="A212:A213"/>
    <mergeCell ref="A214:A215"/>
    <mergeCell ref="A216:A217"/>
    <mergeCell ref="A218:A219"/>
    <mergeCell ref="A200:A201"/>
    <mergeCell ref="A202:A203"/>
    <mergeCell ref="A204:A205"/>
    <mergeCell ref="A206:A207"/>
    <mergeCell ref="A208:A209"/>
    <mergeCell ref="A190:A191"/>
    <mergeCell ref="A192:A193"/>
    <mergeCell ref="A194:A195"/>
    <mergeCell ref="A196:A197"/>
    <mergeCell ref="A198:A199"/>
    <mergeCell ref="A180:A181"/>
    <mergeCell ref="A182:A183"/>
    <mergeCell ref="A184:A185"/>
    <mergeCell ref="A186:A187"/>
    <mergeCell ref="A188:A189"/>
    <mergeCell ref="A170:A171"/>
    <mergeCell ref="A172:A173"/>
    <mergeCell ref="A174:A175"/>
    <mergeCell ref="A176:A177"/>
    <mergeCell ref="A178:A179"/>
    <mergeCell ref="A160:A161"/>
    <mergeCell ref="A162:A163"/>
    <mergeCell ref="A164:A165"/>
    <mergeCell ref="A166:A167"/>
    <mergeCell ref="A168:A169"/>
    <mergeCell ref="A150:A151"/>
    <mergeCell ref="A152:A153"/>
    <mergeCell ref="A154:A155"/>
    <mergeCell ref="A156:A157"/>
    <mergeCell ref="A158:A159"/>
    <mergeCell ref="A140:A141"/>
    <mergeCell ref="A142:A143"/>
    <mergeCell ref="A144:A145"/>
    <mergeCell ref="A146:A147"/>
    <mergeCell ref="A148:A149"/>
    <mergeCell ref="A130:A131"/>
    <mergeCell ref="A132:A133"/>
    <mergeCell ref="A134:A135"/>
    <mergeCell ref="A136:A137"/>
    <mergeCell ref="A138:A139"/>
    <mergeCell ref="A120:A121"/>
    <mergeCell ref="A122:A123"/>
    <mergeCell ref="A124:A125"/>
    <mergeCell ref="A126:A127"/>
    <mergeCell ref="A128:A129"/>
    <mergeCell ref="A110:A111"/>
    <mergeCell ref="A112:A113"/>
    <mergeCell ref="A114:A115"/>
    <mergeCell ref="A116:A117"/>
    <mergeCell ref="A118:A119"/>
    <mergeCell ref="A100:A101"/>
    <mergeCell ref="A102:A103"/>
    <mergeCell ref="A104:A105"/>
    <mergeCell ref="A106:A107"/>
    <mergeCell ref="A108:A109"/>
    <mergeCell ref="A90:A91"/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70:A71"/>
    <mergeCell ref="A72:A73"/>
    <mergeCell ref="A74:A75"/>
    <mergeCell ref="A76:A77"/>
    <mergeCell ref="A78:A79"/>
    <mergeCell ref="A60:A61"/>
    <mergeCell ref="A62:A63"/>
    <mergeCell ref="A64:A65"/>
    <mergeCell ref="A66:A67"/>
    <mergeCell ref="A68:A69"/>
    <mergeCell ref="A50:A51"/>
    <mergeCell ref="A52:A53"/>
    <mergeCell ref="A54:A55"/>
    <mergeCell ref="A56:A57"/>
    <mergeCell ref="A58:A59"/>
    <mergeCell ref="A40:A41"/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20:A21"/>
    <mergeCell ref="A22:A23"/>
    <mergeCell ref="A24:A25"/>
    <mergeCell ref="A26:A27"/>
    <mergeCell ref="A28:A29"/>
    <mergeCell ref="A10:A11"/>
    <mergeCell ref="A12:A13"/>
    <mergeCell ref="A14:A15"/>
    <mergeCell ref="A16:A17"/>
    <mergeCell ref="A18:A19"/>
    <mergeCell ref="A1:I1"/>
    <mergeCell ref="A2:I2"/>
    <mergeCell ref="A3:I3"/>
    <mergeCell ref="A6:A7"/>
    <mergeCell ref="A8:A9"/>
    <mergeCell ref="A264:A265"/>
    <mergeCell ref="A266:A267"/>
    <mergeCell ref="A268:A269"/>
    <mergeCell ref="A270:A271"/>
    <mergeCell ref="A272:A273"/>
    <mergeCell ref="A274:A275"/>
    <mergeCell ref="A276:A277"/>
    <mergeCell ref="A278:A279"/>
    <mergeCell ref="A280:A281"/>
    <mergeCell ref="A282:A283"/>
    <mergeCell ref="A284:A285"/>
    <mergeCell ref="A286:A287"/>
    <mergeCell ref="A288:A289"/>
    <mergeCell ref="A290:A291"/>
    <mergeCell ref="A292:A293"/>
    <mergeCell ref="A294:A295"/>
    <mergeCell ref="A296:A297"/>
    <mergeCell ref="A298:A299"/>
    <mergeCell ref="A300:A301"/>
    <mergeCell ref="A302:A303"/>
    <mergeCell ref="A304:A305"/>
    <mergeCell ref="A306:A307"/>
    <mergeCell ref="A308:A309"/>
    <mergeCell ref="A310:A311"/>
    <mergeCell ref="A312:A313"/>
    <mergeCell ref="A314:A315"/>
    <mergeCell ref="A316:A317"/>
    <mergeCell ref="A318:A319"/>
    <mergeCell ref="A320:A321"/>
    <mergeCell ref="A322:A323"/>
    <mergeCell ref="A324:A325"/>
    <mergeCell ref="A326:A327"/>
    <mergeCell ref="A328:A329"/>
    <mergeCell ref="A330:A331"/>
    <mergeCell ref="A332:A333"/>
    <mergeCell ref="A334:A335"/>
    <mergeCell ref="A354:A355"/>
    <mergeCell ref="A336:A337"/>
    <mergeCell ref="A338:A339"/>
    <mergeCell ref="A340:A341"/>
    <mergeCell ref="A342:A343"/>
    <mergeCell ref="A344:A345"/>
    <mergeCell ref="A346:A347"/>
    <mergeCell ref="A348:A349"/>
    <mergeCell ref="A350:A351"/>
    <mergeCell ref="A352:A353"/>
    <mergeCell ref="A456:A457"/>
    <mergeCell ref="A458:A459"/>
    <mergeCell ref="A460:A461"/>
    <mergeCell ref="A438:A439"/>
    <mergeCell ref="A440:A441"/>
    <mergeCell ref="A442:A443"/>
    <mergeCell ref="A444:A445"/>
    <mergeCell ref="A446:A447"/>
    <mergeCell ref="A448:A449"/>
    <mergeCell ref="A450:A451"/>
    <mergeCell ref="A452:A453"/>
    <mergeCell ref="A454:A455"/>
  </mergeCells>
  <pageMargins left="0.7" right="0.7" top="0.75" bottom="0.75" header="0.3" footer="0.3"/>
  <pageSetup paperSize="9" scale="52" orientation="landscape" horizontalDpi="0" verticalDpi="0" r:id="rId1"/>
  <rowBreaks count="4" manualBreakCount="4">
    <brk id="31" max="8" man="1"/>
    <brk id="63" max="8" man="1"/>
    <brk id="95" max="8" man="1"/>
    <brk id="127" max="8" man="1"/>
  </rowBreaks>
  <colBreaks count="1" manualBreakCount="1">
    <brk id="9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AI173"/>
  <sheetViews>
    <sheetView view="pageBreakPreview" zoomScale="130" zoomScaleNormal="120" zoomScaleSheetLayoutView="130" workbookViewId="0">
      <selection sqref="A1:XFD1048576"/>
    </sheetView>
  </sheetViews>
  <sheetFormatPr defaultRowHeight="24.75"/>
  <cols>
    <col min="1" max="1" width="5.75" style="192" customWidth="1"/>
    <col min="2" max="2" width="25.375" style="76" customWidth="1"/>
    <col min="3" max="3" width="11" style="193" customWidth="1"/>
    <col min="4" max="4" width="10.375" style="193" customWidth="1"/>
    <col min="5" max="5" width="8.625" style="193" customWidth="1"/>
    <col min="6" max="6" width="18.5" style="194" customWidth="1"/>
    <col min="7" max="7" width="20.375" style="194" customWidth="1"/>
    <col min="8" max="8" width="16.875" style="195" customWidth="1"/>
    <col min="9" max="9" width="21.625" style="194" customWidth="1"/>
    <col min="10" max="10" width="11.25" style="76" customWidth="1"/>
    <col min="11" max="11" width="10.625" style="943" bestFit="1" customWidth="1"/>
    <col min="12" max="12" width="9" style="943"/>
    <col min="13" max="256" width="9" style="76"/>
    <col min="257" max="257" width="5.75" style="76" customWidth="1"/>
    <col min="258" max="258" width="25.375" style="76" customWidth="1"/>
    <col min="259" max="259" width="11" style="76" customWidth="1"/>
    <col min="260" max="260" width="10.375" style="76" customWidth="1"/>
    <col min="261" max="261" width="8.625" style="76" customWidth="1"/>
    <col min="262" max="262" width="18.5" style="76" customWidth="1"/>
    <col min="263" max="263" width="20.375" style="76" customWidth="1"/>
    <col min="264" max="264" width="16.875" style="76" customWidth="1"/>
    <col min="265" max="265" width="21.625" style="76" customWidth="1"/>
    <col min="266" max="266" width="11.25" style="76" customWidth="1"/>
    <col min="267" max="267" width="10.625" style="76" bestFit="1" customWidth="1"/>
    <col min="268" max="512" width="9" style="76"/>
    <col min="513" max="513" width="5.75" style="76" customWidth="1"/>
    <col min="514" max="514" width="25.375" style="76" customWidth="1"/>
    <col min="515" max="515" width="11" style="76" customWidth="1"/>
    <col min="516" max="516" width="10.375" style="76" customWidth="1"/>
    <col min="517" max="517" width="8.625" style="76" customWidth="1"/>
    <col min="518" max="518" width="18.5" style="76" customWidth="1"/>
    <col min="519" max="519" width="20.375" style="76" customWidth="1"/>
    <col min="520" max="520" width="16.875" style="76" customWidth="1"/>
    <col min="521" max="521" width="21.625" style="76" customWidth="1"/>
    <col min="522" max="522" width="11.25" style="76" customWidth="1"/>
    <col min="523" max="523" width="10.625" style="76" bestFit="1" customWidth="1"/>
    <col min="524" max="768" width="9" style="76"/>
    <col min="769" max="769" width="5.75" style="76" customWidth="1"/>
    <col min="770" max="770" width="25.375" style="76" customWidth="1"/>
    <col min="771" max="771" width="11" style="76" customWidth="1"/>
    <col min="772" max="772" width="10.375" style="76" customWidth="1"/>
    <col min="773" max="773" width="8.625" style="76" customWidth="1"/>
    <col min="774" max="774" width="18.5" style="76" customWidth="1"/>
    <col min="775" max="775" width="20.375" style="76" customWidth="1"/>
    <col min="776" max="776" width="16.875" style="76" customWidth="1"/>
    <col min="777" max="777" width="21.625" style="76" customWidth="1"/>
    <col min="778" max="778" width="11.25" style="76" customWidth="1"/>
    <col min="779" max="779" width="10.625" style="76" bestFit="1" customWidth="1"/>
    <col min="780" max="1024" width="9" style="76"/>
    <col min="1025" max="1025" width="5.75" style="76" customWidth="1"/>
    <col min="1026" max="1026" width="25.375" style="76" customWidth="1"/>
    <col min="1027" max="1027" width="11" style="76" customWidth="1"/>
    <col min="1028" max="1028" width="10.375" style="76" customWidth="1"/>
    <col min="1029" max="1029" width="8.625" style="76" customWidth="1"/>
    <col min="1030" max="1030" width="18.5" style="76" customWidth="1"/>
    <col min="1031" max="1031" width="20.375" style="76" customWidth="1"/>
    <col min="1032" max="1032" width="16.875" style="76" customWidth="1"/>
    <col min="1033" max="1033" width="21.625" style="76" customWidth="1"/>
    <col min="1034" max="1034" width="11.25" style="76" customWidth="1"/>
    <col min="1035" max="1035" width="10.625" style="76" bestFit="1" customWidth="1"/>
    <col min="1036" max="1280" width="9" style="76"/>
    <col min="1281" max="1281" width="5.75" style="76" customWidth="1"/>
    <col min="1282" max="1282" width="25.375" style="76" customWidth="1"/>
    <col min="1283" max="1283" width="11" style="76" customWidth="1"/>
    <col min="1284" max="1284" width="10.375" style="76" customWidth="1"/>
    <col min="1285" max="1285" width="8.625" style="76" customWidth="1"/>
    <col min="1286" max="1286" width="18.5" style="76" customWidth="1"/>
    <col min="1287" max="1287" width="20.375" style="76" customWidth="1"/>
    <col min="1288" max="1288" width="16.875" style="76" customWidth="1"/>
    <col min="1289" max="1289" width="21.625" style="76" customWidth="1"/>
    <col min="1290" max="1290" width="11.25" style="76" customWidth="1"/>
    <col min="1291" max="1291" width="10.625" style="76" bestFit="1" customWidth="1"/>
    <col min="1292" max="1536" width="9" style="76"/>
    <col min="1537" max="1537" width="5.75" style="76" customWidth="1"/>
    <col min="1538" max="1538" width="25.375" style="76" customWidth="1"/>
    <col min="1539" max="1539" width="11" style="76" customWidth="1"/>
    <col min="1540" max="1540" width="10.375" style="76" customWidth="1"/>
    <col min="1541" max="1541" width="8.625" style="76" customWidth="1"/>
    <col min="1542" max="1542" width="18.5" style="76" customWidth="1"/>
    <col min="1543" max="1543" width="20.375" style="76" customWidth="1"/>
    <col min="1544" max="1544" width="16.875" style="76" customWidth="1"/>
    <col min="1545" max="1545" width="21.625" style="76" customWidth="1"/>
    <col min="1546" max="1546" width="11.25" style="76" customWidth="1"/>
    <col min="1547" max="1547" width="10.625" style="76" bestFit="1" customWidth="1"/>
    <col min="1548" max="1792" width="9" style="76"/>
    <col min="1793" max="1793" width="5.75" style="76" customWidth="1"/>
    <col min="1794" max="1794" width="25.375" style="76" customWidth="1"/>
    <col min="1795" max="1795" width="11" style="76" customWidth="1"/>
    <col min="1796" max="1796" width="10.375" style="76" customWidth="1"/>
    <col min="1797" max="1797" width="8.625" style="76" customWidth="1"/>
    <col min="1798" max="1798" width="18.5" style="76" customWidth="1"/>
    <col min="1799" max="1799" width="20.375" style="76" customWidth="1"/>
    <col min="1800" max="1800" width="16.875" style="76" customWidth="1"/>
    <col min="1801" max="1801" width="21.625" style="76" customWidth="1"/>
    <col min="1802" max="1802" width="11.25" style="76" customWidth="1"/>
    <col min="1803" max="1803" width="10.625" style="76" bestFit="1" customWidth="1"/>
    <col min="1804" max="2048" width="9" style="76"/>
    <col min="2049" max="2049" width="5.75" style="76" customWidth="1"/>
    <col min="2050" max="2050" width="25.375" style="76" customWidth="1"/>
    <col min="2051" max="2051" width="11" style="76" customWidth="1"/>
    <col min="2052" max="2052" width="10.375" style="76" customWidth="1"/>
    <col min="2053" max="2053" width="8.625" style="76" customWidth="1"/>
    <col min="2054" max="2054" width="18.5" style="76" customWidth="1"/>
    <col min="2055" max="2055" width="20.375" style="76" customWidth="1"/>
    <col min="2056" max="2056" width="16.875" style="76" customWidth="1"/>
    <col min="2057" max="2057" width="21.625" style="76" customWidth="1"/>
    <col min="2058" max="2058" width="11.25" style="76" customWidth="1"/>
    <col min="2059" max="2059" width="10.625" style="76" bestFit="1" customWidth="1"/>
    <col min="2060" max="2304" width="9" style="76"/>
    <col min="2305" max="2305" width="5.75" style="76" customWidth="1"/>
    <col min="2306" max="2306" width="25.375" style="76" customWidth="1"/>
    <col min="2307" max="2307" width="11" style="76" customWidth="1"/>
    <col min="2308" max="2308" width="10.375" style="76" customWidth="1"/>
    <col min="2309" max="2309" width="8.625" style="76" customWidth="1"/>
    <col min="2310" max="2310" width="18.5" style="76" customWidth="1"/>
    <col min="2311" max="2311" width="20.375" style="76" customWidth="1"/>
    <col min="2312" max="2312" width="16.875" style="76" customWidth="1"/>
    <col min="2313" max="2313" width="21.625" style="76" customWidth="1"/>
    <col min="2314" max="2314" width="11.25" style="76" customWidth="1"/>
    <col min="2315" max="2315" width="10.625" style="76" bestFit="1" customWidth="1"/>
    <col min="2316" max="2560" width="9" style="76"/>
    <col min="2561" max="2561" width="5.75" style="76" customWidth="1"/>
    <col min="2562" max="2562" width="25.375" style="76" customWidth="1"/>
    <col min="2563" max="2563" width="11" style="76" customWidth="1"/>
    <col min="2564" max="2564" width="10.375" style="76" customWidth="1"/>
    <col min="2565" max="2565" width="8.625" style="76" customWidth="1"/>
    <col min="2566" max="2566" width="18.5" style="76" customWidth="1"/>
    <col min="2567" max="2567" width="20.375" style="76" customWidth="1"/>
    <col min="2568" max="2568" width="16.875" style="76" customWidth="1"/>
    <col min="2569" max="2569" width="21.625" style="76" customWidth="1"/>
    <col min="2570" max="2570" width="11.25" style="76" customWidth="1"/>
    <col min="2571" max="2571" width="10.625" style="76" bestFit="1" customWidth="1"/>
    <col min="2572" max="2816" width="9" style="76"/>
    <col min="2817" max="2817" width="5.75" style="76" customWidth="1"/>
    <col min="2818" max="2818" width="25.375" style="76" customWidth="1"/>
    <col min="2819" max="2819" width="11" style="76" customWidth="1"/>
    <col min="2820" max="2820" width="10.375" style="76" customWidth="1"/>
    <col min="2821" max="2821" width="8.625" style="76" customWidth="1"/>
    <col min="2822" max="2822" width="18.5" style="76" customWidth="1"/>
    <col min="2823" max="2823" width="20.375" style="76" customWidth="1"/>
    <col min="2824" max="2824" width="16.875" style="76" customWidth="1"/>
    <col min="2825" max="2825" width="21.625" style="76" customWidth="1"/>
    <col min="2826" max="2826" width="11.25" style="76" customWidth="1"/>
    <col min="2827" max="2827" width="10.625" style="76" bestFit="1" customWidth="1"/>
    <col min="2828" max="3072" width="9" style="76"/>
    <col min="3073" max="3073" width="5.75" style="76" customWidth="1"/>
    <col min="3074" max="3074" width="25.375" style="76" customWidth="1"/>
    <col min="3075" max="3075" width="11" style="76" customWidth="1"/>
    <col min="3076" max="3076" width="10.375" style="76" customWidth="1"/>
    <col min="3077" max="3077" width="8.625" style="76" customWidth="1"/>
    <col min="3078" max="3078" width="18.5" style="76" customWidth="1"/>
    <col min="3079" max="3079" width="20.375" style="76" customWidth="1"/>
    <col min="3080" max="3080" width="16.875" style="76" customWidth="1"/>
    <col min="3081" max="3081" width="21.625" style="76" customWidth="1"/>
    <col min="3082" max="3082" width="11.25" style="76" customWidth="1"/>
    <col min="3083" max="3083" width="10.625" style="76" bestFit="1" customWidth="1"/>
    <col min="3084" max="3328" width="9" style="76"/>
    <col min="3329" max="3329" width="5.75" style="76" customWidth="1"/>
    <col min="3330" max="3330" width="25.375" style="76" customWidth="1"/>
    <col min="3331" max="3331" width="11" style="76" customWidth="1"/>
    <col min="3332" max="3332" width="10.375" style="76" customWidth="1"/>
    <col min="3333" max="3333" width="8.625" style="76" customWidth="1"/>
    <col min="3334" max="3334" width="18.5" style="76" customWidth="1"/>
    <col min="3335" max="3335" width="20.375" style="76" customWidth="1"/>
    <col min="3336" max="3336" width="16.875" style="76" customWidth="1"/>
    <col min="3337" max="3337" width="21.625" style="76" customWidth="1"/>
    <col min="3338" max="3338" width="11.25" style="76" customWidth="1"/>
    <col min="3339" max="3339" width="10.625" style="76" bestFit="1" customWidth="1"/>
    <col min="3340" max="3584" width="9" style="76"/>
    <col min="3585" max="3585" width="5.75" style="76" customWidth="1"/>
    <col min="3586" max="3586" width="25.375" style="76" customWidth="1"/>
    <col min="3587" max="3587" width="11" style="76" customWidth="1"/>
    <col min="3588" max="3588" width="10.375" style="76" customWidth="1"/>
    <col min="3589" max="3589" width="8.625" style="76" customWidth="1"/>
    <col min="3590" max="3590" width="18.5" style="76" customWidth="1"/>
    <col min="3591" max="3591" width="20.375" style="76" customWidth="1"/>
    <col min="3592" max="3592" width="16.875" style="76" customWidth="1"/>
    <col min="3593" max="3593" width="21.625" style="76" customWidth="1"/>
    <col min="3594" max="3594" width="11.25" style="76" customWidth="1"/>
    <col min="3595" max="3595" width="10.625" style="76" bestFit="1" customWidth="1"/>
    <col min="3596" max="3840" width="9" style="76"/>
    <col min="3841" max="3841" width="5.75" style="76" customWidth="1"/>
    <col min="3842" max="3842" width="25.375" style="76" customWidth="1"/>
    <col min="3843" max="3843" width="11" style="76" customWidth="1"/>
    <col min="3844" max="3844" width="10.375" style="76" customWidth="1"/>
    <col min="3845" max="3845" width="8.625" style="76" customWidth="1"/>
    <col min="3846" max="3846" width="18.5" style="76" customWidth="1"/>
    <col min="3847" max="3847" width="20.375" style="76" customWidth="1"/>
    <col min="3848" max="3848" width="16.875" style="76" customWidth="1"/>
    <col min="3849" max="3849" width="21.625" style="76" customWidth="1"/>
    <col min="3850" max="3850" width="11.25" style="76" customWidth="1"/>
    <col min="3851" max="3851" width="10.625" style="76" bestFit="1" customWidth="1"/>
    <col min="3852" max="4096" width="9" style="76"/>
    <col min="4097" max="4097" width="5.75" style="76" customWidth="1"/>
    <col min="4098" max="4098" width="25.375" style="76" customWidth="1"/>
    <col min="4099" max="4099" width="11" style="76" customWidth="1"/>
    <col min="4100" max="4100" width="10.375" style="76" customWidth="1"/>
    <col min="4101" max="4101" width="8.625" style="76" customWidth="1"/>
    <col min="4102" max="4102" width="18.5" style="76" customWidth="1"/>
    <col min="4103" max="4103" width="20.375" style="76" customWidth="1"/>
    <col min="4104" max="4104" width="16.875" style="76" customWidth="1"/>
    <col min="4105" max="4105" width="21.625" style="76" customWidth="1"/>
    <col min="4106" max="4106" width="11.25" style="76" customWidth="1"/>
    <col min="4107" max="4107" width="10.625" style="76" bestFit="1" customWidth="1"/>
    <col min="4108" max="4352" width="9" style="76"/>
    <col min="4353" max="4353" width="5.75" style="76" customWidth="1"/>
    <col min="4354" max="4354" width="25.375" style="76" customWidth="1"/>
    <col min="4355" max="4355" width="11" style="76" customWidth="1"/>
    <col min="4356" max="4356" width="10.375" style="76" customWidth="1"/>
    <col min="4357" max="4357" width="8.625" style="76" customWidth="1"/>
    <col min="4358" max="4358" width="18.5" style="76" customWidth="1"/>
    <col min="4359" max="4359" width="20.375" style="76" customWidth="1"/>
    <col min="4360" max="4360" width="16.875" style="76" customWidth="1"/>
    <col min="4361" max="4361" width="21.625" style="76" customWidth="1"/>
    <col min="4362" max="4362" width="11.25" style="76" customWidth="1"/>
    <col min="4363" max="4363" width="10.625" style="76" bestFit="1" customWidth="1"/>
    <col min="4364" max="4608" width="9" style="76"/>
    <col min="4609" max="4609" width="5.75" style="76" customWidth="1"/>
    <col min="4610" max="4610" width="25.375" style="76" customWidth="1"/>
    <col min="4611" max="4611" width="11" style="76" customWidth="1"/>
    <col min="4612" max="4612" width="10.375" style="76" customWidth="1"/>
    <col min="4613" max="4613" width="8.625" style="76" customWidth="1"/>
    <col min="4614" max="4614" width="18.5" style="76" customWidth="1"/>
    <col min="4615" max="4615" width="20.375" style="76" customWidth="1"/>
    <col min="4616" max="4616" width="16.875" style="76" customWidth="1"/>
    <col min="4617" max="4617" width="21.625" style="76" customWidth="1"/>
    <col min="4618" max="4618" width="11.25" style="76" customWidth="1"/>
    <col min="4619" max="4619" width="10.625" style="76" bestFit="1" customWidth="1"/>
    <col min="4620" max="4864" width="9" style="76"/>
    <col min="4865" max="4865" width="5.75" style="76" customWidth="1"/>
    <col min="4866" max="4866" width="25.375" style="76" customWidth="1"/>
    <col min="4867" max="4867" width="11" style="76" customWidth="1"/>
    <col min="4868" max="4868" width="10.375" style="76" customWidth="1"/>
    <col min="4869" max="4869" width="8.625" style="76" customWidth="1"/>
    <col min="4870" max="4870" width="18.5" style="76" customWidth="1"/>
    <col min="4871" max="4871" width="20.375" style="76" customWidth="1"/>
    <col min="4872" max="4872" width="16.875" style="76" customWidth="1"/>
    <col min="4873" max="4873" width="21.625" style="76" customWidth="1"/>
    <col min="4874" max="4874" width="11.25" style="76" customWidth="1"/>
    <col min="4875" max="4875" width="10.625" style="76" bestFit="1" customWidth="1"/>
    <col min="4876" max="5120" width="9" style="76"/>
    <col min="5121" max="5121" width="5.75" style="76" customWidth="1"/>
    <col min="5122" max="5122" width="25.375" style="76" customWidth="1"/>
    <col min="5123" max="5123" width="11" style="76" customWidth="1"/>
    <col min="5124" max="5124" width="10.375" style="76" customWidth="1"/>
    <col min="5125" max="5125" width="8.625" style="76" customWidth="1"/>
    <col min="5126" max="5126" width="18.5" style="76" customWidth="1"/>
    <col min="5127" max="5127" width="20.375" style="76" customWidth="1"/>
    <col min="5128" max="5128" width="16.875" style="76" customWidth="1"/>
    <col min="5129" max="5129" width="21.625" style="76" customWidth="1"/>
    <col min="5130" max="5130" width="11.25" style="76" customWidth="1"/>
    <col min="5131" max="5131" width="10.625" style="76" bestFit="1" customWidth="1"/>
    <col min="5132" max="5376" width="9" style="76"/>
    <col min="5377" max="5377" width="5.75" style="76" customWidth="1"/>
    <col min="5378" max="5378" width="25.375" style="76" customWidth="1"/>
    <col min="5379" max="5379" width="11" style="76" customWidth="1"/>
    <col min="5380" max="5380" width="10.375" style="76" customWidth="1"/>
    <col min="5381" max="5381" width="8.625" style="76" customWidth="1"/>
    <col min="5382" max="5382" width="18.5" style="76" customWidth="1"/>
    <col min="5383" max="5383" width="20.375" style="76" customWidth="1"/>
    <col min="5384" max="5384" width="16.875" style="76" customWidth="1"/>
    <col min="5385" max="5385" width="21.625" style="76" customWidth="1"/>
    <col min="5386" max="5386" width="11.25" style="76" customWidth="1"/>
    <col min="5387" max="5387" width="10.625" style="76" bestFit="1" customWidth="1"/>
    <col min="5388" max="5632" width="9" style="76"/>
    <col min="5633" max="5633" width="5.75" style="76" customWidth="1"/>
    <col min="5634" max="5634" width="25.375" style="76" customWidth="1"/>
    <col min="5635" max="5635" width="11" style="76" customWidth="1"/>
    <col min="5636" max="5636" width="10.375" style="76" customWidth="1"/>
    <col min="5637" max="5637" width="8.625" style="76" customWidth="1"/>
    <col min="5638" max="5638" width="18.5" style="76" customWidth="1"/>
    <col min="5639" max="5639" width="20.375" style="76" customWidth="1"/>
    <col min="5640" max="5640" width="16.875" style="76" customWidth="1"/>
    <col min="5641" max="5641" width="21.625" style="76" customWidth="1"/>
    <col min="5642" max="5642" width="11.25" style="76" customWidth="1"/>
    <col min="5643" max="5643" width="10.625" style="76" bestFit="1" customWidth="1"/>
    <col min="5644" max="5888" width="9" style="76"/>
    <col min="5889" max="5889" width="5.75" style="76" customWidth="1"/>
    <col min="5890" max="5890" width="25.375" style="76" customWidth="1"/>
    <col min="5891" max="5891" width="11" style="76" customWidth="1"/>
    <col min="5892" max="5892" width="10.375" style="76" customWidth="1"/>
    <col min="5893" max="5893" width="8.625" style="76" customWidth="1"/>
    <col min="5894" max="5894" width="18.5" style="76" customWidth="1"/>
    <col min="5895" max="5895" width="20.375" style="76" customWidth="1"/>
    <col min="5896" max="5896" width="16.875" style="76" customWidth="1"/>
    <col min="5897" max="5897" width="21.625" style="76" customWidth="1"/>
    <col min="5898" max="5898" width="11.25" style="76" customWidth="1"/>
    <col min="5899" max="5899" width="10.625" style="76" bestFit="1" customWidth="1"/>
    <col min="5900" max="6144" width="9" style="76"/>
    <col min="6145" max="6145" width="5.75" style="76" customWidth="1"/>
    <col min="6146" max="6146" width="25.375" style="76" customWidth="1"/>
    <col min="6147" max="6147" width="11" style="76" customWidth="1"/>
    <col min="6148" max="6148" width="10.375" style="76" customWidth="1"/>
    <col min="6149" max="6149" width="8.625" style="76" customWidth="1"/>
    <col min="6150" max="6150" width="18.5" style="76" customWidth="1"/>
    <col min="6151" max="6151" width="20.375" style="76" customWidth="1"/>
    <col min="6152" max="6152" width="16.875" style="76" customWidth="1"/>
    <col min="6153" max="6153" width="21.625" style="76" customWidth="1"/>
    <col min="6154" max="6154" width="11.25" style="76" customWidth="1"/>
    <col min="6155" max="6155" width="10.625" style="76" bestFit="1" customWidth="1"/>
    <col min="6156" max="6400" width="9" style="76"/>
    <col min="6401" max="6401" width="5.75" style="76" customWidth="1"/>
    <col min="6402" max="6402" width="25.375" style="76" customWidth="1"/>
    <col min="6403" max="6403" width="11" style="76" customWidth="1"/>
    <col min="6404" max="6404" width="10.375" style="76" customWidth="1"/>
    <col min="6405" max="6405" width="8.625" style="76" customWidth="1"/>
    <col min="6406" max="6406" width="18.5" style="76" customWidth="1"/>
    <col min="6407" max="6407" width="20.375" style="76" customWidth="1"/>
    <col min="6408" max="6408" width="16.875" style="76" customWidth="1"/>
    <col min="6409" max="6409" width="21.625" style="76" customWidth="1"/>
    <col min="6410" max="6410" width="11.25" style="76" customWidth="1"/>
    <col min="6411" max="6411" width="10.625" style="76" bestFit="1" customWidth="1"/>
    <col min="6412" max="6656" width="9" style="76"/>
    <col min="6657" max="6657" width="5.75" style="76" customWidth="1"/>
    <col min="6658" max="6658" width="25.375" style="76" customWidth="1"/>
    <col min="6659" max="6659" width="11" style="76" customWidth="1"/>
    <col min="6660" max="6660" width="10.375" style="76" customWidth="1"/>
    <col min="6661" max="6661" width="8.625" style="76" customWidth="1"/>
    <col min="6662" max="6662" width="18.5" style="76" customWidth="1"/>
    <col min="6663" max="6663" width="20.375" style="76" customWidth="1"/>
    <col min="6664" max="6664" width="16.875" style="76" customWidth="1"/>
    <col min="6665" max="6665" width="21.625" style="76" customWidth="1"/>
    <col min="6666" max="6666" width="11.25" style="76" customWidth="1"/>
    <col min="6667" max="6667" width="10.625" style="76" bestFit="1" customWidth="1"/>
    <col min="6668" max="6912" width="9" style="76"/>
    <col min="6913" max="6913" width="5.75" style="76" customWidth="1"/>
    <col min="6914" max="6914" width="25.375" style="76" customWidth="1"/>
    <col min="6915" max="6915" width="11" style="76" customWidth="1"/>
    <col min="6916" max="6916" width="10.375" style="76" customWidth="1"/>
    <col min="6917" max="6917" width="8.625" style="76" customWidth="1"/>
    <col min="6918" max="6918" width="18.5" style="76" customWidth="1"/>
    <col min="6919" max="6919" width="20.375" style="76" customWidth="1"/>
    <col min="6920" max="6920" width="16.875" style="76" customWidth="1"/>
    <col min="6921" max="6921" width="21.625" style="76" customWidth="1"/>
    <col min="6922" max="6922" width="11.25" style="76" customWidth="1"/>
    <col min="6923" max="6923" width="10.625" style="76" bestFit="1" customWidth="1"/>
    <col min="6924" max="7168" width="9" style="76"/>
    <col min="7169" max="7169" width="5.75" style="76" customWidth="1"/>
    <col min="7170" max="7170" width="25.375" style="76" customWidth="1"/>
    <col min="7171" max="7171" width="11" style="76" customWidth="1"/>
    <col min="7172" max="7172" width="10.375" style="76" customWidth="1"/>
    <col min="7173" max="7173" width="8.625" style="76" customWidth="1"/>
    <col min="7174" max="7174" width="18.5" style="76" customWidth="1"/>
    <col min="7175" max="7175" width="20.375" style="76" customWidth="1"/>
    <col min="7176" max="7176" width="16.875" style="76" customWidth="1"/>
    <col min="7177" max="7177" width="21.625" style="76" customWidth="1"/>
    <col min="7178" max="7178" width="11.25" style="76" customWidth="1"/>
    <col min="7179" max="7179" width="10.625" style="76" bestFit="1" customWidth="1"/>
    <col min="7180" max="7424" width="9" style="76"/>
    <col min="7425" max="7425" width="5.75" style="76" customWidth="1"/>
    <col min="7426" max="7426" width="25.375" style="76" customWidth="1"/>
    <col min="7427" max="7427" width="11" style="76" customWidth="1"/>
    <col min="7428" max="7428" width="10.375" style="76" customWidth="1"/>
    <col min="7429" max="7429" width="8.625" style="76" customWidth="1"/>
    <col min="7430" max="7430" width="18.5" style="76" customWidth="1"/>
    <col min="7431" max="7431" width="20.375" style="76" customWidth="1"/>
    <col min="7432" max="7432" width="16.875" style="76" customWidth="1"/>
    <col min="7433" max="7433" width="21.625" style="76" customWidth="1"/>
    <col min="7434" max="7434" width="11.25" style="76" customWidth="1"/>
    <col min="7435" max="7435" width="10.625" style="76" bestFit="1" customWidth="1"/>
    <col min="7436" max="7680" width="9" style="76"/>
    <col min="7681" max="7681" width="5.75" style="76" customWidth="1"/>
    <col min="7682" max="7682" width="25.375" style="76" customWidth="1"/>
    <col min="7683" max="7683" width="11" style="76" customWidth="1"/>
    <col min="7684" max="7684" width="10.375" style="76" customWidth="1"/>
    <col min="7685" max="7685" width="8.625" style="76" customWidth="1"/>
    <col min="7686" max="7686" width="18.5" style="76" customWidth="1"/>
    <col min="7687" max="7687" width="20.375" style="76" customWidth="1"/>
    <col min="7688" max="7688" width="16.875" style="76" customWidth="1"/>
    <col min="7689" max="7689" width="21.625" style="76" customWidth="1"/>
    <col min="7690" max="7690" width="11.25" style="76" customWidth="1"/>
    <col min="7691" max="7691" width="10.625" style="76" bestFit="1" customWidth="1"/>
    <col min="7692" max="7936" width="9" style="76"/>
    <col min="7937" max="7937" width="5.75" style="76" customWidth="1"/>
    <col min="7938" max="7938" width="25.375" style="76" customWidth="1"/>
    <col min="7939" max="7939" width="11" style="76" customWidth="1"/>
    <col min="7940" max="7940" width="10.375" style="76" customWidth="1"/>
    <col min="7941" max="7941" width="8.625" style="76" customWidth="1"/>
    <col min="7942" max="7942" width="18.5" style="76" customWidth="1"/>
    <col min="7943" max="7943" width="20.375" style="76" customWidth="1"/>
    <col min="7944" max="7944" width="16.875" style="76" customWidth="1"/>
    <col min="7945" max="7945" width="21.625" style="76" customWidth="1"/>
    <col min="7946" max="7946" width="11.25" style="76" customWidth="1"/>
    <col min="7947" max="7947" width="10.625" style="76" bestFit="1" customWidth="1"/>
    <col min="7948" max="8192" width="9" style="76"/>
    <col min="8193" max="8193" width="5.75" style="76" customWidth="1"/>
    <col min="8194" max="8194" width="25.375" style="76" customWidth="1"/>
    <col min="8195" max="8195" width="11" style="76" customWidth="1"/>
    <col min="8196" max="8196" width="10.375" style="76" customWidth="1"/>
    <col min="8197" max="8197" width="8.625" style="76" customWidth="1"/>
    <col min="8198" max="8198" width="18.5" style="76" customWidth="1"/>
    <col min="8199" max="8199" width="20.375" style="76" customWidth="1"/>
    <col min="8200" max="8200" width="16.875" style="76" customWidth="1"/>
    <col min="8201" max="8201" width="21.625" style="76" customWidth="1"/>
    <col min="8202" max="8202" width="11.25" style="76" customWidth="1"/>
    <col min="8203" max="8203" width="10.625" style="76" bestFit="1" customWidth="1"/>
    <col min="8204" max="8448" width="9" style="76"/>
    <col min="8449" max="8449" width="5.75" style="76" customWidth="1"/>
    <col min="8450" max="8450" width="25.375" style="76" customWidth="1"/>
    <col min="8451" max="8451" width="11" style="76" customWidth="1"/>
    <col min="8452" max="8452" width="10.375" style="76" customWidth="1"/>
    <col min="8453" max="8453" width="8.625" style="76" customWidth="1"/>
    <col min="8454" max="8454" width="18.5" style="76" customWidth="1"/>
    <col min="8455" max="8455" width="20.375" style="76" customWidth="1"/>
    <col min="8456" max="8456" width="16.875" style="76" customWidth="1"/>
    <col min="8457" max="8457" width="21.625" style="76" customWidth="1"/>
    <col min="8458" max="8458" width="11.25" style="76" customWidth="1"/>
    <col min="8459" max="8459" width="10.625" style="76" bestFit="1" customWidth="1"/>
    <col min="8460" max="8704" width="9" style="76"/>
    <col min="8705" max="8705" width="5.75" style="76" customWidth="1"/>
    <col min="8706" max="8706" width="25.375" style="76" customWidth="1"/>
    <col min="8707" max="8707" width="11" style="76" customWidth="1"/>
    <col min="8708" max="8708" width="10.375" style="76" customWidth="1"/>
    <col min="8709" max="8709" width="8.625" style="76" customWidth="1"/>
    <col min="8710" max="8710" width="18.5" style="76" customWidth="1"/>
    <col min="8711" max="8711" width="20.375" style="76" customWidth="1"/>
    <col min="8712" max="8712" width="16.875" style="76" customWidth="1"/>
    <col min="8713" max="8713" width="21.625" style="76" customWidth="1"/>
    <col min="8714" max="8714" width="11.25" style="76" customWidth="1"/>
    <col min="8715" max="8715" width="10.625" style="76" bestFit="1" customWidth="1"/>
    <col min="8716" max="8960" width="9" style="76"/>
    <col min="8961" max="8961" width="5.75" style="76" customWidth="1"/>
    <col min="8962" max="8962" width="25.375" style="76" customWidth="1"/>
    <col min="8963" max="8963" width="11" style="76" customWidth="1"/>
    <col min="8964" max="8964" width="10.375" style="76" customWidth="1"/>
    <col min="8965" max="8965" width="8.625" style="76" customWidth="1"/>
    <col min="8966" max="8966" width="18.5" style="76" customWidth="1"/>
    <col min="8967" max="8967" width="20.375" style="76" customWidth="1"/>
    <col min="8968" max="8968" width="16.875" style="76" customWidth="1"/>
    <col min="8969" max="8969" width="21.625" style="76" customWidth="1"/>
    <col min="8970" max="8970" width="11.25" style="76" customWidth="1"/>
    <col min="8971" max="8971" width="10.625" style="76" bestFit="1" customWidth="1"/>
    <col min="8972" max="9216" width="9" style="76"/>
    <col min="9217" max="9217" width="5.75" style="76" customWidth="1"/>
    <col min="9218" max="9218" width="25.375" style="76" customWidth="1"/>
    <col min="9219" max="9219" width="11" style="76" customWidth="1"/>
    <col min="9220" max="9220" width="10.375" style="76" customWidth="1"/>
    <col min="9221" max="9221" width="8.625" style="76" customWidth="1"/>
    <col min="9222" max="9222" width="18.5" style="76" customWidth="1"/>
    <col min="9223" max="9223" width="20.375" style="76" customWidth="1"/>
    <col min="9224" max="9224" width="16.875" style="76" customWidth="1"/>
    <col min="9225" max="9225" width="21.625" style="76" customWidth="1"/>
    <col min="9226" max="9226" width="11.25" style="76" customWidth="1"/>
    <col min="9227" max="9227" width="10.625" style="76" bestFit="1" customWidth="1"/>
    <col min="9228" max="9472" width="9" style="76"/>
    <col min="9473" max="9473" width="5.75" style="76" customWidth="1"/>
    <col min="9474" max="9474" width="25.375" style="76" customWidth="1"/>
    <col min="9475" max="9475" width="11" style="76" customWidth="1"/>
    <col min="9476" max="9476" width="10.375" style="76" customWidth="1"/>
    <col min="9477" max="9477" width="8.625" style="76" customWidth="1"/>
    <col min="9478" max="9478" width="18.5" style="76" customWidth="1"/>
    <col min="9479" max="9479" width="20.375" style="76" customWidth="1"/>
    <col min="9480" max="9480" width="16.875" style="76" customWidth="1"/>
    <col min="9481" max="9481" width="21.625" style="76" customWidth="1"/>
    <col min="9482" max="9482" width="11.25" style="76" customWidth="1"/>
    <col min="9483" max="9483" width="10.625" style="76" bestFit="1" customWidth="1"/>
    <col min="9484" max="9728" width="9" style="76"/>
    <col min="9729" max="9729" width="5.75" style="76" customWidth="1"/>
    <col min="9730" max="9730" width="25.375" style="76" customWidth="1"/>
    <col min="9731" max="9731" width="11" style="76" customWidth="1"/>
    <col min="9732" max="9732" width="10.375" style="76" customWidth="1"/>
    <col min="9733" max="9733" width="8.625" style="76" customWidth="1"/>
    <col min="9734" max="9734" width="18.5" style="76" customWidth="1"/>
    <col min="9735" max="9735" width="20.375" style="76" customWidth="1"/>
    <col min="9736" max="9736" width="16.875" style="76" customWidth="1"/>
    <col min="9737" max="9737" width="21.625" style="76" customWidth="1"/>
    <col min="9738" max="9738" width="11.25" style="76" customWidth="1"/>
    <col min="9739" max="9739" width="10.625" style="76" bestFit="1" customWidth="1"/>
    <col min="9740" max="9984" width="9" style="76"/>
    <col min="9985" max="9985" width="5.75" style="76" customWidth="1"/>
    <col min="9986" max="9986" width="25.375" style="76" customWidth="1"/>
    <col min="9987" max="9987" width="11" style="76" customWidth="1"/>
    <col min="9988" max="9988" width="10.375" style="76" customWidth="1"/>
    <col min="9989" max="9989" width="8.625" style="76" customWidth="1"/>
    <col min="9990" max="9990" width="18.5" style="76" customWidth="1"/>
    <col min="9991" max="9991" width="20.375" style="76" customWidth="1"/>
    <col min="9992" max="9992" width="16.875" style="76" customWidth="1"/>
    <col min="9993" max="9993" width="21.625" style="76" customWidth="1"/>
    <col min="9994" max="9994" width="11.25" style="76" customWidth="1"/>
    <col min="9995" max="9995" width="10.625" style="76" bestFit="1" customWidth="1"/>
    <col min="9996" max="10240" width="9" style="76"/>
    <col min="10241" max="10241" width="5.75" style="76" customWidth="1"/>
    <col min="10242" max="10242" width="25.375" style="76" customWidth="1"/>
    <col min="10243" max="10243" width="11" style="76" customWidth="1"/>
    <col min="10244" max="10244" width="10.375" style="76" customWidth="1"/>
    <col min="10245" max="10245" width="8.625" style="76" customWidth="1"/>
    <col min="10246" max="10246" width="18.5" style="76" customWidth="1"/>
    <col min="10247" max="10247" width="20.375" style="76" customWidth="1"/>
    <col min="10248" max="10248" width="16.875" style="76" customWidth="1"/>
    <col min="10249" max="10249" width="21.625" style="76" customWidth="1"/>
    <col min="10250" max="10250" width="11.25" style="76" customWidth="1"/>
    <col min="10251" max="10251" width="10.625" style="76" bestFit="1" customWidth="1"/>
    <col min="10252" max="10496" width="9" style="76"/>
    <col min="10497" max="10497" width="5.75" style="76" customWidth="1"/>
    <col min="10498" max="10498" width="25.375" style="76" customWidth="1"/>
    <col min="10499" max="10499" width="11" style="76" customWidth="1"/>
    <col min="10500" max="10500" width="10.375" style="76" customWidth="1"/>
    <col min="10501" max="10501" width="8.625" style="76" customWidth="1"/>
    <col min="10502" max="10502" width="18.5" style="76" customWidth="1"/>
    <col min="10503" max="10503" width="20.375" style="76" customWidth="1"/>
    <col min="10504" max="10504" width="16.875" style="76" customWidth="1"/>
    <col min="10505" max="10505" width="21.625" style="76" customWidth="1"/>
    <col min="10506" max="10506" width="11.25" style="76" customWidth="1"/>
    <col min="10507" max="10507" width="10.625" style="76" bestFit="1" customWidth="1"/>
    <col min="10508" max="10752" width="9" style="76"/>
    <col min="10753" max="10753" width="5.75" style="76" customWidth="1"/>
    <col min="10754" max="10754" width="25.375" style="76" customWidth="1"/>
    <col min="10755" max="10755" width="11" style="76" customWidth="1"/>
    <col min="10756" max="10756" width="10.375" style="76" customWidth="1"/>
    <col min="10757" max="10757" width="8.625" style="76" customWidth="1"/>
    <col min="10758" max="10758" width="18.5" style="76" customWidth="1"/>
    <col min="10759" max="10759" width="20.375" style="76" customWidth="1"/>
    <col min="10760" max="10760" width="16.875" style="76" customWidth="1"/>
    <col min="10761" max="10761" width="21.625" style="76" customWidth="1"/>
    <col min="10762" max="10762" width="11.25" style="76" customWidth="1"/>
    <col min="10763" max="10763" width="10.625" style="76" bestFit="1" customWidth="1"/>
    <col min="10764" max="11008" width="9" style="76"/>
    <col min="11009" max="11009" width="5.75" style="76" customWidth="1"/>
    <col min="11010" max="11010" width="25.375" style="76" customWidth="1"/>
    <col min="11011" max="11011" width="11" style="76" customWidth="1"/>
    <col min="11012" max="11012" width="10.375" style="76" customWidth="1"/>
    <col min="11013" max="11013" width="8.625" style="76" customWidth="1"/>
    <col min="11014" max="11014" width="18.5" style="76" customWidth="1"/>
    <col min="11015" max="11015" width="20.375" style="76" customWidth="1"/>
    <col min="11016" max="11016" width="16.875" style="76" customWidth="1"/>
    <col min="11017" max="11017" width="21.625" style="76" customWidth="1"/>
    <col min="11018" max="11018" width="11.25" style="76" customWidth="1"/>
    <col min="11019" max="11019" width="10.625" style="76" bestFit="1" customWidth="1"/>
    <col min="11020" max="11264" width="9" style="76"/>
    <col min="11265" max="11265" width="5.75" style="76" customWidth="1"/>
    <col min="11266" max="11266" width="25.375" style="76" customWidth="1"/>
    <col min="11267" max="11267" width="11" style="76" customWidth="1"/>
    <col min="11268" max="11268" width="10.375" style="76" customWidth="1"/>
    <col min="11269" max="11269" width="8.625" style="76" customWidth="1"/>
    <col min="11270" max="11270" width="18.5" style="76" customWidth="1"/>
    <col min="11271" max="11271" width="20.375" style="76" customWidth="1"/>
    <col min="11272" max="11272" width="16.875" style="76" customWidth="1"/>
    <col min="11273" max="11273" width="21.625" style="76" customWidth="1"/>
    <col min="11274" max="11274" width="11.25" style="76" customWidth="1"/>
    <col min="11275" max="11275" width="10.625" style="76" bestFit="1" customWidth="1"/>
    <col min="11276" max="11520" width="9" style="76"/>
    <col min="11521" max="11521" width="5.75" style="76" customWidth="1"/>
    <col min="11522" max="11522" width="25.375" style="76" customWidth="1"/>
    <col min="11523" max="11523" width="11" style="76" customWidth="1"/>
    <col min="11524" max="11524" width="10.375" style="76" customWidth="1"/>
    <col min="11525" max="11525" width="8.625" style="76" customWidth="1"/>
    <col min="11526" max="11526" width="18.5" style="76" customWidth="1"/>
    <col min="11527" max="11527" width="20.375" style="76" customWidth="1"/>
    <col min="11528" max="11528" width="16.875" style="76" customWidth="1"/>
    <col min="11529" max="11529" width="21.625" style="76" customWidth="1"/>
    <col min="11530" max="11530" width="11.25" style="76" customWidth="1"/>
    <col min="11531" max="11531" width="10.625" style="76" bestFit="1" customWidth="1"/>
    <col min="11532" max="11776" width="9" style="76"/>
    <col min="11777" max="11777" width="5.75" style="76" customWidth="1"/>
    <col min="11778" max="11778" width="25.375" style="76" customWidth="1"/>
    <col min="11779" max="11779" width="11" style="76" customWidth="1"/>
    <col min="11780" max="11780" width="10.375" style="76" customWidth="1"/>
    <col min="11781" max="11781" width="8.625" style="76" customWidth="1"/>
    <col min="11782" max="11782" width="18.5" style="76" customWidth="1"/>
    <col min="11783" max="11783" width="20.375" style="76" customWidth="1"/>
    <col min="11784" max="11784" width="16.875" style="76" customWidth="1"/>
    <col min="11785" max="11785" width="21.625" style="76" customWidth="1"/>
    <col min="11786" max="11786" width="11.25" style="76" customWidth="1"/>
    <col min="11787" max="11787" width="10.625" style="76" bestFit="1" customWidth="1"/>
    <col min="11788" max="12032" width="9" style="76"/>
    <col min="12033" max="12033" width="5.75" style="76" customWidth="1"/>
    <col min="12034" max="12034" width="25.375" style="76" customWidth="1"/>
    <col min="12035" max="12035" width="11" style="76" customWidth="1"/>
    <col min="12036" max="12036" width="10.375" style="76" customWidth="1"/>
    <col min="12037" max="12037" width="8.625" style="76" customWidth="1"/>
    <col min="12038" max="12038" width="18.5" style="76" customWidth="1"/>
    <col min="12039" max="12039" width="20.375" style="76" customWidth="1"/>
    <col min="12040" max="12040" width="16.875" style="76" customWidth="1"/>
    <col min="12041" max="12041" width="21.625" style="76" customWidth="1"/>
    <col min="12042" max="12042" width="11.25" style="76" customWidth="1"/>
    <col min="12043" max="12043" width="10.625" style="76" bestFit="1" customWidth="1"/>
    <col min="12044" max="12288" width="9" style="76"/>
    <col min="12289" max="12289" width="5.75" style="76" customWidth="1"/>
    <col min="12290" max="12290" width="25.375" style="76" customWidth="1"/>
    <col min="12291" max="12291" width="11" style="76" customWidth="1"/>
    <col min="12292" max="12292" width="10.375" style="76" customWidth="1"/>
    <col min="12293" max="12293" width="8.625" style="76" customWidth="1"/>
    <col min="12294" max="12294" width="18.5" style="76" customWidth="1"/>
    <col min="12295" max="12295" width="20.375" style="76" customWidth="1"/>
    <col min="12296" max="12296" width="16.875" style="76" customWidth="1"/>
    <col min="12297" max="12297" width="21.625" style="76" customWidth="1"/>
    <col min="12298" max="12298" width="11.25" style="76" customWidth="1"/>
    <col min="12299" max="12299" width="10.625" style="76" bestFit="1" customWidth="1"/>
    <col min="12300" max="12544" width="9" style="76"/>
    <col min="12545" max="12545" width="5.75" style="76" customWidth="1"/>
    <col min="12546" max="12546" width="25.375" style="76" customWidth="1"/>
    <col min="12547" max="12547" width="11" style="76" customWidth="1"/>
    <col min="12548" max="12548" width="10.375" style="76" customWidth="1"/>
    <col min="12549" max="12549" width="8.625" style="76" customWidth="1"/>
    <col min="12550" max="12550" width="18.5" style="76" customWidth="1"/>
    <col min="12551" max="12551" width="20.375" style="76" customWidth="1"/>
    <col min="12552" max="12552" width="16.875" style="76" customWidth="1"/>
    <col min="12553" max="12553" width="21.625" style="76" customWidth="1"/>
    <col min="12554" max="12554" width="11.25" style="76" customWidth="1"/>
    <col min="12555" max="12555" width="10.625" style="76" bestFit="1" customWidth="1"/>
    <col min="12556" max="12800" width="9" style="76"/>
    <col min="12801" max="12801" width="5.75" style="76" customWidth="1"/>
    <col min="12802" max="12802" width="25.375" style="76" customWidth="1"/>
    <col min="12803" max="12803" width="11" style="76" customWidth="1"/>
    <col min="12804" max="12804" width="10.375" style="76" customWidth="1"/>
    <col min="12805" max="12805" width="8.625" style="76" customWidth="1"/>
    <col min="12806" max="12806" width="18.5" style="76" customWidth="1"/>
    <col min="12807" max="12807" width="20.375" style="76" customWidth="1"/>
    <col min="12808" max="12808" width="16.875" style="76" customWidth="1"/>
    <col min="12809" max="12809" width="21.625" style="76" customWidth="1"/>
    <col min="12810" max="12810" width="11.25" style="76" customWidth="1"/>
    <col min="12811" max="12811" width="10.625" style="76" bestFit="1" customWidth="1"/>
    <col min="12812" max="13056" width="9" style="76"/>
    <col min="13057" max="13057" width="5.75" style="76" customWidth="1"/>
    <col min="13058" max="13058" width="25.375" style="76" customWidth="1"/>
    <col min="13059" max="13059" width="11" style="76" customWidth="1"/>
    <col min="13060" max="13060" width="10.375" style="76" customWidth="1"/>
    <col min="13061" max="13061" width="8.625" style="76" customWidth="1"/>
    <col min="13062" max="13062" width="18.5" style="76" customWidth="1"/>
    <col min="13063" max="13063" width="20.375" style="76" customWidth="1"/>
    <col min="13064" max="13064" width="16.875" style="76" customWidth="1"/>
    <col min="13065" max="13065" width="21.625" style="76" customWidth="1"/>
    <col min="13066" max="13066" width="11.25" style="76" customWidth="1"/>
    <col min="13067" max="13067" width="10.625" style="76" bestFit="1" customWidth="1"/>
    <col min="13068" max="13312" width="9" style="76"/>
    <col min="13313" max="13313" width="5.75" style="76" customWidth="1"/>
    <col min="13314" max="13314" width="25.375" style="76" customWidth="1"/>
    <col min="13315" max="13315" width="11" style="76" customWidth="1"/>
    <col min="13316" max="13316" width="10.375" style="76" customWidth="1"/>
    <col min="13317" max="13317" width="8.625" style="76" customWidth="1"/>
    <col min="13318" max="13318" width="18.5" style="76" customWidth="1"/>
    <col min="13319" max="13319" width="20.375" style="76" customWidth="1"/>
    <col min="13320" max="13320" width="16.875" style="76" customWidth="1"/>
    <col min="13321" max="13321" width="21.625" style="76" customWidth="1"/>
    <col min="13322" max="13322" width="11.25" style="76" customWidth="1"/>
    <col min="13323" max="13323" width="10.625" style="76" bestFit="1" customWidth="1"/>
    <col min="13324" max="13568" width="9" style="76"/>
    <col min="13569" max="13569" width="5.75" style="76" customWidth="1"/>
    <col min="13570" max="13570" width="25.375" style="76" customWidth="1"/>
    <col min="13571" max="13571" width="11" style="76" customWidth="1"/>
    <col min="13572" max="13572" width="10.375" style="76" customWidth="1"/>
    <col min="13573" max="13573" width="8.625" style="76" customWidth="1"/>
    <col min="13574" max="13574" width="18.5" style="76" customWidth="1"/>
    <col min="13575" max="13575" width="20.375" style="76" customWidth="1"/>
    <col min="13576" max="13576" width="16.875" style="76" customWidth="1"/>
    <col min="13577" max="13577" width="21.625" style="76" customWidth="1"/>
    <col min="13578" max="13578" width="11.25" style="76" customWidth="1"/>
    <col min="13579" max="13579" width="10.625" style="76" bestFit="1" customWidth="1"/>
    <col min="13580" max="13824" width="9" style="76"/>
    <col min="13825" max="13825" width="5.75" style="76" customWidth="1"/>
    <col min="13826" max="13826" width="25.375" style="76" customWidth="1"/>
    <col min="13827" max="13827" width="11" style="76" customWidth="1"/>
    <col min="13828" max="13828" width="10.375" style="76" customWidth="1"/>
    <col min="13829" max="13829" width="8.625" style="76" customWidth="1"/>
    <col min="13830" max="13830" width="18.5" style="76" customWidth="1"/>
    <col min="13831" max="13831" width="20.375" style="76" customWidth="1"/>
    <col min="13832" max="13832" width="16.875" style="76" customWidth="1"/>
    <col min="13833" max="13833" width="21.625" style="76" customWidth="1"/>
    <col min="13834" max="13834" width="11.25" style="76" customWidth="1"/>
    <col min="13835" max="13835" width="10.625" style="76" bestFit="1" customWidth="1"/>
    <col min="13836" max="14080" width="9" style="76"/>
    <col min="14081" max="14081" width="5.75" style="76" customWidth="1"/>
    <col min="14082" max="14082" width="25.375" style="76" customWidth="1"/>
    <col min="14083" max="14083" width="11" style="76" customWidth="1"/>
    <col min="14084" max="14084" width="10.375" style="76" customWidth="1"/>
    <col min="14085" max="14085" width="8.625" style="76" customWidth="1"/>
    <col min="14086" max="14086" width="18.5" style="76" customWidth="1"/>
    <col min="14087" max="14087" width="20.375" style="76" customWidth="1"/>
    <col min="14088" max="14088" width="16.875" style="76" customWidth="1"/>
    <col min="14089" max="14089" width="21.625" style="76" customWidth="1"/>
    <col min="14090" max="14090" width="11.25" style="76" customWidth="1"/>
    <col min="14091" max="14091" width="10.625" style="76" bestFit="1" customWidth="1"/>
    <col min="14092" max="14336" width="9" style="76"/>
    <col min="14337" max="14337" width="5.75" style="76" customWidth="1"/>
    <col min="14338" max="14338" width="25.375" style="76" customWidth="1"/>
    <col min="14339" max="14339" width="11" style="76" customWidth="1"/>
    <col min="14340" max="14340" width="10.375" style="76" customWidth="1"/>
    <col min="14341" max="14341" width="8.625" style="76" customWidth="1"/>
    <col min="14342" max="14342" width="18.5" style="76" customWidth="1"/>
    <col min="14343" max="14343" width="20.375" style="76" customWidth="1"/>
    <col min="14344" max="14344" width="16.875" style="76" customWidth="1"/>
    <col min="14345" max="14345" width="21.625" style="76" customWidth="1"/>
    <col min="14346" max="14346" width="11.25" style="76" customWidth="1"/>
    <col min="14347" max="14347" width="10.625" style="76" bestFit="1" customWidth="1"/>
    <col min="14348" max="14592" width="9" style="76"/>
    <col min="14593" max="14593" width="5.75" style="76" customWidth="1"/>
    <col min="14594" max="14594" width="25.375" style="76" customWidth="1"/>
    <col min="14595" max="14595" width="11" style="76" customWidth="1"/>
    <col min="14596" max="14596" width="10.375" style="76" customWidth="1"/>
    <col min="14597" max="14597" width="8.625" style="76" customWidth="1"/>
    <col min="14598" max="14598" width="18.5" style="76" customWidth="1"/>
    <col min="14599" max="14599" width="20.375" style="76" customWidth="1"/>
    <col min="14600" max="14600" width="16.875" style="76" customWidth="1"/>
    <col min="14601" max="14601" width="21.625" style="76" customWidth="1"/>
    <col min="14602" max="14602" width="11.25" style="76" customWidth="1"/>
    <col min="14603" max="14603" width="10.625" style="76" bestFit="1" customWidth="1"/>
    <col min="14604" max="14848" width="9" style="76"/>
    <col min="14849" max="14849" width="5.75" style="76" customWidth="1"/>
    <col min="14850" max="14850" width="25.375" style="76" customWidth="1"/>
    <col min="14851" max="14851" width="11" style="76" customWidth="1"/>
    <col min="14852" max="14852" width="10.375" style="76" customWidth="1"/>
    <col min="14853" max="14853" width="8.625" style="76" customWidth="1"/>
    <col min="14854" max="14854" width="18.5" style="76" customWidth="1"/>
    <col min="14855" max="14855" width="20.375" style="76" customWidth="1"/>
    <col min="14856" max="14856" width="16.875" style="76" customWidth="1"/>
    <col min="14857" max="14857" width="21.625" style="76" customWidth="1"/>
    <col min="14858" max="14858" width="11.25" style="76" customWidth="1"/>
    <col min="14859" max="14859" width="10.625" style="76" bestFit="1" customWidth="1"/>
    <col min="14860" max="15104" width="9" style="76"/>
    <col min="15105" max="15105" width="5.75" style="76" customWidth="1"/>
    <col min="15106" max="15106" width="25.375" style="76" customWidth="1"/>
    <col min="15107" max="15107" width="11" style="76" customWidth="1"/>
    <col min="15108" max="15108" width="10.375" style="76" customWidth="1"/>
    <col min="15109" max="15109" width="8.625" style="76" customWidth="1"/>
    <col min="15110" max="15110" width="18.5" style="76" customWidth="1"/>
    <col min="15111" max="15111" width="20.375" style="76" customWidth="1"/>
    <col min="15112" max="15112" width="16.875" style="76" customWidth="1"/>
    <col min="15113" max="15113" width="21.625" style="76" customWidth="1"/>
    <col min="15114" max="15114" width="11.25" style="76" customWidth="1"/>
    <col min="15115" max="15115" width="10.625" style="76" bestFit="1" customWidth="1"/>
    <col min="15116" max="15360" width="9" style="76"/>
    <col min="15361" max="15361" width="5.75" style="76" customWidth="1"/>
    <col min="15362" max="15362" width="25.375" style="76" customWidth="1"/>
    <col min="15363" max="15363" width="11" style="76" customWidth="1"/>
    <col min="15364" max="15364" width="10.375" style="76" customWidth="1"/>
    <col min="15365" max="15365" width="8.625" style="76" customWidth="1"/>
    <col min="15366" max="15366" width="18.5" style="76" customWidth="1"/>
    <col min="15367" max="15367" width="20.375" style="76" customWidth="1"/>
    <col min="15368" max="15368" width="16.875" style="76" customWidth="1"/>
    <col min="15369" max="15369" width="21.625" style="76" customWidth="1"/>
    <col min="15370" max="15370" width="11.25" style="76" customWidth="1"/>
    <col min="15371" max="15371" width="10.625" style="76" bestFit="1" customWidth="1"/>
    <col min="15372" max="15616" width="9" style="76"/>
    <col min="15617" max="15617" width="5.75" style="76" customWidth="1"/>
    <col min="15618" max="15618" width="25.375" style="76" customWidth="1"/>
    <col min="15619" max="15619" width="11" style="76" customWidth="1"/>
    <col min="15620" max="15620" width="10.375" style="76" customWidth="1"/>
    <col min="15621" max="15621" width="8.625" style="76" customWidth="1"/>
    <col min="15622" max="15622" width="18.5" style="76" customWidth="1"/>
    <col min="15623" max="15623" width="20.375" style="76" customWidth="1"/>
    <col min="15624" max="15624" width="16.875" style="76" customWidth="1"/>
    <col min="15625" max="15625" width="21.625" style="76" customWidth="1"/>
    <col min="15626" max="15626" width="11.25" style="76" customWidth="1"/>
    <col min="15627" max="15627" width="10.625" style="76" bestFit="1" customWidth="1"/>
    <col min="15628" max="15872" width="9" style="76"/>
    <col min="15873" max="15873" width="5.75" style="76" customWidth="1"/>
    <col min="15874" max="15874" width="25.375" style="76" customWidth="1"/>
    <col min="15875" max="15875" width="11" style="76" customWidth="1"/>
    <col min="15876" max="15876" width="10.375" style="76" customWidth="1"/>
    <col min="15877" max="15877" width="8.625" style="76" customWidth="1"/>
    <col min="15878" max="15878" width="18.5" style="76" customWidth="1"/>
    <col min="15879" max="15879" width="20.375" style="76" customWidth="1"/>
    <col min="15880" max="15880" width="16.875" style="76" customWidth="1"/>
    <col min="15881" max="15881" width="21.625" style="76" customWidth="1"/>
    <col min="15882" max="15882" width="11.25" style="76" customWidth="1"/>
    <col min="15883" max="15883" width="10.625" style="76" bestFit="1" customWidth="1"/>
    <col min="15884" max="16128" width="9" style="76"/>
    <col min="16129" max="16129" width="5.75" style="76" customWidth="1"/>
    <col min="16130" max="16130" width="25.375" style="76" customWidth="1"/>
    <col min="16131" max="16131" width="11" style="76" customWidth="1"/>
    <col min="16132" max="16132" width="10.375" style="76" customWidth="1"/>
    <col min="16133" max="16133" width="8.625" style="76" customWidth="1"/>
    <col min="16134" max="16134" width="18.5" style="76" customWidth="1"/>
    <col min="16135" max="16135" width="20.375" style="76" customWidth="1"/>
    <col min="16136" max="16136" width="16.875" style="76" customWidth="1"/>
    <col min="16137" max="16137" width="21.625" style="76" customWidth="1"/>
    <col min="16138" max="16138" width="11.25" style="76" customWidth="1"/>
    <col min="16139" max="16139" width="10.625" style="76" bestFit="1" customWidth="1"/>
    <col min="16140" max="16384" width="9" style="76"/>
  </cols>
  <sheetData>
    <row r="1" spans="1:35" s="187" customFormat="1" ht="21.75" customHeight="1">
      <c r="A1" s="705" t="s">
        <v>1084</v>
      </c>
      <c r="B1" s="706"/>
      <c r="C1" s="706"/>
      <c r="D1" s="706"/>
      <c r="E1" s="706"/>
      <c r="F1" s="706"/>
      <c r="G1" s="706"/>
      <c r="H1" s="706"/>
      <c r="I1" s="706"/>
    </row>
    <row r="2" spans="1:35" s="187" customFormat="1" ht="21.75" customHeight="1">
      <c r="A2" s="705" t="s">
        <v>102</v>
      </c>
      <c r="B2" s="705"/>
      <c r="C2" s="705"/>
      <c r="D2" s="705"/>
      <c r="E2" s="705"/>
      <c r="F2" s="705"/>
      <c r="G2" s="705"/>
      <c r="H2" s="705"/>
      <c r="I2" s="705"/>
    </row>
    <row r="3" spans="1:35" s="187" customFormat="1" ht="21.75" customHeight="1">
      <c r="A3" s="707" t="s">
        <v>1748</v>
      </c>
      <c r="B3" s="707"/>
      <c r="C3" s="707"/>
      <c r="D3" s="707"/>
      <c r="E3" s="707"/>
      <c r="F3" s="707"/>
      <c r="G3" s="707"/>
      <c r="H3" s="707"/>
      <c r="I3" s="707"/>
    </row>
    <row r="4" spans="1:35" s="188" customFormat="1" ht="21.75" customHeight="1">
      <c r="A4" s="452" t="s">
        <v>0</v>
      </c>
      <c r="B4" s="452" t="s">
        <v>1</v>
      </c>
      <c r="C4" s="532" t="s">
        <v>11</v>
      </c>
      <c r="D4" s="532" t="s">
        <v>2</v>
      </c>
      <c r="E4" s="452" t="s">
        <v>3</v>
      </c>
      <c r="F4" s="452" t="s">
        <v>4</v>
      </c>
      <c r="G4" s="452" t="s">
        <v>5</v>
      </c>
      <c r="H4" s="452" t="s">
        <v>6</v>
      </c>
      <c r="I4" s="452" t="s">
        <v>7</v>
      </c>
      <c r="K4" s="663"/>
      <c r="L4" s="187"/>
    </row>
    <row r="5" spans="1:35" ht="21.75" customHeight="1">
      <c r="A5" s="467">
        <v>1</v>
      </c>
      <c r="B5" s="468" t="s">
        <v>1749</v>
      </c>
      <c r="C5" s="469" t="s">
        <v>1750</v>
      </c>
      <c r="D5" s="469" t="str">
        <f>+C5</f>
        <v>2,900.00 บาท</v>
      </c>
      <c r="E5" s="469" t="s">
        <v>32</v>
      </c>
      <c r="F5" s="457" t="s">
        <v>1751</v>
      </c>
      <c r="G5" s="457" t="str">
        <f>+F5</f>
        <v>ร้านเสวกบริการ</v>
      </c>
      <c r="H5" s="457" t="s">
        <v>10</v>
      </c>
      <c r="I5" s="457" t="s">
        <v>1752</v>
      </c>
      <c r="K5" s="663"/>
    </row>
    <row r="6" spans="1:35" ht="21.75" customHeight="1">
      <c r="A6" s="453"/>
      <c r="B6" s="454"/>
      <c r="C6" s="455"/>
      <c r="D6" s="455"/>
      <c r="E6" s="455"/>
      <c r="F6" s="456" t="s">
        <v>33</v>
      </c>
      <c r="G6" s="456" t="s">
        <v>106</v>
      </c>
      <c r="H6" s="456"/>
      <c r="I6" s="459" t="s">
        <v>1753</v>
      </c>
      <c r="K6" s="663"/>
    </row>
    <row r="7" spans="1:35" ht="21.75" customHeight="1">
      <c r="A7" s="460"/>
      <c r="B7" s="470" t="s">
        <v>108</v>
      </c>
      <c r="C7" s="462"/>
      <c r="D7" s="462"/>
      <c r="E7" s="462"/>
      <c r="F7" s="462" t="str">
        <f>+C5</f>
        <v>2,900.00 บาท</v>
      </c>
      <c r="G7" s="462" t="str">
        <f>+C5</f>
        <v>2,900.00 บาท</v>
      </c>
      <c r="H7" s="464"/>
      <c r="I7" s="463"/>
      <c r="K7" s="663"/>
    </row>
    <row r="8" spans="1:35" ht="21.75" customHeight="1">
      <c r="A8" s="453">
        <v>2</v>
      </c>
      <c r="B8" s="454" t="s">
        <v>103</v>
      </c>
      <c r="C8" s="466" t="s">
        <v>1754</v>
      </c>
      <c r="D8" s="455" t="str">
        <f>+C8</f>
        <v>1,308.30 บาท</v>
      </c>
      <c r="E8" s="455" t="s">
        <v>32</v>
      </c>
      <c r="F8" s="456" t="s">
        <v>104</v>
      </c>
      <c r="G8" s="456" t="s">
        <v>104</v>
      </c>
      <c r="H8" s="456" t="s">
        <v>10</v>
      </c>
      <c r="I8" s="456" t="s">
        <v>1755</v>
      </c>
      <c r="K8" s="663"/>
    </row>
    <row r="9" spans="1:35" ht="21.75" customHeight="1">
      <c r="A9" s="453"/>
      <c r="B9" s="454" t="s">
        <v>105</v>
      </c>
      <c r="C9" s="455"/>
      <c r="D9" s="455"/>
      <c r="E9" s="455"/>
      <c r="F9" s="456" t="s">
        <v>33</v>
      </c>
      <c r="G9" s="456" t="s">
        <v>106</v>
      </c>
      <c r="H9" s="458"/>
      <c r="I9" s="459" t="s">
        <v>1753</v>
      </c>
      <c r="K9" s="663"/>
    </row>
    <row r="10" spans="1:35" ht="21.75" customHeight="1">
      <c r="A10" s="453"/>
      <c r="B10" s="454"/>
      <c r="C10" s="455"/>
      <c r="D10" s="455"/>
      <c r="E10" s="455"/>
      <c r="F10" s="455" t="str">
        <f>+C8</f>
        <v>1,308.30 บาท</v>
      </c>
      <c r="G10" s="455" t="str">
        <f>+C8</f>
        <v>1,308.30 บาท</v>
      </c>
      <c r="H10" s="458"/>
      <c r="I10" s="456"/>
      <c r="K10" s="663"/>
    </row>
    <row r="11" spans="1:35" s="189" customFormat="1" ht="21.75" customHeight="1">
      <c r="A11" s="460"/>
      <c r="B11" s="461" t="s">
        <v>169</v>
      </c>
      <c r="C11" s="462"/>
      <c r="D11" s="462"/>
      <c r="E11" s="462"/>
      <c r="F11" s="463"/>
      <c r="G11" s="463"/>
      <c r="H11" s="464"/>
      <c r="I11" s="463"/>
      <c r="J11" s="76"/>
      <c r="K11" s="663"/>
      <c r="L11" s="943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</row>
    <row r="12" spans="1:35" ht="21.75" customHeight="1">
      <c r="A12" s="453">
        <v>3</v>
      </c>
      <c r="B12" s="454" t="s">
        <v>1756</v>
      </c>
      <c r="C12" s="466" t="s">
        <v>1757</v>
      </c>
      <c r="D12" s="455" t="str">
        <f>+C12</f>
        <v>1,800.00 บาท</v>
      </c>
      <c r="E12" s="455" t="s">
        <v>32</v>
      </c>
      <c r="F12" s="456" t="s">
        <v>1751</v>
      </c>
      <c r="G12" s="456" t="str">
        <f>+F12</f>
        <v>ร้านเสวกบริการ</v>
      </c>
      <c r="H12" s="456" t="s">
        <v>10</v>
      </c>
      <c r="I12" s="456" t="s">
        <v>1758</v>
      </c>
      <c r="K12" s="663"/>
    </row>
    <row r="13" spans="1:35" ht="21.75" customHeight="1">
      <c r="A13" s="453"/>
      <c r="B13" s="454"/>
      <c r="C13" s="455"/>
      <c r="D13" s="455"/>
      <c r="E13" s="455"/>
      <c r="F13" s="456" t="s">
        <v>33</v>
      </c>
      <c r="G13" s="456" t="s">
        <v>106</v>
      </c>
      <c r="H13" s="458"/>
      <c r="I13" s="459" t="s">
        <v>1753</v>
      </c>
      <c r="K13" s="663"/>
    </row>
    <row r="14" spans="1:35" ht="21.75" customHeight="1">
      <c r="A14" s="460"/>
      <c r="B14" s="461" t="s">
        <v>112</v>
      </c>
      <c r="C14" s="462"/>
      <c r="D14" s="462"/>
      <c r="E14" s="462"/>
      <c r="F14" s="462" t="str">
        <f>+C12</f>
        <v>1,800.00 บาท</v>
      </c>
      <c r="G14" s="462" t="str">
        <f>+C12</f>
        <v>1,800.00 บาท</v>
      </c>
      <c r="H14" s="464"/>
      <c r="I14" s="463"/>
      <c r="K14" s="663"/>
    </row>
    <row r="15" spans="1:35" ht="21.75" customHeight="1">
      <c r="A15" s="453">
        <v>4</v>
      </c>
      <c r="B15" s="454" t="s">
        <v>103</v>
      </c>
      <c r="C15" s="466" t="s">
        <v>1759</v>
      </c>
      <c r="D15" s="455" t="str">
        <f>+C15</f>
        <v>1,008.30 บาท</v>
      </c>
      <c r="E15" s="455" t="s">
        <v>32</v>
      </c>
      <c r="F15" s="457" t="s">
        <v>104</v>
      </c>
      <c r="G15" s="457" t="s">
        <v>104</v>
      </c>
      <c r="H15" s="457" t="s">
        <v>10</v>
      </c>
      <c r="I15" s="457" t="s">
        <v>1760</v>
      </c>
      <c r="K15" s="663"/>
    </row>
    <row r="16" spans="1:35" ht="21.75" customHeight="1">
      <c r="A16" s="453"/>
      <c r="B16" s="454"/>
      <c r="C16" s="455"/>
      <c r="D16" s="455"/>
      <c r="E16" s="455"/>
      <c r="F16" s="456" t="s">
        <v>33</v>
      </c>
      <c r="G16" s="456" t="s">
        <v>106</v>
      </c>
      <c r="H16" s="458"/>
      <c r="I16" s="459" t="s">
        <v>1753</v>
      </c>
      <c r="K16" s="663"/>
    </row>
    <row r="17" spans="1:35" ht="21.75" customHeight="1">
      <c r="A17" s="453"/>
      <c r="B17" s="461" t="s">
        <v>109</v>
      </c>
      <c r="C17" s="455"/>
      <c r="D17" s="455"/>
      <c r="E17" s="455"/>
      <c r="F17" s="455" t="str">
        <f>+C15</f>
        <v>1,008.30 บาท</v>
      </c>
      <c r="G17" s="455" t="str">
        <f>+C15</f>
        <v>1,008.30 บาท</v>
      </c>
      <c r="H17" s="458"/>
      <c r="I17" s="456"/>
      <c r="K17" s="663"/>
    </row>
    <row r="18" spans="1:35" ht="21.75" customHeight="1">
      <c r="A18" s="467">
        <v>5</v>
      </c>
      <c r="B18" s="468" t="s">
        <v>203</v>
      </c>
      <c r="C18" s="469" t="s">
        <v>660</v>
      </c>
      <c r="D18" s="469" t="str">
        <f>+C18</f>
        <v>4,845.00 บาท</v>
      </c>
      <c r="E18" s="469" t="s">
        <v>32</v>
      </c>
      <c r="F18" s="457" t="s">
        <v>104</v>
      </c>
      <c r="G18" s="457" t="s">
        <v>104</v>
      </c>
      <c r="H18" s="457" t="s">
        <v>10</v>
      </c>
      <c r="I18" s="457" t="s">
        <v>1761</v>
      </c>
      <c r="K18" s="663"/>
    </row>
    <row r="19" spans="1:35" ht="21.75" customHeight="1">
      <c r="A19" s="453"/>
      <c r="B19" s="454"/>
      <c r="C19" s="455"/>
      <c r="D19" s="455"/>
      <c r="E19" s="455"/>
      <c r="F19" s="456" t="s">
        <v>33</v>
      </c>
      <c r="G19" s="456" t="s">
        <v>106</v>
      </c>
      <c r="H19" s="456"/>
      <c r="I19" s="459" t="s">
        <v>1753</v>
      </c>
      <c r="K19" s="663"/>
    </row>
    <row r="20" spans="1:35" ht="21.75" customHeight="1">
      <c r="A20" s="460"/>
      <c r="B20" s="470" t="s">
        <v>196</v>
      </c>
      <c r="C20" s="462"/>
      <c r="D20" s="462"/>
      <c r="E20" s="462"/>
      <c r="F20" s="462" t="str">
        <f>+C18</f>
        <v>4,845.00 บาท</v>
      </c>
      <c r="G20" s="462" t="str">
        <f>+C18</f>
        <v>4,845.00 บาท</v>
      </c>
      <c r="H20" s="464"/>
      <c r="I20" s="463"/>
      <c r="K20" s="663"/>
    </row>
    <row r="21" spans="1:35" ht="21.75" customHeight="1">
      <c r="A21" s="453">
        <v>6</v>
      </c>
      <c r="B21" s="454" t="s">
        <v>103</v>
      </c>
      <c r="C21" s="466" t="s">
        <v>1754</v>
      </c>
      <c r="D21" s="455" t="str">
        <f>+C21</f>
        <v>1,308.30 บาท</v>
      </c>
      <c r="E21" s="455" t="s">
        <v>32</v>
      </c>
      <c r="F21" s="456" t="s">
        <v>104</v>
      </c>
      <c r="G21" s="456" t="s">
        <v>104</v>
      </c>
      <c r="H21" s="456" t="s">
        <v>10</v>
      </c>
      <c r="I21" s="456" t="s">
        <v>1762</v>
      </c>
      <c r="K21" s="663"/>
    </row>
    <row r="22" spans="1:35" ht="21.75" customHeight="1">
      <c r="A22" s="453"/>
      <c r="B22" s="454" t="s">
        <v>105</v>
      </c>
      <c r="C22" s="455"/>
      <c r="D22" s="455"/>
      <c r="E22" s="455"/>
      <c r="F22" s="456" t="s">
        <v>33</v>
      </c>
      <c r="G22" s="456" t="s">
        <v>106</v>
      </c>
      <c r="H22" s="458"/>
      <c r="I22" s="459" t="s">
        <v>1753</v>
      </c>
      <c r="K22" s="663"/>
    </row>
    <row r="23" spans="1:35" ht="21.75" customHeight="1">
      <c r="A23" s="453"/>
      <c r="B23" s="454"/>
      <c r="C23" s="455"/>
      <c r="D23" s="455"/>
      <c r="E23" s="455"/>
      <c r="F23" s="455" t="str">
        <f>+C21</f>
        <v>1,308.30 บาท</v>
      </c>
      <c r="G23" s="455" t="str">
        <f>+C21</f>
        <v>1,308.30 บาท</v>
      </c>
      <c r="H23" s="458"/>
      <c r="I23" s="456"/>
      <c r="K23" s="663"/>
    </row>
    <row r="24" spans="1:35" s="189" customFormat="1" ht="21.75" customHeight="1">
      <c r="A24" s="460"/>
      <c r="B24" s="461" t="s">
        <v>112</v>
      </c>
      <c r="C24" s="462"/>
      <c r="D24" s="462"/>
      <c r="E24" s="462"/>
      <c r="F24" s="463"/>
      <c r="G24" s="463"/>
      <c r="H24" s="464"/>
      <c r="I24" s="463"/>
      <c r="J24" s="76"/>
      <c r="K24" s="663"/>
      <c r="L24" s="943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</row>
    <row r="25" spans="1:35" ht="21.75" customHeight="1">
      <c r="A25" s="453">
        <v>7</v>
      </c>
      <c r="B25" s="454" t="s">
        <v>1756</v>
      </c>
      <c r="C25" s="466" t="s">
        <v>1757</v>
      </c>
      <c r="D25" s="455" t="str">
        <f>+C25</f>
        <v>1,800.00 บาท</v>
      </c>
      <c r="E25" s="455" t="s">
        <v>32</v>
      </c>
      <c r="F25" s="456" t="s">
        <v>1751</v>
      </c>
      <c r="G25" s="456" t="str">
        <f>+F25</f>
        <v>ร้านเสวกบริการ</v>
      </c>
      <c r="H25" s="456" t="s">
        <v>10</v>
      </c>
      <c r="I25" s="456" t="s">
        <v>1763</v>
      </c>
      <c r="K25" s="663"/>
    </row>
    <row r="26" spans="1:35" ht="21.75" customHeight="1">
      <c r="A26" s="453"/>
      <c r="B26" s="454"/>
      <c r="C26" s="455"/>
      <c r="D26" s="455"/>
      <c r="E26" s="455"/>
      <c r="F26" s="456" t="s">
        <v>33</v>
      </c>
      <c r="G26" s="456" t="s">
        <v>106</v>
      </c>
      <c r="H26" s="458"/>
      <c r="I26" s="459" t="s">
        <v>1753</v>
      </c>
      <c r="K26" s="663"/>
    </row>
    <row r="27" spans="1:35" ht="21.75" customHeight="1">
      <c r="A27" s="460"/>
      <c r="B27" s="461" t="s">
        <v>169</v>
      </c>
      <c r="C27" s="462"/>
      <c r="D27" s="462"/>
      <c r="E27" s="462"/>
      <c r="F27" s="462" t="str">
        <f>+C25</f>
        <v>1,800.00 บาท</v>
      </c>
      <c r="G27" s="462" t="str">
        <f>+C25</f>
        <v>1,800.00 บาท</v>
      </c>
      <c r="H27" s="464"/>
      <c r="I27" s="463"/>
      <c r="K27" s="663"/>
    </row>
    <row r="28" spans="1:35" ht="21.75" customHeight="1">
      <c r="A28" s="467">
        <v>8</v>
      </c>
      <c r="B28" s="468" t="s">
        <v>946</v>
      </c>
      <c r="C28" s="469" t="s">
        <v>1764</v>
      </c>
      <c r="D28" s="469" t="str">
        <f>+C28</f>
        <v>9,610.00 บาท</v>
      </c>
      <c r="E28" s="469" t="s">
        <v>32</v>
      </c>
      <c r="F28" s="457" t="s">
        <v>1765</v>
      </c>
      <c r="G28" s="457" t="str">
        <f>+F28</f>
        <v>ท.เซอร์วิสแทรกเตอร์</v>
      </c>
      <c r="H28" s="457" t="s">
        <v>10</v>
      </c>
      <c r="I28" s="457" t="s">
        <v>1766</v>
      </c>
      <c r="K28" s="663"/>
    </row>
    <row r="29" spans="1:35" ht="21.75" customHeight="1">
      <c r="A29" s="453"/>
      <c r="B29" s="454" t="s">
        <v>1767</v>
      </c>
      <c r="C29" s="455"/>
      <c r="D29" s="455"/>
      <c r="E29" s="455"/>
      <c r="F29" s="456" t="s">
        <v>33</v>
      </c>
      <c r="G29" s="456" t="s">
        <v>106</v>
      </c>
      <c r="H29" s="456"/>
      <c r="I29" s="459" t="s">
        <v>1768</v>
      </c>
      <c r="K29" s="663"/>
    </row>
    <row r="30" spans="1:35" ht="21.75" customHeight="1">
      <c r="A30" s="460"/>
      <c r="B30" s="461" t="s">
        <v>195</v>
      </c>
      <c r="C30" s="462"/>
      <c r="D30" s="462"/>
      <c r="E30" s="462"/>
      <c r="F30" s="462" t="str">
        <f>+C28</f>
        <v>9,610.00 บาท</v>
      </c>
      <c r="G30" s="462" t="str">
        <f>+C28</f>
        <v>9,610.00 บาท</v>
      </c>
      <c r="H30" s="464"/>
      <c r="I30" s="463"/>
      <c r="K30" s="663"/>
    </row>
    <row r="31" spans="1:35" ht="21.75" customHeight="1">
      <c r="A31" s="453">
        <v>9</v>
      </c>
      <c r="B31" s="454" t="s">
        <v>943</v>
      </c>
      <c r="C31" s="455" t="s">
        <v>944</v>
      </c>
      <c r="D31" s="455" t="str">
        <f>+C31</f>
        <v>3,240.00 บาท</v>
      </c>
      <c r="E31" s="455" t="s">
        <v>32</v>
      </c>
      <c r="F31" s="456" t="s">
        <v>110</v>
      </c>
      <c r="G31" s="456" t="str">
        <f>+F31</f>
        <v xml:space="preserve">ร้านเสวกบริการ </v>
      </c>
      <c r="H31" s="456" t="s">
        <v>10</v>
      </c>
      <c r="I31" s="456" t="s">
        <v>1769</v>
      </c>
      <c r="K31" s="663"/>
    </row>
    <row r="32" spans="1:35" ht="21.75" customHeight="1">
      <c r="A32" s="453"/>
      <c r="B32" s="454" t="s">
        <v>105</v>
      </c>
      <c r="C32" s="455"/>
      <c r="D32" s="455"/>
      <c r="E32" s="455"/>
      <c r="F32" s="456" t="s">
        <v>33</v>
      </c>
      <c r="G32" s="456" t="s">
        <v>106</v>
      </c>
      <c r="H32" s="458"/>
      <c r="I32" s="459" t="s">
        <v>1768</v>
      </c>
      <c r="J32" s="190"/>
      <c r="K32" s="663"/>
    </row>
    <row r="33" spans="1:35" ht="21.75" customHeight="1">
      <c r="A33" s="453"/>
      <c r="B33" s="454" t="s">
        <v>111</v>
      </c>
      <c r="C33" s="455"/>
      <c r="D33" s="455"/>
      <c r="E33" s="455"/>
      <c r="F33" s="455" t="str">
        <f>+C31</f>
        <v>3,240.00 บาท</v>
      </c>
      <c r="G33" s="455" t="str">
        <f>+C31</f>
        <v>3,240.00 บาท</v>
      </c>
      <c r="H33" s="458"/>
      <c r="I33" s="456"/>
      <c r="K33" s="663"/>
    </row>
    <row r="34" spans="1:35" s="189" customFormat="1" ht="21.75" customHeight="1">
      <c r="A34" s="460"/>
      <c r="B34" s="461" t="s">
        <v>945</v>
      </c>
      <c r="C34" s="462"/>
      <c r="D34" s="462"/>
      <c r="E34" s="462"/>
      <c r="F34" s="463"/>
      <c r="G34" s="463"/>
      <c r="H34" s="464"/>
      <c r="I34" s="463"/>
      <c r="J34" s="76"/>
      <c r="K34" s="663"/>
      <c r="L34" s="943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</row>
    <row r="35" spans="1:35" ht="21.75" customHeight="1">
      <c r="A35" s="467">
        <v>10</v>
      </c>
      <c r="B35" s="468" t="s">
        <v>1770</v>
      </c>
      <c r="C35" s="469" t="s">
        <v>570</v>
      </c>
      <c r="D35" s="469" t="str">
        <f>+C35</f>
        <v>1,000.00 บาท</v>
      </c>
      <c r="E35" s="469" t="s">
        <v>32</v>
      </c>
      <c r="F35" s="944" t="s">
        <v>160</v>
      </c>
      <c r="G35" s="457" t="str">
        <f>+F35</f>
        <v>บริษัท ตากไม้งามเอนเนอจี จำกัด</v>
      </c>
      <c r="H35" s="457" t="s">
        <v>10</v>
      </c>
      <c r="I35" s="457" t="s">
        <v>1771</v>
      </c>
      <c r="K35" s="663"/>
    </row>
    <row r="36" spans="1:35" ht="21.75" customHeight="1">
      <c r="A36" s="453"/>
      <c r="B36" s="454"/>
      <c r="C36" s="455"/>
      <c r="D36" s="455"/>
      <c r="E36" s="455"/>
      <c r="F36" s="456" t="s">
        <v>33</v>
      </c>
      <c r="G36" s="456" t="s">
        <v>106</v>
      </c>
      <c r="H36" s="456"/>
      <c r="I36" s="459" t="s">
        <v>1772</v>
      </c>
      <c r="K36" s="663"/>
    </row>
    <row r="37" spans="1:35" ht="21.75" customHeight="1">
      <c r="A37" s="460"/>
      <c r="B37" s="470" t="s">
        <v>108</v>
      </c>
      <c r="C37" s="462"/>
      <c r="D37" s="462"/>
      <c r="E37" s="462"/>
      <c r="F37" s="462" t="str">
        <f>+C35</f>
        <v>1,000.00 บาท</v>
      </c>
      <c r="G37" s="462" t="str">
        <f>+C35</f>
        <v>1,000.00 บาท</v>
      </c>
      <c r="H37" s="464"/>
      <c r="I37" s="463"/>
      <c r="K37" s="663"/>
    </row>
    <row r="38" spans="1:35" ht="21.75" customHeight="1">
      <c r="A38" s="467">
        <v>11</v>
      </c>
      <c r="B38" s="468" t="s">
        <v>946</v>
      </c>
      <c r="C38" s="469" t="s">
        <v>1773</v>
      </c>
      <c r="D38" s="469" t="str">
        <f>+C38</f>
        <v>3,500.00 บาท</v>
      </c>
      <c r="E38" s="469" t="s">
        <v>32</v>
      </c>
      <c r="F38" s="457" t="s">
        <v>702</v>
      </c>
      <c r="G38" s="457" t="str">
        <f>+F38</f>
        <v>อู่สมบัติการช่าง</v>
      </c>
      <c r="H38" s="457" t="s">
        <v>10</v>
      </c>
      <c r="I38" s="457" t="s">
        <v>1774</v>
      </c>
      <c r="K38" s="663"/>
    </row>
    <row r="39" spans="1:35" ht="21.75" customHeight="1">
      <c r="A39" s="453"/>
      <c r="B39" s="454" t="s">
        <v>701</v>
      </c>
      <c r="C39" s="455"/>
      <c r="D39" s="455"/>
      <c r="E39" s="455"/>
      <c r="F39" s="456" t="s">
        <v>33</v>
      </c>
      <c r="G39" s="456" t="s">
        <v>106</v>
      </c>
      <c r="H39" s="456"/>
      <c r="I39" s="459" t="s">
        <v>1772</v>
      </c>
      <c r="K39" s="663"/>
    </row>
    <row r="40" spans="1:35" ht="21.75" customHeight="1">
      <c r="A40" s="460"/>
      <c r="B40" s="461" t="s">
        <v>195</v>
      </c>
      <c r="C40" s="462"/>
      <c r="D40" s="462"/>
      <c r="E40" s="462"/>
      <c r="F40" s="462" t="str">
        <f>+C38</f>
        <v>3,500.00 บาท</v>
      </c>
      <c r="G40" s="462" t="str">
        <f>+C38</f>
        <v>3,500.00 บาท</v>
      </c>
      <c r="H40" s="464"/>
      <c r="I40" s="463"/>
      <c r="K40" s="663"/>
    </row>
    <row r="41" spans="1:35" ht="21.75" customHeight="1">
      <c r="A41" s="467">
        <v>12</v>
      </c>
      <c r="B41" s="468" t="s">
        <v>194</v>
      </c>
      <c r="C41" s="469" t="s">
        <v>663</v>
      </c>
      <c r="D41" s="469" t="str">
        <f>+C41</f>
        <v>6,460.00 บาท</v>
      </c>
      <c r="E41" s="469" t="s">
        <v>32</v>
      </c>
      <c r="F41" s="457" t="s">
        <v>104</v>
      </c>
      <c r="G41" s="457" t="s">
        <v>104</v>
      </c>
      <c r="H41" s="457" t="s">
        <v>10</v>
      </c>
      <c r="I41" s="457" t="s">
        <v>1762</v>
      </c>
      <c r="K41" s="663"/>
    </row>
    <row r="42" spans="1:35" ht="21.75" customHeight="1">
      <c r="A42" s="453"/>
      <c r="B42" s="454"/>
      <c r="C42" s="455"/>
      <c r="D42" s="455"/>
      <c r="E42" s="455"/>
      <c r="F42" s="456" t="s">
        <v>33</v>
      </c>
      <c r="G42" s="456" t="s">
        <v>106</v>
      </c>
      <c r="H42" s="456"/>
      <c r="I42" s="459" t="s">
        <v>1775</v>
      </c>
      <c r="K42" s="663"/>
    </row>
    <row r="43" spans="1:35" ht="21.75" customHeight="1">
      <c r="A43" s="460"/>
      <c r="B43" s="464" t="s">
        <v>162</v>
      </c>
      <c r="C43" s="462"/>
      <c r="D43" s="462"/>
      <c r="E43" s="462"/>
      <c r="F43" s="462" t="str">
        <f>+C41</f>
        <v>6,460.00 บาท</v>
      </c>
      <c r="G43" s="462" t="str">
        <f>+C41</f>
        <v>6,460.00 บาท</v>
      </c>
      <c r="H43" s="464"/>
      <c r="I43" s="463"/>
      <c r="K43" s="663"/>
    </row>
    <row r="44" spans="1:35" ht="21.75" customHeight="1">
      <c r="A44" s="453">
        <v>13</v>
      </c>
      <c r="B44" s="454" t="s">
        <v>103</v>
      </c>
      <c r="C44" s="466" t="s">
        <v>1754</v>
      </c>
      <c r="D44" s="455" t="str">
        <f>+C44</f>
        <v>1,308.30 บาท</v>
      </c>
      <c r="E44" s="455" t="s">
        <v>32</v>
      </c>
      <c r="F44" s="456" t="s">
        <v>104</v>
      </c>
      <c r="G44" s="456" t="s">
        <v>104</v>
      </c>
      <c r="H44" s="456" t="s">
        <v>10</v>
      </c>
      <c r="I44" s="456" t="s">
        <v>1776</v>
      </c>
      <c r="K44" s="663"/>
    </row>
    <row r="45" spans="1:35" ht="21.75" customHeight="1">
      <c r="A45" s="453"/>
      <c r="B45" s="454" t="s">
        <v>105</v>
      </c>
      <c r="C45" s="455"/>
      <c r="D45" s="455"/>
      <c r="E45" s="455"/>
      <c r="F45" s="456" t="s">
        <v>33</v>
      </c>
      <c r="G45" s="456" t="s">
        <v>106</v>
      </c>
      <c r="H45" s="458"/>
      <c r="I45" s="459" t="s">
        <v>1775</v>
      </c>
      <c r="K45" s="663"/>
    </row>
    <row r="46" spans="1:35" ht="21.75" customHeight="1">
      <c r="A46" s="453"/>
      <c r="B46" s="454"/>
      <c r="C46" s="455"/>
      <c r="D46" s="455"/>
      <c r="E46" s="455"/>
      <c r="F46" s="455" t="str">
        <f>+C44</f>
        <v>1,308.30 บาท</v>
      </c>
      <c r="G46" s="455" t="str">
        <f>+C44</f>
        <v>1,308.30 บาท</v>
      </c>
      <c r="H46" s="458"/>
      <c r="I46" s="456"/>
      <c r="K46" s="663"/>
    </row>
    <row r="47" spans="1:35" s="189" customFormat="1" ht="21.75" customHeight="1">
      <c r="A47" s="460"/>
      <c r="B47" s="461" t="s">
        <v>112</v>
      </c>
      <c r="C47" s="462"/>
      <c r="D47" s="462"/>
      <c r="E47" s="462"/>
      <c r="F47" s="463"/>
      <c r="G47" s="463"/>
      <c r="H47" s="464"/>
      <c r="I47" s="463"/>
      <c r="J47" s="76"/>
      <c r="K47" s="663"/>
      <c r="L47" s="943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</row>
    <row r="48" spans="1:35" ht="21.75" customHeight="1">
      <c r="A48" s="467">
        <v>14</v>
      </c>
      <c r="B48" s="468" t="s">
        <v>194</v>
      </c>
      <c r="C48" s="469" t="s">
        <v>663</v>
      </c>
      <c r="D48" s="469" t="str">
        <f>+C48</f>
        <v>6,460.00 บาท</v>
      </c>
      <c r="E48" s="469" t="s">
        <v>32</v>
      </c>
      <c r="F48" s="457" t="s">
        <v>104</v>
      </c>
      <c r="G48" s="457" t="s">
        <v>104</v>
      </c>
      <c r="H48" s="457" t="s">
        <v>10</v>
      </c>
      <c r="I48" s="457" t="s">
        <v>1777</v>
      </c>
      <c r="K48" s="663"/>
    </row>
    <row r="49" spans="1:35" ht="21.75" customHeight="1">
      <c r="A49" s="453"/>
      <c r="B49" s="454"/>
      <c r="C49" s="455"/>
      <c r="D49" s="455"/>
      <c r="E49" s="455"/>
      <c r="F49" s="456" t="s">
        <v>33</v>
      </c>
      <c r="G49" s="456" t="s">
        <v>106</v>
      </c>
      <c r="H49" s="456"/>
      <c r="I49" s="459" t="s">
        <v>1775</v>
      </c>
      <c r="K49" s="663"/>
    </row>
    <row r="50" spans="1:35" ht="21.75" customHeight="1">
      <c r="A50" s="460"/>
      <c r="B50" s="464" t="s">
        <v>751</v>
      </c>
      <c r="C50" s="462"/>
      <c r="D50" s="462"/>
      <c r="E50" s="462"/>
      <c r="F50" s="462" t="str">
        <f>+C48</f>
        <v>6,460.00 บาท</v>
      </c>
      <c r="G50" s="462" t="str">
        <f>+C48</f>
        <v>6,460.00 บาท</v>
      </c>
      <c r="H50" s="464"/>
      <c r="I50" s="463"/>
      <c r="K50" s="663"/>
    </row>
    <row r="51" spans="1:35" ht="21.75" customHeight="1">
      <c r="A51" s="467">
        <v>15</v>
      </c>
      <c r="B51" s="468" t="s">
        <v>107</v>
      </c>
      <c r="C51" s="469" t="s">
        <v>661</v>
      </c>
      <c r="D51" s="469" t="str">
        <f>+C51</f>
        <v>3,230.00 บาท</v>
      </c>
      <c r="E51" s="469" t="s">
        <v>32</v>
      </c>
      <c r="F51" s="457" t="s">
        <v>104</v>
      </c>
      <c r="G51" s="457" t="s">
        <v>104</v>
      </c>
      <c r="H51" s="457" t="s">
        <v>10</v>
      </c>
      <c r="I51" s="457" t="s">
        <v>1778</v>
      </c>
      <c r="K51" s="663"/>
    </row>
    <row r="52" spans="1:35" ht="21.75" customHeight="1">
      <c r="A52" s="453"/>
      <c r="B52" s="454"/>
      <c r="C52" s="455"/>
      <c r="D52" s="455"/>
      <c r="E52" s="455"/>
      <c r="F52" s="456" t="s">
        <v>33</v>
      </c>
      <c r="G52" s="456" t="s">
        <v>106</v>
      </c>
      <c r="H52" s="456"/>
      <c r="I52" s="459" t="s">
        <v>1779</v>
      </c>
      <c r="K52" s="663"/>
    </row>
    <row r="53" spans="1:35" ht="21.75" customHeight="1">
      <c r="A53" s="460"/>
      <c r="B53" s="470" t="s">
        <v>108</v>
      </c>
      <c r="C53" s="462"/>
      <c r="D53" s="462"/>
      <c r="E53" s="462"/>
      <c r="F53" s="462" t="str">
        <f>+C51</f>
        <v>3,230.00 บาท</v>
      </c>
      <c r="G53" s="462" t="str">
        <f>+C51</f>
        <v>3,230.00 บาท</v>
      </c>
      <c r="H53" s="464"/>
      <c r="I53" s="463"/>
      <c r="K53" s="663"/>
    </row>
    <row r="54" spans="1:35" ht="21.75" customHeight="1">
      <c r="A54" s="453">
        <v>16</v>
      </c>
      <c r="B54" s="454" t="s">
        <v>103</v>
      </c>
      <c r="C54" s="466" t="s">
        <v>1754</v>
      </c>
      <c r="D54" s="455" t="str">
        <f>+C54</f>
        <v>1,308.30 บาท</v>
      </c>
      <c r="E54" s="455" t="s">
        <v>32</v>
      </c>
      <c r="F54" s="456" t="s">
        <v>104</v>
      </c>
      <c r="G54" s="456" t="s">
        <v>104</v>
      </c>
      <c r="H54" s="456" t="s">
        <v>10</v>
      </c>
      <c r="I54" s="456" t="s">
        <v>1780</v>
      </c>
      <c r="K54" s="663"/>
    </row>
    <row r="55" spans="1:35" ht="21.75" customHeight="1">
      <c r="A55" s="453"/>
      <c r="B55" s="454" t="s">
        <v>105</v>
      </c>
      <c r="C55" s="455"/>
      <c r="D55" s="455"/>
      <c r="E55" s="455"/>
      <c r="F55" s="456" t="s">
        <v>33</v>
      </c>
      <c r="G55" s="456" t="s">
        <v>106</v>
      </c>
      <c r="H55" s="458"/>
      <c r="I55" s="459" t="s">
        <v>1781</v>
      </c>
      <c r="K55" s="663"/>
    </row>
    <row r="56" spans="1:35" ht="21.75" customHeight="1">
      <c r="A56" s="453"/>
      <c r="B56" s="454"/>
      <c r="C56" s="455"/>
      <c r="D56" s="455"/>
      <c r="E56" s="455"/>
      <c r="F56" s="455" t="str">
        <f>+C54</f>
        <v>1,308.30 บาท</v>
      </c>
      <c r="G56" s="455" t="str">
        <f>+C54</f>
        <v>1,308.30 บาท</v>
      </c>
      <c r="H56" s="458"/>
      <c r="I56" s="456"/>
      <c r="K56" s="663"/>
    </row>
    <row r="57" spans="1:35" s="189" customFormat="1" ht="21.75" customHeight="1">
      <c r="A57" s="460"/>
      <c r="B57" s="461" t="s">
        <v>169</v>
      </c>
      <c r="C57" s="462"/>
      <c r="D57" s="462"/>
      <c r="E57" s="462"/>
      <c r="F57" s="463"/>
      <c r="G57" s="463"/>
      <c r="H57" s="464"/>
      <c r="I57" s="463"/>
      <c r="J57" s="76"/>
      <c r="K57" s="663"/>
      <c r="L57" s="943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</row>
    <row r="58" spans="1:35" ht="21.75" customHeight="1">
      <c r="A58" s="467">
        <v>17</v>
      </c>
      <c r="B58" s="468" t="s">
        <v>194</v>
      </c>
      <c r="C58" s="469" t="s">
        <v>663</v>
      </c>
      <c r="D58" s="469" t="str">
        <f>+C58</f>
        <v>6,460.00 บาท</v>
      </c>
      <c r="E58" s="469" t="s">
        <v>32</v>
      </c>
      <c r="F58" s="457" t="s">
        <v>104</v>
      </c>
      <c r="G58" s="457" t="s">
        <v>104</v>
      </c>
      <c r="H58" s="457" t="s">
        <v>10</v>
      </c>
      <c r="I58" s="457" t="s">
        <v>1782</v>
      </c>
      <c r="K58" s="663"/>
    </row>
    <row r="59" spans="1:35" ht="21.75" customHeight="1">
      <c r="A59" s="453"/>
      <c r="B59" s="454"/>
      <c r="C59" s="455"/>
      <c r="D59" s="455"/>
      <c r="E59" s="455"/>
      <c r="F59" s="456" t="s">
        <v>33</v>
      </c>
      <c r="G59" s="456" t="s">
        <v>106</v>
      </c>
      <c r="H59" s="456"/>
      <c r="I59" s="459" t="s">
        <v>1781</v>
      </c>
      <c r="K59" s="663"/>
    </row>
    <row r="60" spans="1:35" ht="21.75" customHeight="1">
      <c r="A60" s="460"/>
      <c r="B60" s="464" t="s">
        <v>952</v>
      </c>
      <c r="C60" s="462"/>
      <c r="D60" s="462"/>
      <c r="E60" s="462"/>
      <c r="F60" s="462" t="str">
        <f>+C58</f>
        <v>6,460.00 บาท</v>
      </c>
      <c r="G60" s="462" t="str">
        <f>+C58</f>
        <v>6,460.00 บาท</v>
      </c>
      <c r="H60" s="464"/>
      <c r="I60" s="463"/>
      <c r="K60" s="663"/>
    </row>
    <row r="61" spans="1:35" ht="21.75" customHeight="1">
      <c r="A61" s="467">
        <v>18</v>
      </c>
      <c r="B61" s="468" t="s">
        <v>1783</v>
      </c>
      <c r="C61" s="469" t="s">
        <v>1784</v>
      </c>
      <c r="D61" s="469" t="str">
        <f>+C61</f>
        <v>980.00 บาท</v>
      </c>
      <c r="E61" s="469" t="s">
        <v>32</v>
      </c>
      <c r="F61" s="457" t="s">
        <v>1785</v>
      </c>
      <c r="G61" s="457" t="str">
        <f>+F61</f>
        <v>ร้านป้ายชนแดน</v>
      </c>
      <c r="H61" s="457" t="s">
        <v>10</v>
      </c>
      <c r="I61" s="457" t="s">
        <v>1786</v>
      </c>
      <c r="K61" s="663"/>
    </row>
    <row r="62" spans="1:35" ht="21.75" customHeight="1">
      <c r="A62" s="453"/>
      <c r="B62" s="454"/>
      <c r="C62" s="455"/>
      <c r="D62" s="455"/>
      <c r="E62" s="455"/>
      <c r="F62" s="456" t="s">
        <v>33</v>
      </c>
      <c r="G62" s="456" t="s">
        <v>106</v>
      </c>
      <c r="H62" s="456"/>
      <c r="I62" s="459" t="s">
        <v>1787</v>
      </c>
      <c r="K62" s="663"/>
    </row>
    <row r="63" spans="1:35" ht="21.75" customHeight="1">
      <c r="A63" s="460"/>
      <c r="B63" s="470"/>
      <c r="C63" s="462"/>
      <c r="D63" s="462"/>
      <c r="E63" s="462"/>
      <c r="F63" s="462" t="str">
        <f>+C61</f>
        <v>980.00 บาท</v>
      </c>
      <c r="G63" s="462" t="str">
        <f>+C61</f>
        <v>980.00 บาท</v>
      </c>
      <c r="H63" s="464"/>
      <c r="I63" s="463"/>
      <c r="K63" s="663"/>
    </row>
    <row r="64" spans="1:35" ht="21.75" customHeight="1">
      <c r="A64" s="453">
        <v>19</v>
      </c>
      <c r="B64" s="454" t="s">
        <v>943</v>
      </c>
      <c r="C64" s="455" t="s">
        <v>944</v>
      </c>
      <c r="D64" s="455" t="str">
        <f>+C64</f>
        <v>3,240.00 บาท</v>
      </c>
      <c r="E64" s="455" t="s">
        <v>32</v>
      </c>
      <c r="F64" s="456" t="s">
        <v>110</v>
      </c>
      <c r="G64" s="456" t="str">
        <f>+F64</f>
        <v xml:space="preserve">ร้านเสวกบริการ </v>
      </c>
      <c r="H64" s="456" t="s">
        <v>10</v>
      </c>
      <c r="I64" s="456" t="s">
        <v>1788</v>
      </c>
      <c r="K64" s="663"/>
    </row>
    <row r="65" spans="1:35" ht="21.75" customHeight="1">
      <c r="A65" s="453"/>
      <c r="B65" s="454" t="s">
        <v>105</v>
      </c>
      <c r="C65" s="455"/>
      <c r="D65" s="455"/>
      <c r="E65" s="455"/>
      <c r="F65" s="456" t="s">
        <v>33</v>
      </c>
      <c r="G65" s="456" t="s">
        <v>106</v>
      </c>
      <c r="H65" s="458"/>
      <c r="I65" s="459" t="s">
        <v>1787</v>
      </c>
      <c r="J65" s="190"/>
      <c r="K65" s="663"/>
    </row>
    <row r="66" spans="1:35" ht="21.75" customHeight="1">
      <c r="A66" s="453"/>
      <c r="B66" s="454" t="s">
        <v>111</v>
      </c>
      <c r="C66" s="455"/>
      <c r="D66" s="455"/>
      <c r="E66" s="455"/>
      <c r="F66" s="455" t="str">
        <f>+C64</f>
        <v>3,240.00 บาท</v>
      </c>
      <c r="G66" s="455" t="str">
        <f>+C64</f>
        <v>3,240.00 บาท</v>
      </c>
      <c r="H66" s="458"/>
      <c r="I66" s="456"/>
      <c r="K66" s="663"/>
    </row>
    <row r="67" spans="1:35" s="189" customFormat="1" ht="21.75" customHeight="1">
      <c r="A67" s="460"/>
      <c r="B67" s="461" t="s">
        <v>945</v>
      </c>
      <c r="C67" s="462"/>
      <c r="D67" s="462"/>
      <c r="E67" s="462"/>
      <c r="F67" s="463"/>
      <c r="G67" s="463"/>
      <c r="H67" s="464"/>
      <c r="I67" s="463"/>
      <c r="J67" s="76"/>
      <c r="K67" s="663"/>
      <c r="L67" s="943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</row>
    <row r="68" spans="1:35" ht="21.75" customHeight="1">
      <c r="A68" s="467">
        <v>20</v>
      </c>
      <c r="B68" s="468" t="s">
        <v>203</v>
      </c>
      <c r="C68" s="469" t="s">
        <v>660</v>
      </c>
      <c r="D68" s="469" t="str">
        <f>+C68</f>
        <v>4,845.00 บาท</v>
      </c>
      <c r="E68" s="469" t="s">
        <v>32</v>
      </c>
      <c r="F68" s="457" t="s">
        <v>104</v>
      </c>
      <c r="G68" s="457" t="s">
        <v>104</v>
      </c>
      <c r="H68" s="457" t="s">
        <v>10</v>
      </c>
      <c r="I68" s="457" t="s">
        <v>1789</v>
      </c>
      <c r="K68" s="663"/>
    </row>
    <row r="69" spans="1:35" ht="21.75" customHeight="1">
      <c r="A69" s="453"/>
      <c r="B69" s="454"/>
      <c r="C69" s="455"/>
      <c r="D69" s="455"/>
      <c r="E69" s="455"/>
      <c r="F69" s="456" t="s">
        <v>33</v>
      </c>
      <c r="G69" s="456" t="s">
        <v>106</v>
      </c>
      <c r="H69" s="456"/>
      <c r="I69" s="459" t="s">
        <v>1790</v>
      </c>
      <c r="K69" s="663"/>
    </row>
    <row r="70" spans="1:35" ht="21.75" customHeight="1">
      <c r="A70" s="460"/>
      <c r="B70" s="464" t="s">
        <v>1791</v>
      </c>
      <c r="C70" s="462"/>
      <c r="D70" s="462"/>
      <c r="E70" s="462"/>
      <c r="F70" s="462" t="str">
        <f>+C68</f>
        <v>4,845.00 บาท</v>
      </c>
      <c r="G70" s="462" t="str">
        <f>+C68</f>
        <v>4,845.00 บาท</v>
      </c>
      <c r="H70" s="464"/>
      <c r="I70" s="463"/>
      <c r="K70" s="663"/>
    </row>
    <row r="71" spans="1:35" ht="21.75" customHeight="1">
      <c r="A71" s="453">
        <v>21</v>
      </c>
      <c r="B71" s="454" t="s">
        <v>953</v>
      </c>
      <c r="C71" s="455" t="s">
        <v>1792</v>
      </c>
      <c r="D71" s="455" t="str">
        <f>+C71</f>
        <v>4,500.00 บาท</v>
      </c>
      <c r="E71" s="455" t="s">
        <v>32</v>
      </c>
      <c r="F71" s="456" t="s">
        <v>1793</v>
      </c>
      <c r="G71" s="457" t="str">
        <f>+F71</f>
        <v>พิทักษ์การช่าง</v>
      </c>
      <c r="H71" s="457" t="s">
        <v>10</v>
      </c>
      <c r="I71" s="457" t="s">
        <v>1794</v>
      </c>
    </row>
    <row r="72" spans="1:35" ht="21.75" customHeight="1">
      <c r="A72" s="453"/>
      <c r="B72" s="454" t="s">
        <v>701</v>
      </c>
      <c r="C72" s="455"/>
      <c r="D72" s="455"/>
      <c r="E72" s="455"/>
      <c r="F72" s="456" t="s">
        <v>33</v>
      </c>
      <c r="G72" s="456" t="s">
        <v>106</v>
      </c>
      <c r="H72" s="458"/>
      <c r="I72" s="459" t="s">
        <v>1795</v>
      </c>
    </row>
    <row r="73" spans="1:35" ht="21.75" customHeight="1">
      <c r="A73" s="460"/>
      <c r="B73" s="461"/>
      <c r="C73" s="462"/>
      <c r="D73" s="462"/>
      <c r="E73" s="462"/>
      <c r="F73" s="462" t="str">
        <f>+C71</f>
        <v>4,500.00 บาท</v>
      </c>
      <c r="G73" s="462" t="str">
        <f>+C71</f>
        <v>4,500.00 บาท</v>
      </c>
      <c r="H73" s="464"/>
      <c r="I73" s="463"/>
    </row>
    <row r="74" spans="1:35" ht="21.75" customHeight="1">
      <c r="A74" s="453">
        <v>22</v>
      </c>
      <c r="B74" s="454" t="s">
        <v>953</v>
      </c>
      <c r="C74" s="455" t="s">
        <v>1796</v>
      </c>
      <c r="D74" s="455" t="str">
        <f>+C74</f>
        <v>550.00 บาท</v>
      </c>
      <c r="E74" s="455" t="s">
        <v>32</v>
      </c>
      <c r="F74" s="456" t="s">
        <v>954</v>
      </c>
      <c r="G74" s="457" t="str">
        <f>+F74</f>
        <v>ร้านแต้จิ้นหลี</v>
      </c>
      <c r="H74" s="457" t="s">
        <v>10</v>
      </c>
      <c r="I74" s="457" t="s">
        <v>1797</v>
      </c>
    </row>
    <row r="75" spans="1:35" ht="21.75" customHeight="1">
      <c r="A75" s="453"/>
      <c r="B75" s="454" t="s">
        <v>701</v>
      </c>
      <c r="C75" s="455"/>
      <c r="D75" s="455"/>
      <c r="E75" s="455"/>
      <c r="F75" s="456" t="s">
        <v>33</v>
      </c>
      <c r="G75" s="456" t="s">
        <v>106</v>
      </c>
      <c r="H75" s="458"/>
      <c r="I75" s="459" t="s">
        <v>1795</v>
      </c>
    </row>
    <row r="76" spans="1:35" ht="21.75" customHeight="1">
      <c r="A76" s="460"/>
      <c r="B76" s="461"/>
      <c r="C76" s="462"/>
      <c r="D76" s="462"/>
      <c r="E76" s="462"/>
      <c r="F76" s="462" t="str">
        <f>+C74</f>
        <v>550.00 บาท</v>
      </c>
      <c r="G76" s="462" t="str">
        <f>+C74</f>
        <v>550.00 บาท</v>
      </c>
      <c r="H76" s="464"/>
      <c r="I76" s="463"/>
    </row>
    <row r="77" spans="1:35" ht="21.75" customHeight="1">
      <c r="A77" s="467">
        <v>23</v>
      </c>
      <c r="B77" s="468" t="s">
        <v>194</v>
      </c>
      <c r="C77" s="469" t="s">
        <v>663</v>
      </c>
      <c r="D77" s="469" t="str">
        <f>+C77</f>
        <v>6,460.00 บาท</v>
      </c>
      <c r="E77" s="469" t="s">
        <v>32</v>
      </c>
      <c r="F77" s="457" t="s">
        <v>104</v>
      </c>
      <c r="G77" s="457" t="s">
        <v>104</v>
      </c>
      <c r="H77" s="457" t="s">
        <v>10</v>
      </c>
      <c r="I77" s="457" t="s">
        <v>1798</v>
      </c>
      <c r="K77" s="663"/>
    </row>
    <row r="78" spans="1:35" ht="21.75" customHeight="1">
      <c r="A78" s="453"/>
      <c r="B78" s="454"/>
      <c r="C78" s="455"/>
      <c r="D78" s="455"/>
      <c r="E78" s="455"/>
      <c r="F78" s="456" t="s">
        <v>33</v>
      </c>
      <c r="G78" s="456" t="s">
        <v>106</v>
      </c>
      <c r="H78" s="456"/>
      <c r="I78" s="459" t="s">
        <v>1799</v>
      </c>
      <c r="K78" s="663"/>
    </row>
    <row r="79" spans="1:35" ht="21.75" customHeight="1">
      <c r="A79" s="460"/>
      <c r="B79" s="464" t="s">
        <v>162</v>
      </c>
      <c r="C79" s="462"/>
      <c r="D79" s="462"/>
      <c r="E79" s="462"/>
      <c r="F79" s="462" t="str">
        <f>+C77</f>
        <v>6,460.00 บาท</v>
      </c>
      <c r="G79" s="462" t="str">
        <f>+C77</f>
        <v>6,460.00 บาท</v>
      </c>
      <c r="H79" s="464"/>
      <c r="I79" s="463"/>
      <c r="K79" s="663"/>
    </row>
    <row r="80" spans="1:35" ht="21.75" customHeight="1">
      <c r="A80" s="467">
        <v>24</v>
      </c>
      <c r="B80" s="468" t="s">
        <v>1800</v>
      </c>
      <c r="C80" s="469" t="s">
        <v>1801</v>
      </c>
      <c r="D80" s="469" t="str">
        <f>+C80</f>
        <v>155.00 บาท</v>
      </c>
      <c r="E80" s="469" t="s">
        <v>32</v>
      </c>
      <c r="F80" s="457" t="s">
        <v>1802</v>
      </c>
      <c r="G80" s="457" t="str">
        <f>+F80</f>
        <v>สินเจริญอะไหล่</v>
      </c>
      <c r="H80" s="457" t="s">
        <v>10</v>
      </c>
      <c r="I80" s="457" t="s">
        <v>1803</v>
      </c>
      <c r="K80" s="663"/>
    </row>
    <row r="81" spans="1:35" ht="21.75" customHeight="1">
      <c r="A81" s="453"/>
      <c r="B81" s="454" t="s">
        <v>701</v>
      </c>
      <c r="C81" s="455"/>
      <c r="D81" s="455"/>
      <c r="E81" s="455"/>
      <c r="F81" s="456" t="s">
        <v>33</v>
      </c>
      <c r="G81" s="456" t="s">
        <v>106</v>
      </c>
      <c r="H81" s="456"/>
      <c r="I81" s="459" t="s">
        <v>1799</v>
      </c>
      <c r="K81" s="663"/>
    </row>
    <row r="82" spans="1:35" ht="21.75" customHeight="1">
      <c r="A82" s="460"/>
      <c r="B82" s="461" t="s">
        <v>109</v>
      </c>
      <c r="C82" s="462"/>
      <c r="D82" s="462"/>
      <c r="E82" s="462"/>
      <c r="F82" s="462" t="str">
        <f>+C80</f>
        <v>155.00 บาท</v>
      </c>
      <c r="G82" s="462" t="str">
        <f>+C80</f>
        <v>155.00 บาท</v>
      </c>
      <c r="H82" s="464"/>
      <c r="I82" s="463"/>
      <c r="K82" s="663"/>
    </row>
    <row r="83" spans="1:35" ht="21.75" customHeight="1">
      <c r="A83" s="467">
        <v>25</v>
      </c>
      <c r="B83" s="468" t="s">
        <v>951</v>
      </c>
      <c r="C83" s="469" t="s">
        <v>778</v>
      </c>
      <c r="D83" s="469" t="str">
        <f>+C83</f>
        <v>900.00 บาท</v>
      </c>
      <c r="E83" s="469" t="s">
        <v>32</v>
      </c>
      <c r="F83" s="457" t="s">
        <v>1751</v>
      </c>
      <c r="G83" s="457" t="str">
        <f>+F83</f>
        <v>ร้านเสวกบริการ</v>
      </c>
      <c r="H83" s="457" t="s">
        <v>10</v>
      </c>
      <c r="I83" s="457" t="s">
        <v>1804</v>
      </c>
      <c r="K83" s="663"/>
    </row>
    <row r="84" spans="1:35" ht="21.75" customHeight="1">
      <c r="A84" s="453"/>
      <c r="B84" s="454"/>
      <c r="C84" s="455"/>
      <c r="D84" s="455"/>
      <c r="E84" s="455"/>
      <c r="F84" s="456" t="s">
        <v>33</v>
      </c>
      <c r="G84" s="456" t="s">
        <v>106</v>
      </c>
      <c r="H84" s="456"/>
      <c r="I84" s="459" t="s">
        <v>1799</v>
      </c>
      <c r="K84" s="663"/>
    </row>
    <row r="85" spans="1:35" ht="21.75" customHeight="1">
      <c r="A85" s="460"/>
      <c r="B85" s="461" t="s">
        <v>945</v>
      </c>
      <c r="C85" s="462"/>
      <c r="D85" s="462"/>
      <c r="E85" s="462"/>
      <c r="F85" s="462" t="str">
        <f>+C83</f>
        <v>900.00 บาท</v>
      </c>
      <c r="G85" s="462" t="str">
        <f>+C83</f>
        <v>900.00 บาท</v>
      </c>
      <c r="H85" s="464"/>
      <c r="I85" s="463"/>
      <c r="K85" s="663"/>
    </row>
    <row r="86" spans="1:35" ht="21.75" customHeight="1">
      <c r="A86" s="453">
        <v>26</v>
      </c>
      <c r="B86" s="454" t="s">
        <v>103</v>
      </c>
      <c r="C86" s="466" t="s">
        <v>1805</v>
      </c>
      <c r="D86" s="455" t="str">
        <f>+C86</f>
        <v>999.30 บาท</v>
      </c>
      <c r="E86" s="455" t="s">
        <v>32</v>
      </c>
      <c r="F86" s="457" t="s">
        <v>104</v>
      </c>
      <c r="G86" s="457" t="s">
        <v>104</v>
      </c>
      <c r="H86" s="457" t="s">
        <v>10</v>
      </c>
      <c r="I86" s="457" t="s">
        <v>1806</v>
      </c>
      <c r="K86" s="663"/>
    </row>
    <row r="87" spans="1:35" ht="21.75" customHeight="1">
      <c r="A87" s="453"/>
      <c r="B87" s="454"/>
      <c r="C87" s="455"/>
      <c r="D87" s="455"/>
      <c r="E87" s="455"/>
      <c r="F87" s="456" t="s">
        <v>33</v>
      </c>
      <c r="G87" s="456" t="s">
        <v>106</v>
      </c>
      <c r="H87" s="458"/>
      <c r="I87" s="459" t="s">
        <v>1807</v>
      </c>
      <c r="K87" s="663"/>
    </row>
    <row r="88" spans="1:35" ht="21.75" customHeight="1">
      <c r="A88" s="453"/>
      <c r="B88" s="454"/>
      <c r="C88" s="455"/>
      <c r="D88" s="455"/>
      <c r="E88" s="455"/>
      <c r="F88" s="455" t="str">
        <f>+C86</f>
        <v>999.30 บาท</v>
      </c>
      <c r="G88" s="455" t="str">
        <f>+C86</f>
        <v>999.30 บาท</v>
      </c>
      <c r="H88" s="458"/>
      <c r="I88" s="456"/>
      <c r="K88" s="663"/>
    </row>
    <row r="89" spans="1:35" s="189" customFormat="1" ht="21.75" customHeight="1">
      <c r="A89" s="460"/>
      <c r="B89" s="461" t="s">
        <v>109</v>
      </c>
      <c r="C89" s="462"/>
      <c r="D89" s="462"/>
      <c r="E89" s="462"/>
      <c r="F89" s="463"/>
      <c r="G89" s="463"/>
      <c r="H89" s="464"/>
      <c r="I89" s="463"/>
      <c r="J89" s="76"/>
      <c r="K89" s="663"/>
      <c r="L89" s="943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</row>
    <row r="90" spans="1:35" ht="21.75" customHeight="1">
      <c r="A90" s="453">
        <v>27</v>
      </c>
      <c r="B90" s="454" t="s">
        <v>103</v>
      </c>
      <c r="C90" s="466" t="s">
        <v>1808</v>
      </c>
      <c r="D90" s="455" t="str">
        <f>+C90</f>
        <v>1299.30 บาท</v>
      </c>
      <c r="E90" s="455" t="s">
        <v>32</v>
      </c>
      <c r="F90" s="456" t="s">
        <v>104</v>
      </c>
      <c r="G90" s="456" t="s">
        <v>104</v>
      </c>
      <c r="H90" s="456" t="s">
        <v>10</v>
      </c>
      <c r="I90" s="456" t="s">
        <v>1809</v>
      </c>
      <c r="K90" s="663"/>
    </row>
    <row r="91" spans="1:35" ht="21.75" customHeight="1">
      <c r="A91" s="453"/>
      <c r="B91" s="454" t="s">
        <v>105</v>
      </c>
      <c r="C91" s="455"/>
      <c r="D91" s="455"/>
      <c r="E91" s="455"/>
      <c r="F91" s="456" t="s">
        <v>33</v>
      </c>
      <c r="G91" s="456" t="s">
        <v>106</v>
      </c>
      <c r="H91" s="458"/>
      <c r="I91" s="459" t="s">
        <v>1807</v>
      </c>
      <c r="K91" s="663"/>
    </row>
    <row r="92" spans="1:35" ht="21.75" customHeight="1">
      <c r="A92" s="453"/>
      <c r="B92" s="454"/>
      <c r="C92" s="455"/>
      <c r="D92" s="455"/>
      <c r="E92" s="455"/>
      <c r="F92" s="455" t="str">
        <f>+C90</f>
        <v>1299.30 บาท</v>
      </c>
      <c r="G92" s="455" t="str">
        <f>+C90</f>
        <v>1299.30 บาท</v>
      </c>
      <c r="H92" s="458"/>
      <c r="I92" s="456"/>
      <c r="K92" s="663"/>
    </row>
    <row r="93" spans="1:35" s="189" customFormat="1" ht="21.75" customHeight="1">
      <c r="A93" s="460"/>
      <c r="B93" s="461" t="s">
        <v>112</v>
      </c>
      <c r="C93" s="462"/>
      <c r="D93" s="462"/>
      <c r="E93" s="462"/>
      <c r="F93" s="463"/>
      <c r="G93" s="463"/>
      <c r="H93" s="464"/>
      <c r="I93" s="463"/>
      <c r="J93" s="76"/>
      <c r="K93" s="663"/>
      <c r="L93" s="943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</row>
    <row r="94" spans="1:35" ht="21.75" customHeight="1">
      <c r="A94" s="453">
        <v>28</v>
      </c>
      <c r="B94" s="454" t="s">
        <v>103</v>
      </c>
      <c r="C94" s="466" t="s">
        <v>1810</v>
      </c>
      <c r="D94" s="455" t="str">
        <f>+C94</f>
        <v>1,149.30 บาท</v>
      </c>
      <c r="E94" s="455" t="s">
        <v>32</v>
      </c>
      <c r="F94" s="456" t="s">
        <v>104</v>
      </c>
      <c r="G94" s="456" t="s">
        <v>104</v>
      </c>
      <c r="H94" s="456" t="s">
        <v>10</v>
      </c>
      <c r="I94" s="456" t="s">
        <v>1811</v>
      </c>
      <c r="K94" s="663"/>
    </row>
    <row r="95" spans="1:35" ht="21.75" customHeight="1">
      <c r="A95" s="453"/>
      <c r="B95" s="454" t="s">
        <v>1812</v>
      </c>
      <c r="C95" s="455"/>
      <c r="D95" s="455"/>
      <c r="E95" s="455"/>
      <c r="F95" s="456" t="s">
        <v>33</v>
      </c>
      <c r="G95" s="456" t="s">
        <v>106</v>
      </c>
      <c r="H95" s="458"/>
      <c r="I95" s="459" t="s">
        <v>1813</v>
      </c>
      <c r="K95" s="663"/>
    </row>
    <row r="96" spans="1:35" ht="21.75" customHeight="1">
      <c r="A96" s="453"/>
      <c r="B96" s="454"/>
      <c r="C96" s="455"/>
      <c r="D96" s="455"/>
      <c r="E96" s="455"/>
      <c r="F96" s="455" t="str">
        <f>+C94</f>
        <v>1,149.30 บาท</v>
      </c>
      <c r="G96" s="455" t="str">
        <f>+C94</f>
        <v>1,149.30 บาท</v>
      </c>
      <c r="H96" s="458"/>
      <c r="I96" s="456"/>
      <c r="K96" s="663"/>
    </row>
    <row r="97" spans="1:35" s="189" customFormat="1" ht="21.75" customHeight="1">
      <c r="A97" s="460"/>
      <c r="B97" s="461" t="s">
        <v>662</v>
      </c>
      <c r="C97" s="462"/>
      <c r="D97" s="462"/>
      <c r="E97" s="462"/>
      <c r="F97" s="463"/>
      <c r="G97" s="463"/>
      <c r="H97" s="464"/>
      <c r="I97" s="463"/>
      <c r="J97" s="76"/>
      <c r="K97" s="663"/>
      <c r="L97" s="943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</row>
    <row r="98" spans="1:35" ht="21.75" customHeight="1">
      <c r="A98" s="453">
        <v>29</v>
      </c>
      <c r="B98" s="454" t="s">
        <v>103</v>
      </c>
      <c r="C98" s="466" t="s">
        <v>1814</v>
      </c>
      <c r="D98" s="455" t="str">
        <f>+C98</f>
        <v>1,299.30 บาท</v>
      </c>
      <c r="E98" s="455" t="s">
        <v>32</v>
      </c>
      <c r="F98" s="456" t="s">
        <v>104</v>
      </c>
      <c r="G98" s="456" t="s">
        <v>104</v>
      </c>
      <c r="H98" s="456" t="s">
        <v>10</v>
      </c>
      <c r="I98" s="456" t="s">
        <v>1815</v>
      </c>
      <c r="K98" s="663"/>
    </row>
    <row r="99" spans="1:35" ht="21.75" customHeight="1">
      <c r="A99" s="453"/>
      <c r="B99" s="454" t="s">
        <v>105</v>
      </c>
      <c r="C99" s="455"/>
      <c r="D99" s="455"/>
      <c r="E99" s="455"/>
      <c r="F99" s="456" t="s">
        <v>33</v>
      </c>
      <c r="G99" s="456" t="s">
        <v>106</v>
      </c>
      <c r="H99" s="458"/>
      <c r="I99" s="459" t="s">
        <v>1813</v>
      </c>
      <c r="K99" s="663"/>
    </row>
    <row r="100" spans="1:35" ht="21.75" customHeight="1">
      <c r="A100" s="453"/>
      <c r="B100" s="454"/>
      <c r="C100" s="455"/>
      <c r="D100" s="455"/>
      <c r="E100" s="455"/>
      <c r="F100" s="455" t="str">
        <f>+C98</f>
        <v>1,299.30 บาท</v>
      </c>
      <c r="G100" s="455" t="str">
        <f>+C98</f>
        <v>1,299.30 บาท</v>
      </c>
      <c r="H100" s="458"/>
      <c r="I100" s="456"/>
      <c r="K100" s="663"/>
    </row>
    <row r="101" spans="1:35" s="189" customFormat="1" ht="21.75" customHeight="1">
      <c r="A101" s="460"/>
      <c r="B101" s="461" t="s">
        <v>169</v>
      </c>
      <c r="C101" s="462"/>
      <c r="D101" s="462"/>
      <c r="E101" s="462"/>
      <c r="F101" s="463"/>
      <c r="G101" s="463"/>
      <c r="H101" s="464"/>
      <c r="I101" s="463"/>
      <c r="J101" s="76"/>
      <c r="K101" s="663"/>
      <c r="L101" s="943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</row>
    <row r="102" spans="1:35" ht="21.75" customHeight="1">
      <c r="A102" s="467">
        <v>30</v>
      </c>
      <c r="B102" s="468" t="s">
        <v>107</v>
      </c>
      <c r="C102" s="469" t="s">
        <v>661</v>
      </c>
      <c r="D102" s="469" t="str">
        <f>+C102</f>
        <v>3,230.00 บาท</v>
      </c>
      <c r="E102" s="469" t="s">
        <v>32</v>
      </c>
      <c r="F102" s="457" t="s">
        <v>104</v>
      </c>
      <c r="G102" s="457" t="s">
        <v>104</v>
      </c>
      <c r="H102" s="457" t="s">
        <v>10</v>
      </c>
      <c r="I102" s="457" t="s">
        <v>1816</v>
      </c>
      <c r="K102" s="663"/>
    </row>
    <row r="103" spans="1:35" ht="21.75" customHeight="1">
      <c r="A103" s="453"/>
      <c r="B103" s="454"/>
      <c r="C103" s="455"/>
      <c r="D103" s="455"/>
      <c r="E103" s="455"/>
      <c r="F103" s="456" t="s">
        <v>33</v>
      </c>
      <c r="G103" s="456" t="s">
        <v>106</v>
      </c>
      <c r="H103" s="456"/>
      <c r="I103" s="459" t="s">
        <v>1817</v>
      </c>
      <c r="K103" s="663"/>
    </row>
    <row r="104" spans="1:35" ht="21.75" customHeight="1">
      <c r="A104" s="460"/>
      <c r="B104" s="470" t="s">
        <v>108</v>
      </c>
      <c r="C104" s="462"/>
      <c r="D104" s="462"/>
      <c r="E104" s="462"/>
      <c r="F104" s="462" t="str">
        <f>+C102</f>
        <v>3,230.00 บาท</v>
      </c>
      <c r="G104" s="462" t="str">
        <f>+C102</f>
        <v>3,230.00 บาท</v>
      </c>
      <c r="H104" s="464"/>
      <c r="I104" s="463"/>
      <c r="K104" s="663"/>
    </row>
    <row r="105" spans="1:35" ht="21.75" customHeight="1">
      <c r="A105" s="467">
        <v>31</v>
      </c>
      <c r="B105" s="468" t="s">
        <v>947</v>
      </c>
      <c r="C105" s="469" t="s">
        <v>1818</v>
      </c>
      <c r="D105" s="469" t="str">
        <f>+C105</f>
        <v>6,900.00 บาท</v>
      </c>
      <c r="E105" s="469" t="s">
        <v>32</v>
      </c>
      <c r="F105" s="457" t="s">
        <v>1751</v>
      </c>
      <c r="G105" s="457" t="str">
        <f>+F105</f>
        <v>ร้านเสวกบริการ</v>
      </c>
      <c r="H105" s="457" t="s">
        <v>10</v>
      </c>
      <c r="I105" s="457" t="s">
        <v>1819</v>
      </c>
      <c r="K105" s="663"/>
    </row>
    <row r="106" spans="1:35" ht="21.75" customHeight="1">
      <c r="A106" s="453"/>
      <c r="B106" s="454" t="s">
        <v>703</v>
      </c>
      <c r="C106" s="455"/>
      <c r="D106" s="455"/>
      <c r="E106" s="455"/>
      <c r="F106" s="456" t="s">
        <v>33</v>
      </c>
      <c r="G106" s="456" t="s">
        <v>106</v>
      </c>
      <c r="H106" s="456"/>
      <c r="I106" s="459" t="s">
        <v>1817</v>
      </c>
      <c r="K106" s="663"/>
    </row>
    <row r="107" spans="1:35" ht="21.75" customHeight="1">
      <c r="A107" s="460"/>
      <c r="B107" s="465" t="s">
        <v>752</v>
      </c>
      <c r="C107" s="462"/>
      <c r="D107" s="462"/>
      <c r="E107" s="462"/>
      <c r="F107" s="462" t="str">
        <f>+C105</f>
        <v>6,900.00 บาท</v>
      </c>
      <c r="G107" s="462" t="str">
        <f>+C105</f>
        <v>6,900.00 บาท</v>
      </c>
      <c r="H107" s="464"/>
      <c r="I107" s="463"/>
      <c r="K107" s="663"/>
    </row>
    <row r="108" spans="1:35" ht="21.75" customHeight="1">
      <c r="A108" s="467">
        <v>32</v>
      </c>
      <c r="B108" s="468" t="s">
        <v>947</v>
      </c>
      <c r="C108" s="469" t="s">
        <v>1820</v>
      </c>
      <c r="D108" s="469" t="str">
        <f>+C108</f>
        <v>5,630.00 บาท</v>
      </c>
      <c r="E108" s="469" t="s">
        <v>32</v>
      </c>
      <c r="F108" s="457" t="s">
        <v>1751</v>
      </c>
      <c r="G108" s="457" t="str">
        <f>+F108</f>
        <v>ร้านเสวกบริการ</v>
      </c>
      <c r="H108" s="457" t="s">
        <v>10</v>
      </c>
      <c r="I108" s="457" t="s">
        <v>1821</v>
      </c>
      <c r="K108" s="663"/>
    </row>
    <row r="109" spans="1:35" ht="21.75" customHeight="1">
      <c r="A109" s="453"/>
      <c r="B109" s="454" t="s">
        <v>708</v>
      </c>
      <c r="C109" s="455"/>
      <c r="D109" s="455"/>
      <c r="E109" s="455"/>
      <c r="F109" s="456" t="s">
        <v>33</v>
      </c>
      <c r="G109" s="456" t="s">
        <v>106</v>
      </c>
      <c r="H109" s="456"/>
      <c r="I109" s="459" t="s">
        <v>1822</v>
      </c>
      <c r="K109" s="663"/>
    </row>
    <row r="110" spans="1:35" ht="21.75" customHeight="1">
      <c r="A110" s="460"/>
      <c r="B110" s="465" t="s">
        <v>752</v>
      </c>
      <c r="C110" s="462"/>
      <c r="D110" s="462"/>
      <c r="E110" s="462"/>
      <c r="F110" s="462" t="str">
        <f>+C108</f>
        <v>5,630.00 บาท</v>
      </c>
      <c r="G110" s="462" t="str">
        <f>+C108</f>
        <v>5,630.00 บาท</v>
      </c>
      <c r="H110" s="464"/>
      <c r="I110" s="463"/>
      <c r="K110" s="663"/>
    </row>
    <row r="111" spans="1:35" ht="21.75" customHeight="1">
      <c r="A111" s="467">
        <v>33</v>
      </c>
      <c r="B111" s="468" t="s">
        <v>1823</v>
      </c>
      <c r="C111" s="469" t="s">
        <v>464</v>
      </c>
      <c r="D111" s="469" t="str">
        <f>+C111</f>
        <v>500.00 บาท</v>
      </c>
      <c r="E111" s="469" t="s">
        <v>32</v>
      </c>
      <c r="F111" s="457" t="s">
        <v>1824</v>
      </c>
      <c r="G111" s="457" t="str">
        <f>+F111</f>
        <v>มโนรัตน์</v>
      </c>
      <c r="H111" s="457" t="s">
        <v>10</v>
      </c>
      <c r="I111" s="457" t="s">
        <v>1825</v>
      </c>
      <c r="K111" s="663"/>
    </row>
    <row r="112" spans="1:35" ht="21.75" customHeight="1">
      <c r="A112" s="453"/>
      <c r="B112" s="454"/>
      <c r="C112" s="455"/>
      <c r="D112" s="455"/>
      <c r="E112" s="455"/>
      <c r="F112" s="456" t="s">
        <v>33</v>
      </c>
      <c r="G112" s="456" t="s">
        <v>106</v>
      </c>
      <c r="H112" s="456"/>
      <c r="I112" s="459" t="s">
        <v>1822</v>
      </c>
      <c r="K112" s="663"/>
    </row>
    <row r="113" spans="1:35" ht="21.75" customHeight="1">
      <c r="A113" s="460"/>
      <c r="B113" s="464" t="s">
        <v>952</v>
      </c>
      <c r="C113" s="462"/>
      <c r="D113" s="462"/>
      <c r="E113" s="462"/>
      <c r="F113" s="462" t="str">
        <f>+C111</f>
        <v>500.00 บาท</v>
      </c>
      <c r="G113" s="462" t="str">
        <f>+C111</f>
        <v>500.00 บาท</v>
      </c>
      <c r="H113" s="464"/>
      <c r="I113" s="463"/>
      <c r="K113" s="663"/>
    </row>
    <row r="114" spans="1:35" ht="21.75" customHeight="1">
      <c r="A114" s="467">
        <v>34</v>
      </c>
      <c r="B114" s="468" t="s">
        <v>951</v>
      </c>
      <c r="C114" s="469" t="s">
        <v>1826</v>
      </c>
      <c r="D114" s="469" t="str">
        <f>+C114</f>
        <v>1,170.00 บาท</v>
      </c>
      <c r="E114" s="469" t="s">
        <v>32</v>
      </c>
      <c r="F114" s="457" t="s">
        <v>1751</v>
      </c>
      <c r="G114" s="457" t="str">
        <f>+F114</f>
        <v>ร้านเสวกบริการ</v>
      </c>
      <c r="H114" s="457" t="s">
        <v>10</v>
      </c>
      <c r="I114" s="457" t="s">
        <v>1827</v>
      </c>
      <c r="K114" s="663"/>
    </row>
    <row r="115" spans="1:35" ht="21.75" customHeight="1">
      <c r="A115" s="453"/>
      <c r="B115" s="454"/>
      <c r="C115" s="455"/>
      <c r="D115" s="455"/>
      <c r="E115" s="455"/>
      <c r="F115" s="456" t="s">
        <v>33</v>
      </c>
      <c r="G115" s="456" t="s">
        <v>106</v>
      </c>
      <c r="H115" s="456"/>
      <c r="I115" s="459" t="s">
        <v>1822</v>
      </c>
      <c r="K115" s="663"/>
    </row>
    <row r="116" spans="1:35" ht="21.75" customHeight="1">
      <c r="A116" s="460"/>
      <c r="B116" s="461" t="s">
        <v>112</v>
      </c>
      <c r="C116" s="462"/>
      <c r="D116" s="462"/>
      <c r="E116" s="462"/>
      <c r="F116" s="462" t="str">
        <f>+C114</f>
        <v>1,170.00 บาท</v>
      </c>
      <c r="G116" s="462" t="str">
        <f>+C114</f>
        <v>1,170.00 บาท</v>
      </c>
      <c r="H116" s="464"/>
      <c r="I116" s="463"/>
      <c r="K116" s="663"/>
    </row>
    <row r="117" spans="1:35" s="190" customFormat="1" ht="21.75" customHeight="1">
      <c r="A117" s="471">
        <v>35</v>
      </c>
      <c r="B117" s="472" t="s">
        <v>948</v>
      </c>
      <c r="C117" s="533" t="s">
        <v>1090</v>
      </c>
      <c r="D117" s="533" t="str">
        <f>+C117</f>
        <v>930.00 บาท</v>
      </c>
      <c r="E117" s="473" t="s">
        <v>32</v>
      </c>
      <c r="F117" s="467" t="s">
        <v>949</v>
      </c>
      <c r="G117" s="471" t="str">
        <f>+F117</f>
        <v>จอยเจริญ</v>
      </c>
      <c r="H117" s="474" t="s">
        <v>10</v>
      </c>
      <c r="I117" s="474" t="s">
        <v>1828</v>
      </c>
      <c r="K117" s="663"/>
      <c r="L117" s="945"/>
    </row>
    <row r="118" spans="1:35" s="190" customFormat="1" ht="21.75" customHeight="1">
      <c r="A118" s="475"/>
      <c r="B118" s="476" t="s">
        <v>163</v>
      </c>
      <c r="C118" s="477"/>
      <c r="D118" s="477"/>
      <c r="E118" s="477"/>
      <c r="F118" s="459" t="s">
        <v>33</v>
      </c>
      <c r="G118" s="459" t="s">
        <v>106</v>
      </c>
      <c r="H118" s="478"/>
      <c r="I118" s="459" t="s">
        <v>1822</v>
      </c>
      <c r="J118" s="76"/>
      <c r="K118" s="663"/>
      <c r="L118" s="945"/>
    </row>
    <row r="119" spans="1:35" s="191" customFormat="1" ht="21.75" customHeight="1">
      <c r="A119" s="479"/>
      <c r="B119" s="480"/>
      <c r="C119" s="481"/>
      <c r="D119" s="481"/>
      <c r="E119" s="481"/>
      <c r="F119" s="534" t="str">
        <f>+C117</f>
        <v>930.00 บาท</v>
      </c>
      <c r="G119" s="534" t="str">
        <f>+C117</f>
        <v>930.00 บาท</v>
      </c>
      <c r="H119" s="465"/>
      <c r="I119" s="482"/>
      <c r="J119" s="190"/>
      <c r="K119" s="663"/>
      <c r="L119" s="945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</row>
    <row r="120" spans="1:35" ht="21.75" customHeight="1">
      <c r="A120" s="467">
        <v>36</v>
      </c>
      <c r="B120" s="468" t="s">
        <v>1829</v>
      </c>
      <c r="C120" s="469" t="s">
        <v>955</v>
      </c>
      <c r="D120" s="469" t="str">
        <f>+C120</f>
        <v>1,500.00 บาท</v>
      </c>
      <c r="E120" s="469" t="s">
        <v>32</v>
      </c>
      <c r="F120" s="456" t="s">
        <v>110</v>
      </c>
      <c r="G120" s="456" t="str">
        <f>+F120</f>
        <v xml:space="preserve">ร้านเสวกบริการ </v>
      </c>
      <c r="H120" s="457" t="s">
        <v>10</v>
      </c>
      <c r="I120" s="457" t="s">
        <v>1830</v>
      </c>
      <c r="K120" s="663"/>
    </row>
    <row r="121" spans="1:35" ht="21.75" customHeight="1">
      <c r="A121" s="453"/>
      <c r="B121" s="454" t="s">
        <v>1831</v>
      </c>
      <c r="C121" s="455"/>
      <c r="D121" s="455"/>
      <c r="E121" s="455"/>
      <c r="F121" s="456" t="s">
        <v>33</v>
      </c>
      <c r="G121" s="456" t="s">
        <v>106</v>
      </c>
      <c r="H121" s="456"/>
      <c r="I121" s="459" t="s">
        <v>1822</v>
      </c>
      <c r="K121" s="663"/>
    </row>
    <row r="122" spans="1:35" ht="21.75" customHeight="1">
      <c r="A122" s="460"/>
      <c r="B122" s="461" t="s">
        <v>610</v>
      </c>
      <c r="C122" s="462"/>
      <c r="D122" s="462"/>
      <c r="E122" s="462"/>
      <c r="F122" s="462" t="str">
        <f>+C120</f>
        <v>1,500.00 บาท</v>
      </c>
      <c r="G122" s="462" t="str">
        <f>+C120</f>
        <v>1,500.00 บาท</v>
      </c>
      <c r="H122" s="464"/>
      <c r="I122" s="463"/>
      <c r="K122" s="663"/>
    </row>
    <row r="123" spans="1:35" ht="21.75" customHeight="1">
      <c r="A123" s="453">
        <v>37</v>
      </c>
      <c r="B123" s="454" t="s">
        <v>103</v>
      </c>
      <c r="C123" s="466" t="s">
        <v>1808</v>
      </c>
      <c r="D123" s="455" t="str">
        <f>+C123</f>
        <v>1299.30 บาท</v>
      </c>
      <c r="E123" s="455" t="s">
        <v>32</v>
      </c>
      <c r="F123" s="456" t="s">
        <v>104</v>
      </c>
      <c r="G123" s="456" t="s">
        <v>104</v>
      </c>
      <c r="H123" s="456" t="s">
        <v>10</v>
      </c>
      <c r="I123" s="456" t="s">
        <v>950</v>
      </c>
      <c r="K123" s="663"/>
    </row>
    <row r="124" spans="1:35" ht="21.75" customHeight="1">
      <c r="A124" s="453"/>
      <c r="B124" s="454" t="s">
        <v>105</v>
      </c>
      <c r="C124" s="455"/>
      <c r="D124" s="455"/>
      <c r="E124" s="455"/>
      <c r="F124" s="456" t="s">
        <v>33</v>
      </c>
      <c r="G124" s="456" t="s">
        <v>106</v>
      </c>
      <c r="H124" s="458"/>
      <c r="I124" s="459" t="s">
        <v>1832</v>
      </c>
      <c r="K124" s="663"/>
    </row>
    <row r="125" spans="1:35" ht="21.75" customHeight="1">
      <c r="A125" s="453"/>
      <c r="B125" s="454"/>
      <c r="C125" s="455"/>
      <c r="D125" s="455"/>
      <c r="E125" s="455"/>
      <c r="F125" s="455" t="str">
        <f>+C123</f>
        <v>1299.30 บาท</v>
      </c>
      <c r="G125" s="455" t="str">
        <f>+C123</f>
        <v>1299.30 บาท</v>
      </c>
      <c r="H125" s="458"/>
      <c r="I125" s="456"/>
      <c r="K125" s="663"/>
    </row>
    <row r="126" spans="1:35" s="189" customFormat="1" ht="21.75" customHeight="1">
      <c r="A126" s="460"/>
      <c r="B126" s="461" t="s">
        <v>945</v>
      </c>
      <c r="C126" s="462"/>
      <c r="D126" s="462"/>
      <c r="E126" s="462"/>
      <c r="F126" s="463"/>
      <c r="G126" s="463"/>
      <c r="H126" s="464"/>
      <c r="I126" s="463"/>
      <c r="J126" s="76"/>
      <c r="K126" s="663"/>
      <c r="L126" s="943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</row>
    <row r="127" spans="1:35" ht="21.75" customHeight="1">
      <c r="A127" s="467">
        <v>38</v>
      </c>
      <c r="B127" s="468" t="s">
        <v>194</v>
      </c>
      <c r="C127" s="469" t="s">
        <v>663</v>
      </c>
      <c r="D127" s="469" t="str">
        <f>+C127</f>
        <v>6,460.00 บาท</v>
      </c>
      <c r="E127" s="469" t="s">
        <v>32</v>
      </c>
      <c r="F127" s="457" t="s">
        <v>104</v>
      </c>
      <c r="G127" s="457" t="s">
        <v>104</v>
      </c>
      <c r="H127" s="457" t="s">
        <v>10</v>
      </c>
      <c r="I127" s="457" t="s">
        <v>1833</v>
      </c>
      <c r="K127" s="663"/>
    </row>
    <row r="128" spans="1:35" ht="21.75" customHeight="1">
      <c r="A128" s="453"/>
      <c r="B128" s="454"/>
      <c r="C128" s="455"/>
      <c r="D128" s="455"/>
      <c r="E128" s="455"/>
      <c r="F128" s="456" t="s">
        <v>33</v>
      </c>
      <c r="G128" s="456" t="s">
        <v>106</v>
      </c>
      <c r="H128" s="456"/>
      <c r="I128" s="459" t="s">
        <v>1832</v>
      </c>
      <c r="K128" s="663"/>
    </row>
    <row r="129" spans="1:35" ht="21.75" customHeight="1">
      <c r="A129" s="460"/>
      <c r="B129" s="464" t="s">
        <v>162</v>
      </c>
      <c r="C129" s="462"/>
      <c r="D129" s="462"/>
      <c r="E129" s="462"/>
      <c r="F129" s="462" t="str">
        <f>+C127</f>
        <v>6,460.00 บาท</v>
      </c>
      <c r="G129" s="462" t="str">
        <f>+C127</f>
        <v>6,460.00 บาท</v>
      </c>
      <c r="H129" s="464"/>
      <c r="I129" s="463"/>
      <c r="K129" s="663"/>
    </row>
    <row r="130" spans="1:35" ht="21.75" customHeight="1">
      <c r="A130" s="467">
        <v>39</v>
      </c>
      <c r="B130" s="468" t="s">
        <v>951</v>
      </c>
      <c r="C130" s="469" t="s">
        <v>1834</v>
      </c>
      <c r="D130" s="469" t="str">
        <f>+C130</f>
        <v>1,240.00 บาท</v>
      </c>
      <c r="E130" s="469" t="s">
        <v>32</v>
      </c>
      <c r="F130" s="456" t="s">
        <v>110</v>
      </c>
      <c r="G130" s="457" t="str">
        <f>+F130</f>
        <v xml:space="preserve">ร้านเสวกบริการ </v>
      </c>
      <c r="H130" s="457" t="s">
        <v>10</v>
      </c>
      <c r="I130" s="457" t="s">
        <v>1835</v>
      </c>
      <c r="K130" s="663"/>
    </row>
    <row r="131" spans="1:35" ht="21.75" customHeight="1">
      <c r="A131" s="453"/>
      <c r="B131" s="454"/>
      <c r="C131" s="455"/>
      <c r="D131" s="455"/>
      <c r="E131" s="455"/>
      <c r="F131" s="456" t="s">
        <v>33</v>
      </c>
      <c r="G131" s="456" t="s">
        <v>106</v>
      </c>
      <c r="H131" s="456"/>
      <c r="I131" s="459" t="s">
        <v>1836</v>
      </c>
      <c r="K131" s="663"/>
    </row>
    <row r="132" spans="1:35" ht="21.75" customHeight="1">
      <c r="A132" s="460"/>
      <c r="B132" s="461" t="s">
        <v>169</v>
      </c>
      <c r="C132" s="462"/>
      <c r="D132" s="462"/>
      <c r="E132" s="462"/>
      <c r="F132" s="462" t="str">
        <f>+C130</f>
        <v>1,240.00 บาท</v>
      </c>
      <c r="G132" s="462" t="str">
        <f>+C130</f>
        <v>1,240.00 บาท</v>
      </c>
      <c r="H132" s="464"/>
      <c r="I132" s="463"/>
      <c r="K132" s="663"/>
    </row>
    <row r="133" spans="1:35" ht="21.75" customHeight="1">
      <c r="A133" s="467">
        <v>40</v>
      </c>
      <c r="B133" s="468" t="s">
        <v>194</v>
      </c>
      <c r="C133" s="469" t="s">
        <v>663</v>
      </c>
      <c r="D133" s="469" t="str">
        <f>+C133</f>
        <v>6,460.00 บาท</v>
      </c>
      <c r="E133" s="469" t="s">
        <v>32</v>
      </c>
      <c r="F133" s="457" t="s">
        <v>104</v>
      </c>
      <c r="G133" s="457" t="s">
        <v>104</v>
      </c>
      <c r="H133" s="457" t="s">
        <v>10</v>
      </c>
      <c r="I133" s="457" t="s">
        <v>1837</v>
      </c>
      <c r="K133" s="663"/>
    </row>
    <row r="134" spans="1:35" ht="21.75" customHeight="1">
      <c r="A134" s="453"/>
      <c r="B134" s="454"/>
      <c r="C134" s="455"/>
      <c r="D134" s="455"/>
      <c r="E134" s="455"/>
      <c r="F134" s="456" t="s">
        <v>33</v>
      </c>
      <c r="G134" s="456" t="s">
        <v>106</v>
      </c>
      <c r="H134" s="456"/>
      <c r="I134" s="459" t="s">
        <v>1836</v>
      </c>
      <c r="K134" s="663"/>
    </row>
    <row r="135" spans="1:35" ht="21.75" customHeight="1">
      <c r="A135" s="460"/>
      <c r="B135" s="464" t="s">
        <v>952</v>
      </c>
      <c r="C135" s="462"/>
      <c r="D135" s="462"/>
      <c r="E135" s="462"/>
      <c r="F135" s="462" t="str">
        <f>+C133</f>
        <v>6,460.00 บาท</v>
      </c>
      <c r="G135" s="462" t="str">
        <f>+C133</f>
        <v>6,460.00 บาท</v>
      </c>
      <c r="H135" s="464"/>
      <c r="I135" s="463"/>
      <c r="K135" s="663"/>
    </row>
    <row r="136" spans="1:35" ht="21.75" customHeight="1">
      <c r="A136" s="467">
        <v>41</v>
      </c>
      <c r="B136" s="468" t="s">
        <v>947</v>
      </c>
      <c r="C136" s="469" t="s">
        <v>1838</v>
      </c>
      <c r="D136" s="469" t="str">
        <f>+C136</f>
        <v>5,300.00 บาท</v>
      </c>
      <c r="E136" s="469" t="s">
        <v>32</v>
      </c>
      <c r="F136" s="457" t="s">
        <v>1751</v>
      </c>
      <c r="G136" s="457" t="str">
        <f>+F136</f>
        <v>ร้านเสวกบริการ</v>
      </c>
      <c r="H136" s="457" t="s">
        <v>10</v>
      </c>
      <c r="I136" s="457" t="s">
        <v>1839</v>
      </c>
      <c r="K136" s="663"/>
    </row>
    <row r="137" spans="1:35" ht="21.75" customHeight="1">
      <c r="A137" s="453"/>
      <c r="B137" s="454" t="s">
        <v>163</v>
      </c>
      <c r="C137" s="455"/>
      <c r="D137" s="455"/>
      <c r="E137" s="455"/>
      <c r="F137" s="456" t="s">
        <v>33</v>
      </c>
      <c r="G137" s="456" t="s">
        <v>106</v>
      </c>
      <c r="H137" s="456"/>
      <c r="I137" s="459" t="s">
        <v>1836</v>
      </c>
      <c r="K137" s="663"/>
    </row>
    <row r="138" spans="1:35" ht="21.75" customHeight="1">
      <c r="A138" s="460"/>
      <c r="B138" s="465" t="s">
        <v>752</v>
      </c>
      <c r="C138" s="462"/>
      <c r="D138" s="462"/>
      <c r="E138" s="462"/>
      <c r="F138" s="462" t="str">
        <f>+C136</f>
        <v>5,300.00 บาท</v>
      </c>
      <c r="G138" s="462" t="str">
        <f>+C136</f>
        <v>5,300.00 บาท</v>
      </c>
      <c r="H138" s="464"/>
      <c r="I138" s="463"/>
      <c r="K138" s="663"/>
    </row>
    <row r="139" spans="1:35" ht="21.75" customHeight="1">
      <c r="A139" s="453">
        <v>42</v>
      </c>
      <c r="B139" s="454" t="s">
        <v>103</v>
      </c>
      <c r="C139" s="466" t="s">
        <v>1808</v>
      </c>
      <c r="D139" s="455" t="str">
        <f>+C139</f>
        <v>1299.30 บาท</v>
      </c>
      <c r="E139" s="455" t="s">
        <v>32</v>
      </c>
      <c r="F139" s="456" t="s">
        <v>104</v>
      </c>
      <c r="G139" s="456" t="s">
        <v>104</v>
      </c>
      <c r="H139" s="456" t="s">
        <v>10</v>
      </c>
      <c r="I139" s="456" t="s">
        <v>950</v>
      </c>
      <c r="K139" s="663"/>
    </row>
    <row r="140" spans="1:35" ht="21.75" customHeight="1">
      <c r="A140" s="453"/>
      <c r="B140" s="454" t="s">
        <v>105</v>
      </c>
      <c r="C140" s="455"/>
      <c r="D140" s="455"/>
      <c r="E140" s="455"/>
      <c r="F140" s="456" t="s">
        <v>33</v>
      </c>
      <c r="G140" s="456" t="s">
        <v>106</v>
      </c>
      <c r="H140" s="458"/>
      <c r="I140" s="459" t="s">
        <v>1836</v>
      </c>
      <c r="K140" s="663"/>
    </row>
    <row r="141" spans="1:35" ht="21.75" customHeight="1">
      <c r="A141" s="453"/>
      <c r="B141" s="454"/>
      <c r="C141" s="455"/>
      <c r="D141" s="455"/>
      <c r="E141" s="455"/>
      <c r="F141" s="455" t="str">
        <f>+C139</f>
        <v>1299.30 บาท</v>
      </c>
      <c r="G141" s="455" t="str">
        <f>+C139</f>
        <v>1299.30 บาท</v>
      </c>
      <c r="H141" s="458"/>
      <c r="I141" s="456"/>
      <c r="K141" s="663"/>
    </row>
    <row r="142" spans="1:35" s="189" customFormat="1" ht="21.75" customHeight="1">
      <c r="A142" s="460"/>
      <c r="B142" s="461" t="s">
        <v>112</v>
      </c>
      <c r="C142" s="462"/>
      <c r="D142" s="462"/>
      <c r="E142" s="462"/>
      <c r="F142" s="463"/>
      <c r="G142" s="463"/>
      <c r="H142" s="464"/>
      <c r="I142" s="463"/>
      <c r="J142" s="76"/>
      <c r="K142" s="663"/>
      <c r="L142" s="943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</row>
    <row r="143" spans="1:35" ht="21.75" customHeight="1">
      <c r="A143" s="453">
        <v>43</v>
      </c>
      <c r="B143" s="454" t="s">
        <v>943</v>
      </c>
      <c r="C143" s="455" t="s">
        <v>944</v>
      </c>
      <c r="D143" s="455" t="str">
        <f>+C143</f>
        <v>3,240.00 บาท</v>
      </c>
      <c r="E143" s="455" t="s">
        <v>32</v>
      </c>
      <c r="F143" s="456" t="s">
        <v>110</v>
      </c>
      <c r="G143" s="456" t="str">
        <f>+F143</f>
        <v xml:space="preserve">ร้านเสวกบริการ </v>
      </c>
      <c r="H143" s="456" t="s">
        <v>10</v>
      </c>
      <c r="I143" s="456" t="s">
        <v>1839</v>
      </c>
      <c r="K143" s="663"/>
    </row>
    <row r="144" spans="1:35" ht="21.75" customHeight="1">
      <c r="A144" s="453"/>
      <c r="B144" s="454" t="s">
        <v>105</v>
      </c>
      <c r="C144" s="455"/>
      <c r="D144" s="455"/>
      <c r="E144" s="455"/>
      <c r="F144" s="456" t="s">
        <v>33</v>
      </c>
      <c r="G144" s="456" t="s">
        <v>106</v>
      </c>
      <c r="H144" s="458"/>
      <c r="I144" s="459" t="s">
        <v>1840</v>
      </c>
      <c r="J144" s="190"/>
      <c r="K144" s="663"/>
    </row>
    <row r="145" spans="1:35" ht="21.75" customHeight="1">
      <c r="A145" s="453"/>
      <c r="B145" s="454" t="s">
        <v>111</v>
      </c>
      <c r="C145" s="455"/>
      <c r="D145" s="455"/>
      <c r="E145" s="455"/>
      <c r="F145" s="455" t="str">
        <f>+C143</f>
        <v>3,240.00 บาท</v>
      </c>
      <c r="G145" s="455" t="str">
        <f>+C143</f>
        <v>3,240.00 บาท</v>
      </c>
      <c r="H145" s="458"/>
      <c r="I145" s="456"/>
      <c r="K145" s="663"/>
    </row>
    <row r="146" spans="1:35" s="189" customFormat="1" ht="21.75" customHeight="1">
      <c r="A146" s="460"/>
      <c r="B146" s="461" t="s">
        <v>169</v>
      </c>
      <c r="C146" s="462"/>
      <c r="D146" s="462"/>
      <c r="E146" s="462"/>
      <c r="F146" s="463"/>
      <c r="G146" s="463"/>
      <c r="H146" s="464"/>
      <c r="I146" s="463"/>
      <c r="J146" s="76"/>
      <c r="K146" s="663"/>
      <c r="L146" s="943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</row>
    <row r="147" spans="1:35" ht="21.75" customHeight="1">
      <c r="A147" s="467">
        <v>44</v>
      </c>
      <c r="B147" s="468" t="s">
        <v>946</v>
      </c>
      <c r="C147" s="469" t="s">
        <v>1841</v>
      </c>
      <c r="D147" s="469" t="str">
        <f>+C147</f>
        <v>1,250.00 บาท</v>
      </c>
      <c r="E147" s="469" t="s">
        <v>32</v>
      </c>
      <c r="F147" s="457" t="s">
        <v>1842</v>
      </c>
      <c r="G147" s="457" t="str">
        <f>+F147</f>
        <v>ร้านแจ็คไดนาโม</v>
      </c>
      <c r="H147" s="457" t="s">
        <v>10</v>
      </c>
      <c r="I147" s="457" t="s">
        <v>1843</v>
      </c>
      <c r="K147" s="663"/>
    </row>
    <row r="148" spans="1:35" ht="21.75" customHeight="1">
      <c r="A148" s="453"/>
      <c r="B148" s="454"/>
      <c r="C148" s="455"/>
      <c r="D148" s="455"/>
      <c r="E148" s="455"/>
      <c r="F148" s="456" t="s">
        <v>33</v>
      </c>
      <c r="G148" s="456" t="s">
        <v>106</v>
      </c>
      <c r="H148" s="456"/>
      <c r="I148" s="459" t="s">
        <v>1844</v>
      </c>
      <c r="K148" s="663"/>
    </row>
    <row r="149" spans="1:35" ht="21.75" customHeight="1">
      <c r="A149" s="460"/>
      <c r="B149" s="464" t="s">
        <v>162</v>
      </c>
      <c r="C149" s="462"/>
      <c r="D149" s="462"/>
      <c r="E149" s="462"/>
      <c r="F149" s="462" t="str">
        <f>+C147</f>
        <v>1,250.00 บาท</v>
      </c>
      <c r="G149" s="462" t="str">
        <f>+C147</f>
        <v>1,250.00 บาท</v>
      </c>
      <c r="H149" s="464"/>
      <c r="I149" s="463"/>
      <c r="K149" s="663"/>
    </row>
    <row r="150" spans="1:35" s="190" customFormat="1" ht="21.75" customHeight="1">
      <c r="A150" s="471">
        <v>45</v>
      </c>
      <c r="B150" s="472" t="s">
        <v>1845</v>
      </c>
      <c r="C150" s="533" t="s">
        <v>1846</v>
      </c>
      <c r="D150" s="533" t="str">
        <f>+C150</f>
        <v>2,290.00 บาท</v>
      </c>
      <c r="E150" s="473" t="s">
        <v>32</v>
      </c>
      <c r="F150" s="467" t="s">
        <v>1847</v>
      </c>
      <c r="G150" s="471" t="str">
        <f>+F150</f>
        <v>พรนิมิต</v>
      </c>
      <c r="H150" s="474" t="s">
        <v>10</v>
      </c>
      <c r="I150" s="474" t="s">
        <v>1848</v>
      </c>
      <c r="K150" s="663"/>
      <c r="L150" s="945"/>
    </row>
    <row r="151" spans="1:35" s="190" customFormat="1" ht="21.75" customHeight="1">
      <c r="A151" s="475"/>
      <c r="B151" s="476"/>
      <c r="C151" s="477"/>
      <c r="D151" s="477"/>
      <c r="E151" s="477"/>
      <c r="F151" s="459" t="s">
        <v>33</v>
      </c>
      <c r="G151" s="459" t="s">
        <v>106</v>
      </c>
      <c r="H151" s="478"/>
      <c r="I151" s="459" t="s">
        <v>1844</v>
      </c>
      <c r="J151" s="76"/>
      <c r="K151" s="663"/>
      <c r="L151" s="945"/>
    </row>
    <row r="152" spans="1:35" s="191" customFormat="1" ht="24" customHeight="1">
      <c r="A152" s="479"/>
      <c r="B152" s="480"/>
      <c r="C152" s="481"/>
      <c r="D152" s="481"/>
      <c r="E152" s="481"/>
      <c r="F152" s="534" t="str">
        <f>+C150</f>
        <v>2,290.00 บาท</v>
      </c>
      <c r="G152" s="534" t="str">
        <f>+C150</f>
        <v>2,290.00 บาท</v>
      </c>
      <c r="H152" s="465"/>
      <c r="I152" s="482"/>
      <c r="J152" s="190"/>
      <c r="K152" s="663"/>
      <c r="L152" s="945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</row>
    <row r="153" spans="1:35" ht="21.75" customHeight="1">
      <c r="A153" s="467">
        <v>46</v>
      </c>
      <c r="B153" s="468" t="s">
        <v>1849</v>
      </c>
      <c r="C153" s="469" t="s">
        <v>1850</v>
      </c>
      <c r="D153" s="469" t="str">
        <f>+C153</f>
        <v>250.00 บาท</v>
      </c>
      <c r="E153" s="469" t="s">
        <v>32</v>
      </c>
      <c r="F153" s="457" t="s">
        <v>1851</v>
      </c>
      <c r="G153" s="457" t="str">
        <f>+F153</f>
        <v>บริษัท เนสเซ็น ไอที ซิสเต็ม จำกัด</v>
      </c>
      <c r="H153" s="457" t="s">
        <v>10</v>
      </c>
      <c r="I153" s="457" t="s">
        <v>1852</v>
      </c>
      <c r="K153" s="663"/>
    </row>
    <row r="154" spans="1:35" ht="21.75" customHeight="1">
      <c r="A154" s="453"/>
      <c r="B154" s="454"/>
      <c r="C154" s="455"/>
      <c r="D154" s="455"/>
      <c r="E154" s="455"/>
      <c r="F154" s="456" t="s">
        <v>33</v>
      </c>
      <c r="G154" s="456" t="s">
        <v>106</v>
      </c>
      <c r="H154" s="456"/>
      <c r="I154" s="459" t="s">
        <v>1844</v>
      </c>
      <c r="K154" s="663"/>
    </row>
    <row r="155" spans="1:35" ht="21.75" customHeight="1">
      <c r="A155" s="460"/>
      <c r="B155" s="470"/>
      <c r="C155" s="462"/>
      <c r="D155" s="462"/>
      <c r="E155" s="462"/>
      <c r="F155" s="462" t="str">
        <f>+C153</f>
        <v>250.00 บาท</v>
      </c>
      <c r="G155" s="462" t="str">
        <f>+C153</f>
        <v>250.00 บาท</v>
      </c>
      <c r="H155" s="464"/>
      <c r="I155" s="463"/>
      <c r="K155" s="663"/>
    </row>
    <row r="156" spans="1:35" s="190" customFormat="1" ht="21.75" customHeight="1">
      <c r="A156" s="471">
        <v>47</v>
      </c>
      <c r="B156" s="472" t="s">
        <v>948</v>
      </c>
      <c r="C156" s="533" t="s">
        <v>812</v>
      </c>
      <c r="D156" s="533" t="str">
        <f>+C156</f>
        <v>920.00 บาท</v>
      </c>
      <c r="E156" s="473" t="s">
        <v>32</v>
      </c>
      <c r="F156" s="457" t="s">
        <v>1851</v>
      </c>
      <c r="G156" s="471" t="str">
        <f>+F156</f>
        <v>บริษัท เนสเซ็น ไอที ซิสเต็ม จำกัด</v>
      </c>
      <c r="H156" s="474" t="s">
        <v>10</v>
      </c>
      <c r="I156" s="457" t="s">
        <v>1853</v>
      </c>
      <c r="K156" s="663"/>
      <c r="L156" s="945"/>
    </row>
    <row r="157" spans="1:35" s="190" customFormat="1" ht="21.75" customHeight="1">
      <c r="A157" s="475"/>
      <c r="B157" s="476" t="s">
        <v>703</v>
      </c>
      <c r="C157" s="477"/>
      <c r="D157" s="477"/>
      <c r="E157" s="477"/>
      <c r="F157" s="459" t="s">
        <v>33</v>
      </c>
      <c r="G157" s="459" t="s">
        <v>106</v>
      </c>
      <c r="H157" s="478"/>
      <c r="I157" s="459" t="s">
        <v>1822</v>
      </c>
      <c r="J157" s="76"/>
      <c r="K157" s="663"/>
      <c r="L157" s="945"/>
    </row>
    <row r="158" spans="1:35" s="191" customFormat="1" ht="21.75" customHeight="1">
      <c r="A158" s="479"/>
      <c r="B158" s="480"/>
      <c r="C158" s="481"/>
      <c r="D158" s="481"/>
      <c r="E158" s="481"/>
      <c r="F158" s="534" t="str">
        <f>+C156</f>
        <v>920.00 บาท</v>
      </c>
      <c r="G158" s="534" t="str">
        <f>+C156</f>
        <v>920.00 บาท</v>
      </c>
      <c r="H158" s="465"/>
      <c r="I158" s="482"/>
      <c r="J158" s="190"/>
      <c r="K158" s="663"/>
      <c r="L158" s="945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</row>
    <row r="159" spans="1:35" s="190" customFormat="1" ht="21.75" customHeight="1">
      <c r="A159" s="471">
        <v>48</v>
      </c>
      <c r="B159" s="472" t="s">
        <v>948</v>
      </c>
      <c r="C159" s="533" t="s">
        <v>1854</v>
      </c>
      <c r="D159" s="533" t="str">
        <f>+C159</f>
        <v>3,294.00 บาท</v>
      </c>
      <c r="E159" s="473" t="s">
        <v>32</v>
      </c>
      <c r="F159" s="467" t="s">
        <v>949</v>
      </c>
      <c r="G159" s="471" t="str">
        <f>+F159</f>
        <v>จอยเจริญ</v>
      </c>
      <c r="H159" s="474" t="s">
        <v>10</v>
      </c>
      <c r="I159" s="474" t="s">
        <v>1855</v>
      </c>
      <c r="K159" s="663"/>
      <c r="L159" s="945"/>
    </row>
    <row r="160" spans="1:35" s="190" customFormat="1" ht="21.75" customHeight="1">
      <c r="A160" s="475"/>
      <c r="B160" s="476" t="s">
        <v>942</v>
      </c>
      <c r="C160" s="477"/>
      <c r="D160" s="477"/>
      <c r="E160" s="477"/>
      <c r="F160" s="459" t="s">
        <v>33</v>
      </c>
      <c r="G160" s="459" t="s">
        <v>106</v>
      </c>
      <c r="H160" s="478"/>
      <c r="I160" s="459" t="s">
        <v>1856</v>
      </c>
      <c r="J160" s="76"/>
      <c r="K160" s="663"/>
      <c r="L160" s="945"/>
    </row>
    <row r="161" spans="1:35" s="191" customFormat="1" ht="21.75" customHeight="1">
      <c r="A161" s="479"/>
      <c r="B161" s="480"/>
      <c r="C161" s="481"/>
      <c r="D161" s="481"/>
      <c r="E161" s="481"/>
      <c r="F161" s="534" t="str">
        <f>+C159</f>
        <v>3,294.00 บาท</v>
      </c>
      <c r="G161" s="534" t="str">
        <f>+C159</f>
        <v>3,294.00 บาท</v>
      </c>
      <c r="H161" s="465"/>
      <c r="I161" s="482"/>
      <c r="J161" s="190"/>
      <c r="K161" s="663"/>
      <c r="L161" s="945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</row>
    <row r="162" spans="1:35" s="190" customFormat="1" ht="21.75" customHeight="1">
      <c r="A162" s="471">
        <v>49</v>
      </c>
      <c r="B162" s="472" t="s">
        <v>1857</v>
      </c>
      <c r="C162" s="533" t="s">
        <v>1858</v>
      </c>
      <c r="D162" s="533" t="str">
        <f>+C162</f>
        <v>590.00 บาท</v>
      </c>
      <c r="E162" s="473" t="s">
        <v>32</v>
      </c>
      <c r="F162" s="467" t="s">
        <v>1847</v>
      </c>
      <c r="G162" s="471" t="str">
        <f>+F162</f>
        <v>พรนิมิต</v>
      </c>
      <c r="H162" s="474" t="s">
        <v>10</v>
      </c>
      <c r="I162" s="474" t="s">
        <v>1859</v>
      </c>
      <c r="K162" s="663"/>
      <c r="L162" s="945"/>
    </row>
    <row r="163" spans="1:35" s="190" customFormat="1" ht="21.75" customHeight="1">
      <c r="A163" s="475"/>
      <c r="B163" s="476"/>
      <c r="C163" s="477"/>
      <c r="D163" s="477"/>
      <c r="E163" s="477"/>
      <c r="F163" s="459" t="s">
        <v>33</v>
      </c>
      <c r="G163" s="459" t="s">
        <v>106</v>
      </c>
      <c r="H163" s="478"/>
      <c r="I163" s="459" t="s">
        <v>1856</v>
      </c>
      <c r="J163" s="76"/>
      <c r="K163" s="663"/>
      <c r="L163" s="945"/>
    </row>
    <row r="164" spans="1:35" s="191" customFormat="1" ht="21.75" customHeight="1">
      <c r="A164" s="479"/>
      <c r="B164" s="480"/>
      <c r="C164" s="481"/>
      <c r="D164" s="481"/>
      <c r="E164" s="481"/>
      <c r="F164" s="534" t="str">
        <f>+C162</f>
        <v>590.00 บาท</v>
      </c>
      <c r="G164" s="534" t="str">
        <f>+C162</f>
        <v>590.00 บาท</v>
      </c>
      <c r="H164" s="465"/>
      <c r="I164" s="482"/>
      <c r="J164" s="190"/>
      <c r="K164" s="663"/>
      <c r="L164" s="945"/>
      <c r="M164" s="190"/>
      <c r="N164" s="190"/>
      <c r="O164" s="190"/>
      <c r="P164" s="190"/>
      <c r="Q164" s="190"/>
      <c r="R164" s="190"/>
      <c r="S164" s="190"/>
      <c r="T164" s="190"/>
      <c r="U164" s="190"/>
      <c r="V164" s="190"/>
      <c r="W164" s="190"/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</row>
    <row r="165" spans="1:35" ht="21.75" customHeight="1">
      <c r="A165" s="467">
        <v>50</v>
      </c>
      <c r="B165" s="468" t="s">
        <v>194</v>
      </c>
      <c r="C165" s="469" t="s">
        <v>1860</v>
      </c>
      <c r="D165" s="469" t="str">
        <f>+C165</f>
        <v>6,710.00 บาท</v>
      </c>
      <c r="E165" s="469" t="s">
        <v>32</v>
      </c>
      <c r="F165" s="457" t="s">
        <v>104</v>
      </c>
      <c r="G165" s="457" t="s">
        <v>104</v>
      </c>
      <c r="H165" s="457" t="s">
        <v>10</v>
      </c>
      <c r="I165" s="457" t="s">
        <v>1861</v>
      </c>
      <c r="K165" s="663"/>
    </row>
    <row r="166" spans="1:35" ht="21.75" customHeight="1">
      <c r="A166" s="453"/>
      <c r="B166" s="454" t="s">
        <v>1862</v>
      </c>
      <c r="C166" s="455"/>
      <c r="D166" s="455"/>
      <c r="E166" s="455"/>
      <c r="F166" s="456" t="s">
        <v>33</v>
      </c>
      <c r="G166" s="456" t="s">
        <v>106</v>
      </c>
      <c r="H166" s="456"/>
      <c r="I166" s="459" t="s">
        <v>1856</v>
      </c>
      <c r="K166" s="663"/>
    </row>
    <row r="167" spans="1:35" ht="21.75" customHeight="1">
      <c r="A167" s="460"/>
      <c r="B167" s="465" t="s">
        <v>752</v>
      </c>
      <c r="C167" s="462"/>
      <c r="D167" s="462"/>
      <c r="E167" s="462"/>
      <c r="F167" s="462" t="str">
        <f>+C165</f>
        <v>6,710.00 บาท</v>
      </c>
      <c r="G167" s="462" t="str">
        <f>+C165</f>
        <v>6,710.00 บาท</v>
      </c>
      <c r="H167" s="464"/>
      <c r="I167" s="463"/>
      <c r="K167" s="663"/>
    </row>
    <row r="168" spans="1:35" ht="21.75" customHeight="1">
      <c r="A168" s="467">
        <v>51</v>
      </c>
      <c r="B168" s="468" t="s">
        <v>946</v>
      </c>
      <c r="C168" s="469" t="s">
        <v>884</v>
      </c>
      <c r="D168" s="469" t="str">
        <f>+C168</f>
        <v>180.00 บาท</v>
      </c>
      <c r="E168" s="469" t="s">
        <v>32</v>
      </c>
      <c r="F168" s="457" t="s">
        <v>753</v>
      </c>
      <c r="G168" s="457" t="str">
        <f>+F168</f>
        <v>ร้านสมพงษ์การช่าง</v>
      </c>
      <c r="H168" s="457" t="s">
        <v>10</v>
      </c>
      <c r="I168" s="457" t="s">
        <v>1863</v>
      </c>
      <c r="K168" s="663"/>
    </row>
    <row r="169" spans="1:35" ht="21.75" customHeight="1">
      <c r="A169" s="453"/>
      <c r="B169" s="454"/>
      <c r="C169" s="455"/>
      <c r="D169" s="455"/>
      <c r="E169" s="455"/>
      <c r="F169" s="456" t="s">
        <v>33</v>
      </c>
      <c r="G169" s="456" t="s">
        <v>106</v>
      </c>
      <c r="H169" s="456"/>
      <c r="I169" s="459" t="s">
        <v>1856</v>
      </c>
      <c r="K169" s="663"/>
    </row>
    <row r="170" spans="1:35" ht="21.75" customHeight="1">
      <c r="A170" s="460"/>
      <c r="B170" s="464" t="s">
        <v>952</v>
      </c>
      <c r="C170" s="462"/>
      <c r="D170" s="462"/>
      <c r="E170" s="462"/>
      <c r="F170" s="462" t="str">
        <f>+C168</f>
        <v>180.00 บาท</v>
      </c>
      <c r="G170" s="462" t="str">
        <f>+C168</f>
        <v>180.00 บาท</v>
      </c>
      <c r="H170" s="464"/>
      <c r="I170" s="463"/>
      <c r="K170" s="663"/>
    </row>
    <row r="171" spans="1:35" s="190" customFormat="1" ht="21.75" customHeight="1">
      <c r="A171" s="471">
        <v>52</v>
      </c>
      <c r="B171" s="472" t="s">
        <v>216</v>
      </c>
      <c r="C171" s="533" t="s">
        <v>1864</v>
      </c>
      <c r="D171" s="533" t="str">
        <f>+C171</f>
        <v>1,728.00 บาท</v>
      </c>
      <c r="E171" s="473" t="s">
        <v>32</v>
      </c>
      <c r="F171" s="467" t="s">
        <v>217</v>
      </c>
      <c r="G171" s="471" t="str">
        <f>+F171</f>
        <v>น้ำดื่มตราแตงไทย</v>
      </c>
      <c r="H171" s="474" t="s">
        <v>10</v>
      </c>
      <c r="I171" s="474" t="s">
        <v>1865</v>
      </c>
      <c r="K171" s="663"/>
      <c r="L171" s="945"/>
    </row>
    <row r="172" spans="1:35" s="190" customFormat="1" ht="21.75" customHeight="1">
      <c r="A172" s="475"/>
      <c r="B172" s="476" t="s">
        <v>163</v>
      </c>
      <c r="C172" s="477"/>
      <c r="D172" s="477"/>
      <c r="E172" s="477"/>
      <c r="F172" s="459" t="s">
        <v>33</v>
      </c>
      <c r="G172" s="459" t="s">
        <v>106</v>
      </c>
      <c r="H172" s="478"/>
      <c r="I172" s="459" t="s">
        <v>1866</v>
      </c>
      <c r="J172" s="76"/>
      <c r="K172" s="663"/>
      <c r="L172" s="945"/>
    </row>
    <row r="173" spans="1:35" s="191" customFormat="1" ht="21.75" customHeight="1">
      <c r="A173" s="479"/>
      <c r="B173" s="480"/>
      <c r="C173" s="481"/>
      <c r="D173" s="481"/>
      <c r="E173" s="481"/>
      <c r="F173" s="534" t="str">
        <f>+C171</f>
        <v>1,728.00 บาท</v>
      </c>
      <c r="G173" s="534" t="str">
        <f>+C171</f>
        <v>1,728.00 บาท</v>
      </c>
      <c r="H173" s="465"/>
      <c r="I173" s="482"/>
      <c r="J173" s="190"/>
      <c r="K173" s="663"/>
      <c r="L173" s="945"/>
      <c r="M173" s="190"/>
      <c r="N173" s="190"/>
      <c r="O173" s="190"/>
      <c r="P173" s="190"/>
      <c r="Q173" s="190"/>
      <c r="R173" s="190"/>
      <c r="S173" s="190"/>
      <c r="T173" s="190"/>
      <c r="U173" s="190"/>
      <c r="V173" s="190"/>
      <c r="W173" s="190"/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73" orientation="landscape" horizontalDpi="0" verticalDpi="0" r:id="rId1"/>
  <rowBreaks count="1" manualBreakCount="1">
    <brk id="2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I224"/>
  <sheetViews>
    <sheetView view="pageBreakPreview" zoomScale="60" zoomScaleNormal="100" workbookViewId="0">
      <selection sqref="A1:XFD1048576"/>
    </sheetView>
  </sheetViews>
  <sheetFormatPr defaultColWidth="9.125" defaultRowHeight="23.85" customHeight="1"/>
  <cols>
    <col min="1" max="1" width="5.25" style="84" customWidth="1"/>
    <col min="2" max="2" width="23.5" style="84" customWidth="1"/>
    <col min="3" max="3" width="10.25" style="84" customWidth="1"/>
    <col min="4" max="4" width="9.75" style="84" customWidth="1"/>
    <col min="5" max="5" width="10" style="84" customWidth="1"/>
    <col min="6" max="6" width="24.125" style="84" customWidth="1"/>
    <col min="7" max="7" width="24.75" style="84" customWidth="1"/>
    <col min="8" max="8" width="18.75" style="84" customWidth="1"/>
    <col min="9" max="9" width="22.125" style="84" customWidth="1"/>
    <col min="10" max="16384" width="9.125" style="84"/>
  </cols>
  <sheetData>
    <row r="1" spans="1:9" ht="23.45" customHeight="1">
      <c r="A1" s="708" t="s">
        <v>170</v>
      </c>
      <c r="B1" s="708"/>
      <c r="C1" s="708"/>
      <c r="D1" s="708"/>
      <c r="E1" s="708"/>
      <c r="F1" s="708"/>
      <c r="G1" s="708"/>
      <c r="H1" s="708"/>
      <c r="I1" s="708"/>
    </row>
    <row r="2" spans="1:9" ht="22.9" customHeight="1">
      <c r="A2" s="709" t="s">
        <v>45</v>
      </c>
      <c r="B2" s="709"/>
      <c r="C2" s="709"/>
      <c r="D2" s="709"/>
      <c r="E2" s="709"/>
      <c r="F2" s="709"/>
      <c r="G2" s="709"/>
      <c r="H2" s="709"/>
      <c r="I2" s="709"/>
    </row>
    <row r="3" spans="1:9" ht="22.5" customHeight="1">
      <c r="A3" s="710" t="s">
        <v>1867</v>
      </c>
      <c r="B3" s="710"/>
      <c r="C3" s="710"/>
      <c r="D3" s="710"/>
      <c r="E3" s="710"/>
      <c r="F3" s="710"/>
      <c r="G3" s="710"/>
      <c r="H3" s="710"/>
      <c r="I3" s="710"/>
    </row>
    <row r="4" spans="1:9" ht="23.85" customHeight="1">
      <c r="A4" s="711" t="s">
        <v>0</v>
      </c>
      <c r="B4" s="713" t="s">
        <v>14</v>
      </c>
      <c r="C4" s="249" t="s">
        <v>46</v>
      </c>
      <c r="D4" s="713" t="s">
        <v>2</v>
      </c>
      <c r="E4" s="713" t="s">
        <v>16</v>
      </c>
      <c r="F4" s="247" t="s">
        <v>47</v>
      </c>
      <c r="G4" s="247" t="s">
        <v>48</v>
      </c>
      <c r="H4" s="713" t="s">
        <v>6</v>
      </c>
      <c r="I4" s="247" t="s">
        <v>49</v>
      </c>
    </row>
    <row r="5" spans="1:9" ht="23.85" customHeight="1">
      <c r="A5" s="712"/>
      <c r="B5" s="714"/>
      <c r="C5" s="254" t="s">
        <v>50</v>
      </c>
      <c r="D5" s="714"/>
      <c r="E5" s="714"/>
      <c r="F5" s="248" t="s">
        <v>51</v>
      </c>
      <c r="G5" s="248" t="s">
        <v>52</v>
      </c>
      <c r="H5" s="714"/>
      <c r="I5" s="248" t="s">
        <v>53</v>
      </c>
    </row>
    <row r="6" spans="1:9" ht="23.85" customHeight="1">
      <c r="A6" s="251">
        <v>1</v>
      </c>
      <c r="B6" s="89" t="s">
        <v>556</v>
      </c>
      <c r="C6" s="295">
        <v>3251</v>
      </c>
      <c r="D6" s="295">
        <f>+C6</f>
        <v>3251</v>
      </c>
      <c r="E6" s="25" t="s">
        <v>8</v>
      </c>
      <c r="F6" s="25" t="s">
        <v>61</v>
      </c>
      <c r="G6" s="25" t="str">
        <f>+F6</f>
        <v>สหกรณ์การเกษตรนครไทย</v>
      </c>
      <c r="H6" s="25" t="s">
        <v>55</v>
      </c>
      <c r="I6" s="26" t="s">
        <v>1868</v>
      </c>
    </row>
    <row r="7" spans="1:9" ht="23.85" customHeight="1">
      <c r="A7" s="253"/>
      <c r="B7" s="485" t="s">
        <v>762</v>
      </c>
      <c r="C7" s="25"/>
      <c r="D7" s="25"/>
      <c r="E7" s="25"/>
      <c r="F7" s="27" t="s">
        <v>56</v>
      </c>
      <c r="G7" s="28" t="s">
        <v>57</v>
      </c>
      <c r="H7" s="25" t="s">
        <v>58</v>
      </c>
      <c r="I7" s="26" t="s">
        <v>1869</v>
      </c>
    </row>
    <row r="8" spans="1:9" ht="23.85" customHeight="1">
      <c r="A8" s="250"/>
      <c r="B8" s="29"/>
      <c r="C8" s="29"/>
      <c r="D8" s="29"/>
      <c r="E8" s="29"/>
      <c r="F8" s="30">
        <f>+C6</f>
        <v>3251</v>
      </c>
      <c r="G8" s="30">
        <f>+C6</f>
        <v>3251</v>
      </c>
      <c r="H8" s="29" t="s">
        <v>59</v>
      </c>
      <c r="I8" s="31"/>
    </row>
    <row r="9" spans="1:9" ht="23.85" customHeight="1">
      <c r="A9" s="251">
        <v>2</v>
      </c>
      <c r="B9" s="89" t="s">
        <v>556</v>
      </c>
      <c r="C9" s="295">
        <v>1170.3599999999999</v>
      </c>
      <c r="D9" s="295">
        <f>+C9</f>
        <v>1170.3599999999999</v>
      </c>
      <c r="E9" s="25" t="s">
        <v>8</v>
      </c>
      <c r="F9" s="25" t="s">
        <v>61</v>
      </c>
      <c r="G9" s="25" t="str">
        <f>+F9</f>
        <v>สหกรณ์การเกษตรนครไทย</v>
      </c>
      <c r="H9" s="25" t="s">
        <v>55</v>
      </c>
      <c r="I9" s="26" t="s">
        <v>1870</v>
      </c>
    </row>
    <row r="10" spans="1:9" ht="23.85" customHeight="1">
      <c r="A10" s="253"/>
      <c r="B10" s="27" t="s">
        <v>427</v>
      </c>
      <c r="C10" s="25"/>
      <c r="D10" s="25"/>
      <c r="E10" s="25"/>
      <c r="F10" s="27" t="s">
        <v>56</v>
      </c>
      <c r="G10" s="28" t="s">
        <v>57</v>
      </c>
      <c r="H10" s="25" t="s">
        <v>58</v>
      </c>
      <c r="I10" s="26" t="s">
        <v>1869</v>
      </c>
    </row>
    <row r="11" spans="1:9" ht="23.85" customHeight="1">
      <c r="A11" s="250"/>
      <c r="B11" s="29"/>
      <c r="C11" s="29"/>
      <c r="D11" s="29"/>
      <c r="E11" s="29"/>
      <c r="F11" s="30">
        <f>+C9</f>
        <v>1170.3599999999999</v>
      </c>
      <c r="G11" s="30">
        <f>+C9</f>
        <v>1170.3599999999999</v>
      </c>
      <c r="H11" s="29" t="s">
        <v>59</v>
      </c>
      <c r="I11" s="31"/>
    </row>
    <row r="12" spans="1:9" ht="23.85" customHeight="1">
      <c r="A12" s="251">
        <v>3</v>
      </c>
      <c r="B12" s="89" t="s">
        <v>611</v>
      </c>
      <c r="C12" s="295">
        <v>1950.6</v>
      </c>
      <c r="D12" s="295">
        <f>+C12</f>
        <v>1950.6</v>
      </c>
      <c r="E12" s="25" t="s">
        <v>8</v>
      </c>
      <c r="F12" s="25" t="s">
        <v>61</v>
      </c>
      <c r="G12" s="25" t="str">
        <f>+F12</f>
        <v>สหกรณ์การเกษตรนครไทย</v>
      </c>
      <c r="H12" s="25" t="s">
        <v>55</v>
      </c>
      <c r="I12" s="26" t="s">
        <v>1871</v>
      </c>
    </row>
    <row r="13" spans="1:9" ht="23.85" customHeight="1">
      <c r="A13" s="253"/>
      <c r="B13" s="27" t="s">
        <v>763</v>
      </c>
      <c r="C13" s="25"/>
      <c r="D13" s="25"/>
      <c r="E13" s="25"/>
      <c r="F13" s="27" t="s">
        <v>56</v>
      </c>
      <c r="G13" s="28" t="s">
        <v>57</v>
      </c>
      <c r="H13" s="25" t="s">
        <v>58</v>
      </c>
      <c r="I13" s="26" t="s">
        <v>1872</v>
      </c>
    </row>
    <row r="14" spans="1:9" ht="23.85" customHeight="1">
      <c r="A14" s="250"/>
      <c r="B14" s="29"/>
      <c r="C14" s="29"/>
      <c r="D14" s="29"/>
      <c r="E14" s="29"/>
      <c r="F14" s="30">
        <f>+C12</f>
        <v>1950.6</v>
      </c>
      <c r="G14" s="30">
        <f>+C12</f>
        <v>1950.6</v>
      </c>
      <c r="H14" s="29" t="s">
        <v>59</v>
      </c>
      <c r="I14" s="31"/>
    </row>
    <row r="15" spans="1:9" ht="23.85" customHeight="1">
      <c r="A15" s="251">
        <v>4</v>
      </c>
      <c r="B15" s="89" t="s">
        <v>556</v>
      </c>
      <c r="C15" s="295">
        <v>5851.8</v>
      </c>
      <c r="D15" s="295">
        <f>+C15</f>
        <v>5851.8</v>
      </c>
      <c r="E15" s="25" t="s">
        <v>8</v>
      </c>
      <c r="F15" s="25" t="s">
        <v>61</v>
      </c>
      <c r="G15" s="25" t="str">
        <f>+F15</f>
        <v>สหกรณ์การเกษตรนครไทย</v>
      </c>
      <c r="H15" s="25" t="s">
        <v>55</v>
      </c>
      <c r="I15" s="26" t="s">
        <v>1873</v>
      </c>
    </row>
    <row r="16" spans="1:9" ht="23.85" customHeight="1">
      <c r="A16" s="253"/>
      <c r="B16" s="27" t="s">
        <v>759</v>
      </c>
      <c r="C16" s="25"/>
      <c r="D16" s="25"/>
      <c r="E16" s="25"/>
      <c r="F16" s="27" t="s">
        <v>56</v>
      </c>
      <c r="G16" s="28" t="s">
        <v>57</v>
      </c>
      <c r="H16" s="25" t="s">
        <v>58</v>
      </c>
      <c r="I16" s="26" t="s">
        <v>1874</v>
      </c>
    </row>
    <row r="17" spans="1:9" ht="23.85" customHeight="1">
      <c r="A17" s="250"/>
      <c r="B17" s="29"/>
      <c r="C17" s="29"/>
      <c r="D17" s="29"/>
      <c r="E17" s="29"/>
      <c r="F17" s="30">
        <f>+C15</f>
        <v>5851.8</v>
      </c>
      <c r="G17" s="30">
        <f>+C15</f>
        <v>5851.8</v>
      </c>
      <c r="H17" s="29" t="s">
        <v>59</v>
      </c>
      <c r="I17" s="31"/>
    </row>
    <row r="18" spans="1:9" ht="23.85" customHeight="1">
      <c r="A18" s="251">
        <v>5</v>
      </c>
      <c r="B18" s="89" t="s">
        <v>556</v>
      </c>
      <c r="C18" s="295">
        <v>975.3</v>
      </c>
      <c r="D18" s="295">
        <f>+C18</f>
        <v>975.3</v>
      </c>
      <c r="E18" s="25" t="s">
        <v>8</v>
      </c>
      <c r="F18" s="25" t="s">
        <v>61</v>
      </c>
      <c r="G18" s="25" t="str">
        <f>+F18</f>
        <v>สหกรณ์การเกษตรนครไทย</v>
      </c>
      <c r="H18" s="25" t="s">
        <v>55</v>
      </c>
      <c r="I18" s="26" t="s">
        <v>1875</v>
      </c>
    </row>
    <row r="19" spans="1:9" ht="23.85" customHeight="1">
      <c r="A19" s="253"/>
      <c r="B19" s="485" t="s">
        <v>64</v>
      </c>
      <c r="C19" s="25"/>
      <c r="D19" s="25"/>
      <c r="E19" s="25"/>
      <c r="F19" s="27" t="s">
        <v>56</v>
      </c>
      <c r="G19" s="28" t="s">
        <v>57</v>
      </c>
      <c r="H19" s="25" t="s">
        <v>58</v>
      </c>
      <c r="I19" s="26" t="s">
        <v>1874</v>
      </c>
    </row>
    <row r="20" spans="1:9" ht="23.85" customHeight="1">
      <c r="A20" s="250"/>
      <c r="B20" s="29"/>
      <c r="C20" s="29"/>
      <c r="D20" s="29"/>
      <c r="E20" s="29"/>
      <c r="F20" s="30">
        <f>+C18</f>
        <v>975.3</v>
      </c>
      <c r="G20" s="30">
        <f>+C18</f>
        <v>975.3</v>
      </c>
      <c r="H20" s="29" t="s">
        <v>59</v>
      </c>
      <c r="I20" s="31"/>
    </row>
    <row r="21" spans="1:9" ht="23.85" customHeight="1">
      <c r="A21" s="251">
        <v>6</v>
      </c>
      <c r="B21" s="89" t="s">
        <v>556</v>
      </c>
      <c r="C21" s="295">
        <v>835.5</v>
      </c>
      <c r="D21" s="295">
        <f>+C21</f>
        <v>835.5</v>
      </c>
      <c r="E21" s="25" t="s">
        <v>8</v>
      </c>
      <c r="F21" s="25" t="s">
        <v>61</v>
      </c>
      <c r="G21" s="25" t="str">
        <f>+F21</f>
        <v>สหกรณ์การเกษตรนครไทย</v>
      </c>
      <c r="H21" s="25" t="s">
        <v>55</v>
      </c>
      <c r="I21" s="26" t="s">
        <v>1876</v>
      </c>
    </row>
    <row r="22" spans="1:9" ht="23.85" customHeight="1">
      <c r="A22" s="253"/>
      <c r="B22" s="27" t="s">
        <v>63</v>
      </c>
      <c r="C22" s="25"/>
      <c r="D22" s="25"/>
      <c r="E22" s="25"/>
      <c r="F22" s="27" t="s">
        <v>56</v>
      </c>
      <c r="G22" s="28" t="s">
        <v>57</v>
      </c>
      <c r="H22" s="25" t="s">
        <v>58</v>
      </c>
      <c r="I22" s="26" t="s">
        <v>1874</v>
      </c>
    </row>
    <row r="23" spans="1:9" ht="23.85" customHeight="1">
      <c r="A23" s="250"/>
      <c r="B23" s="29"/>
      <c r="C23" s="29"/>
      <c r="D23" s="29"/>
      <c r="E23" s="29"/>
      <c r="F23" s="30">
        <f>+C21</f>
        <v>835.5</v>
      </c>
      <c r="G23" s="30">
        <f>+C21</f>
        <v>835.5</v>
      </c>
      <c r="H23" s="29" t="s">
        <v>59</v>
      </c>
      <c r="I23" s="31"/>
    </row>
    <row r="24" spans="1:9" ht="23.85" customHeight="1">
      <c r="A24" s="251">
        <v>7</v>
      </c>
      <c r="B24" s="89" t="s">
        <v>556</v>
      </c>
      <c r="C24" s="295">
        <v>835.5</v>
      </c>
      <c r="D24" s="295">
        <f>+C24</f>
        <v>835.5</v>
      </c>
      <c r="E24" s="25" t="s">
        <v>8</v>
      </c>
      <c r="F24" s="25" t="s">
        <v>61</v>
      </c>
      <c r="G24" s="25" t="str">
        <f>+F24</f>
        <v>สหกรณ์การเกษตรนครไทย</v>
      </c>
      <c r="H24" s="25" t="s">
        <v>55</v>
      </c>
      <c r="I24" s="26" t="s">
        <v>1877</v>
      </c>
    </row>
    <row r="25" spans="1:9" ht="23.85" customHeight="1">
      <c r="A25" s="253"/>
      <c r="B25" s="27" t="s">
        <v>426</v>
      </c>
      <c r="C25" s="25"/>
      <c r="D25" s="25"/>
      <c r="E25" s="25"/>
      <c r="F25" s="27" t="s">
        <v>56</v>
      </c>
      <c r="G25" s="28" t="s">
        <v>57</v>
      </c>
      <c r="H25" s="25" t="s">
        <v>58</v>
      </c>
      <c r="I25" s="26" t="s">
        <v>1874</v>
      </c>
    </row>
    <row r="26" spans="1:9" ht="23.85" customHeight="1">
      <c r="A26" s="250"/>
      <c r="B26" s="29"/>
      <c r="C26" s="29"/>
      <c r="D26" s="29"/>
      <c r="E26" s="29"/>
      <c r="F26" s="30">
        <f>+C24</f>
        <v>835.5</v>
      </c>
      <c r="G26" s="30">
        <f>+C24</f>
        <v>835.5</v>
      </c>
      <c r="H26" s="29" t="s">
        <v>59</v>
      </c>
      <c r="I26" s="31"/>
    </row>
    <row r="27" spans="1:9" ht="23.85" customHeight="1">
      <c r="A27" s="251">
        <v>8</v>
      </c>
      <c r="B27" s="89" t="s">
        <v>556</v>
      </c>
      <c r="C27" s="295">
        <v>835.5</v>
      </c>
      <c r="D27" s="295">
        <f>+C27</f>
        <v>835.5</v>
      </c>
      <c r="E27" s="25" t="s">
        <v>8</v>
      </c>
      <c r="F27" s="25" t="s">
        <v>61</v>
      </c>
      <c r="G27" s="25" t="str">
        <f>+F27</f>
        <v>สหกรณ์การเกษตรนครไทย</v>
      </c>
      <c r="H27" s="25" t="s">
        <v>55</v>
      </c>
      <c r="I27" s="26" t="s">
        <v>1878</v>
      </c>
    </row>
    <row r="28" spans="1:9" ht="23.85" customHeight="1">
      <c r="A28" s="253"/>
      <c r="B28" s="27" t="s">
        <v>706</v>
      </c>
      <c r="C28" s="25"/>
      <c r="D28" s="25"/>
      <c r="E28" s="25"/>
      <c r="F28" s="27" t="s">
        <v>56</v>
      </c>
      <c r="G28" s="28" t="s">
        <v>57</v>
      </c>
      <c r="H28" s="25" t="s">
        <v>58</v>
      </c>
      <c r="I28" s="26" t="s">
        <v>1874</v>
      </c>
    </row>
    <row r="29" spans="1:9" ht="23.85" customHeight="1">
      <c r="A29" s="250"/>
      <c r="B29" s="29"/>
      <c r="C29" s="29"/>
      <c r="D29" s="29"/>
      <c r="E29" s="29"/>
      <c r="F29" s="30">
        <f>+C27</f>
        <v>835.5</v>
      </c>
      <c r="G29" s="30">
        <f>+C27</f>
        <v>835.5</v>
      </c>
      <c r="H29" s="29" t="s">
        <v>59</v>
      </c>
      <c r="I29" s="31"/>
    </row>
    <row r="30" spans="1:9" ht="23.85" customHeight="1">
      <c r="A30" s="251">
        <v>9</v>
      </c>
      <c r="B30" s="89" t="s">
        <v>556</v>
      </c>
      <c r="C30" s="295">
        <v>668.4</v>
      </c>
      <c r="D30" s="295">
        <f>+C30</f>
        <v>668.4</v>
      </c>
      <c r="E30" s="25" t="s">
        <v>8</v>
      </c>
      <c r="F30" s="25" t="s">
        <v>61</v>
      </c>
      <c r="G30" s="25" t="str">
        <f>+F30</f>
        <v>สหกรณ์การเกษตรนครไทย</v>
      </c>
      <c r="H30" s="25" t="s">
        <v>55</v>
      </c>
      <c r="I30" s="26" t="s">
        <v>1879</v>
      </c>
    </row>
    <row r="31" spans="1:9" ht="23.85" customHeight="1">
      <c r="A31" s="253"/>
      <c r="B31" s="485" t="s">
        <v>1880</v>
      </c>
      <c r="C31" s="25"/>
      <c r="D31" s="25"/>
      <c r="E31" s="25"/>
      <c r="F31" s="27" t="s">
        <v>56</v>
      </c>
      <c r="G31" s="28" t="s">
        <v>57</v>
      </c>
      <c r="H31" s="25" t="s">
        <v>58</v>
      </c>
      <c r="I31" s="26" t="s">
        <v>1874</v>
      </c>
    </row>
    <row r="32" spans="1:9" ht="23.85" customHeight="1">
      <c r="A32" s="250"/>
      <c r="B32" s="29"/>
      <c r="C32" s="29"/>
      <c r="D32" s="29"/>
      <c r="E32" s="29"/>
      <c r="F32" s="30">
        <f>+C30</f>
        <v>668.4</v>
      </c>
      <c r="G32" s="30">
        <f>+C30</f>
        <v>668.4</v>
      </c>
      <c r="H32" s="29" t="s">
        <v>59</v>
      </c>
      <c r="I32" s="31"/>
    </row>
    <row r="33" spans="1:9" ht="23.85" customHeight="1">
      <c r="A33" s="251">
        <v>10</v>
      </c>
      <c r="B33" s="89" t="s">
        <v>556</v>
      </c>
      <c r="C33" s="295">
        <v>668.4</v>
      </c>
      <c r="D33" s="295">
        <f>+C33</f>
        <v>668.4</v>
      </c>
      <c r="E33" s="25" t="s">
        <v>8</v>
      </c>
      <c r="F33" s="25" t="s">
        <v>61</v>
      </c>
      <c r="G33" s="25" t="str">
        <f>+F33</f>
        <v>สหกรณ์การเกษตรนครไทย</v>
      </c>
      <c r="H33" s="25" t="s">
        <v>55</v>
      </c>
      <c r="I33" s="26" t="s">
        <v>1881</v>
      </c>
    </row>
    <row r="34" spans="1:9" ht="23.85" customHeight="1">
      <c r="A34" s="253"/>
      <c r="B34" s="485" t="s">
        <v>555</v>
      </c>
      <c r="C34" s="25"/>
      <c r="D34" s="25"/>
      <c r="E34" s="25"/>
      <c r="F34" s="27" t="s">
        <v>56</v>
      </c>
      <c r="G34" s="28" t="s">
        <v>57</v>
      </c>
      <c r="H34" s="25" t="s">
        <v>58</v>
      </c>
      <c r="I34" s="26" t="s">
        <v>1874</v>
      </c>
    </row>
    <row r="35" spans="1:9" ht="23.85" customHeight="1">
      <c r="A35" s="250"/>
      <c r="B35" s="29"/>
      <c r="C35" s="29"/>
      <c r="D35" s="29"/>
      <c r="E35" s="29"/>
      <c r="F35" s="30">
        <f>+C33</f>
        <v>668.4</v>
      </c>
      <c r="G35" s="30">
        <f>+C33</f>
        <v>668.4</v>
      </c>
      <c r="H35" s="29" t="s">
        <v>59</v>
      </c>
      <c r="I35" s="31"/>
    </row>
    <row r="36" spans="1:9" ht="24" customHeight="1">
      <c r="A36" s="251">
        <v>11</v>
      </c>
      <c r="B36" s="89" t="s">
        <v>556</v>
      </c>
      <c r="C36" s="295">
        <v>970</v>
      </c>
      <c r="D36" s="295">
        <f>+C36</f>
        <v>970</v>
      </c>
      <c r="E36" s="25" t="s">
        <v>8</v>
      </c>
      <c r="F36" s="25" t="s">
        <v>957</v>
      </c>
      <c r="G36" s="25" t="str">
        <f>+F36</f>
        <v>ร้านอนันการเกษตรฯ</v>
      </c>
      <c r="H36" s="25" t="s">
        <v>55</v>
      </c>
      <c r="I36" s="26" t="s">
        <v>1882</v>
      </c>
    </row>
    <row r="37" spans="1:9" ht="24" customHeight="1">
      <c r="A37" s="253"/>
      <c r="B37" s="27" t="s">
        <v>961</v>
      </c>
      <c r="C37" s="25"/>
      <c r="D37" s="25"/>
      <c r="E37" s="25"/>
      <c r="F37" s="27" t="s">
        <v>56</v>
      </c>
      <c r="G37" s="28" t="s">
        <v>57</v>
      </c>
      <c r="H37" s="25" t="s">
        <v>58</v>
      </c>
      <c r="I37" s="26" t="s">
        <v>1874</v>
      </c>
    </row>
    <row r="38" spans="1:9" ht="24" customHeight="1">
      <c r="A38" s="250"/>
      <c r="B38" s="29"/>
      <c r="C38" s="29"/>
      <c r="D38" s="29"/>
      <c r="E38" s="29"/>
      <c r="F38" s="30">
        <f>+C36</f>
        <v>970</v>
      </c>
      <c r="G38" s="30">
        <f>+C36</f>
        <v>970</v>
      </c>
      <c r="H38" s="29" t="s">
        <v>59</v>
      </c>
      <c r="I38" s="31"/>
    </row>
    <row r="39" spans="1:9" ht="24" customHeight="1">
      <c r="A39" s="251">
        <v>12</v>
      </c>
      <c r="B39" s="89" t="s">
        <v>556</v>
      </c>
      <c r="C39" s="295">
        <v>1220</v>
      </c>
      <c r="D39" s="295">
        <f>+C39</f>
        <v>1220</v>
      </c>
      <c r="E39" s="25" t="s">
        <v>8</v>
      </c>
      <c r="F39" s="25" t="s">
        <v>957</v>
      </c>
      <c r="G39" s="25" t="str">
        <f>+F39</f>
        <v>ร้านอนันการเกษตรฯ</v>
      </c>
      <c r="H39" s="25" t="s">
        <v>55</v>
      </c>
      <c r="I39" s="26" t="s">
        <v>1883</v>
      </c>
    </row>
    <row r="40" spans="1:9" ht="24" customHeight="1">
      <c r="A40" s="253"/>
      <c r="B40" s="27" t="s">
        <v>760</v>
      </c>
      <c r="C40" s="25"/>
      <c r="D40" s="25"/>
      <c r="E40" s="25"/>
      <c r="F40" s="27" t="s">
        <v>56</v>
      </c>
      <c r="G40" s="28" t="s">
        <v>57</v>
      </c>
      <c r="H40" s="25" t="s">
        <v>58</v>
      </c>
      <c r="I40" s="26" t="s">
        <v>1874</v>
      </c>
    </row>
    <row r="41" spans="1:9" ht="24" customHeight="1">
      <c r="A41" s="250"/>
      <c r="B41" s="29"/>
      <c r="C41" s="29"/>
      <c r="D41" s="29"/>
      <c r="E41" s="29"/>
      <c r="F41" s="30">
        <f>+C39</f>
        <v>1220</v>
      </c>
      <c r="G41" s="30">
        <f>+C39</f>
        <v>1220</v>
      </c>
      <c r="H41" s="29" t="s">
        <v>59</v>
      </c>
      <c r="I41" s="31"/>
    </row>
    <row r="42" spans="1:9" ht="24" customHeight="1">
      <c r="A42" s="251">
        <v>13</v>
      </c>
      <c r="B42" s="89" t="s">
        <v>556</v>
      </c>
      <c r="C42" s="295">
        <v>150</v>
      </c>
      <c r="D42" s="295">
        <f>+C42</f>
        <v>150</v>
      </c>
      <c r="E42" s="25" t="s">
        <v>8</v>
      </c>
      <c r="F42" s="25" t="s">
        <v>957</v>
      </c>
      <c r="G42" s="25" t="str">
        <f>+F42</f>
        <v>ร้านอนันการเกษตรฯ</v>
      </c>
      <c r="H42" s="25" t="s">
        <v>55</v>
      </c>
      <c r="I42" s="26" t="s">
        <v>1884</v>
      </c>
    </row>
    <row r="43" spans="1:9" ht="24" customHeight="1">
      <c r="A43" s="253"/>
      <c r="B43" s="485" t="s">
        <v>962</v>
      </c>
      <c r="C43" s="25"/>
      <c r="D43" s="25"/>
      <c r="E43" s="25"/>
      <c r="F43" s="27" t="s">
        <v>56</v>
      </c>
      <c r="G43" s="28" t="s">
        <v>57</v>
      </c>
      <c r="H43" s="25" t="s">
        <v>58</v>
      </c>
      <c r="I43" s="26" t="s">
        <v>1874</v>
      </c>
    </row>
    <row r="44" spans="1:9" ht="24" customHeight="1">
      <c r="A44" s="250"/>
      <c r="B44" s="29"/>
      <c r="C44" s="29"/>
      <c r="D44" s="29"/>
      <c r="E44" s="29"/>
      <c r="F44" s="30">
        <f>+C42</f>
        <v>150</v>
      </c>
      <c r="G44" s="30">
        <f>+C42</f>
        <v>150</v>
      </c>
      <c r="H44" s="29" t="s">
        <v>59</v>
      </c>
      <c r="I44" s="31"/>
    </row>
    <row r="45" spans="1:9" ht="24" customHeight="1">
      <c r="A45" s="251">
        <v>14</v>
      </c>
      <c r="B45" s="89" t="s">
        <v>556</v>
      </c>
      <c r="C45" s="295">
        <v>220</v>
      </c>
      <c r="D45" s="295">
        <f>+C45</f>
        <v>220</v>
      </c>
      <c r="E45" s="25" t="s">
        <v>8</v>
      </c>
      <c r="F45" s="25" t="s">
        <v>957</v>
      </c>
      <c r="G45" s="25" t="str">
        <f>+F45</f>
        <v>ร้านอนันการเกษตรฯ</v>
      </c>
      <c r="H45" s="25" t="s">
        <v>55</v>
      </c>
      <c r="I45" s="26" t="s">
        <v>1885</v>
      </c>
    </row>
    <row r="46" spans="1:9" ht="24" customHeight="1">
      <c r="A46" s="253"/>
      <c r="B46" s="485" t="s">
        <v>761</v>
      </c>
      <c r="C46" s="25"/>
      <c r="D46" s="25"/>
      <c r="E46" s="25"/>
      <c r="F46" s="27" t="s">
        <v>56</v>
      </c>
      <c r="G46" s="28" t="s">
        <v>57</v>
      </c>
      <c r="H46" s="25" t="s">
        <v>58</v>
      </c>
      <c r="I46" s="26" t="s">
        <v>1874</v>
      </c>
    </row>
    <row r="47" spans="1:9" ht="24" customHeight="1">
      <c r="A47" s="250"/>
      <c r="B47" s="29"/>
      <c r="C47" s="29"/>
      <c r="D47" s="29"/>
      <c r="E47" s="29"/>
      <c r="F47" s="30">
        <f>+C45</f>
        <v>220</v>
      </c>
      <c r="G47" s="30">
        <f>+C45</f>
        <v>220</v>
      </c>
      <c r="H47" s="29" t="s">
        <v>59</v>
      </c>
      <c r="I47" s="31"/>
    </row>
    <row r="48" spans="1:9" ht="24" customHeight="1">
      <c r="A48" s="251">
        <v>15</v>
      </c>
      <c r="B48" s="89" t="s">
        <v>556</v>
      </c>
      <c r="C48" s="295">
        <v>1140</v>
      </c>
      <c r="D48" s="295">
        <f>+C48</f>
        <v>1140</v>
      </c>
      <c r="E48" s="25" t="s">
        <v>8</v>
      </c>
      <c r="F48" s="25" t="s">
        <v>758</v>
      </c>
      <c r="G48" s="25" t="str">
        <f>+F48</f>
        <v>หจก.นครไทยแทรกเตอร์</v>
      </c>
      <c r="H48" s="25" t="s">
        <v>55</v>
      </c>
      <c r="I48" s="26" t="s">
        <v>1886</v>
      </c>
    </row>
    <row r="49" spans="1:9" ht="24" customHeight="1">
      <c r="A49" s="253"/>
      <c r="B49" s="27" t="s">
        <v>1887</v>
      </c>
      <c r="C49" s="25"/>
      <c r="D49" s="25"/>
      <c r="E49" s="25"/>
      <c r="F49" s="27" t="s">
        <v>56</v>
      </c>
      <c r="G49" s="28" t="s">
        <v>57</v>
      </c>
      <c r="H49" s="25" t="s">
        <v>58</v>
      </c>
      <c r="I49" s="26" t="s">
        <v>1888</v>
      </c>
    </row>
    <row r="50" spans="1:9" ht="24" customHeight="1">
      <c r="A50" s="250"/>
      <c r="B50" s="29"/>
      <c r="C50" s="29"/>
      <c r="D50" s="29"/>
      <c r="E50" s="29"/>
      <c r="F50" s="30">
        <f>+C48</f>
        <v>1140</v>
      </c>
      <c r="G50" s="30">
        <f>+C48</f>
        <v>1140</v>
      </c>
      <c r="H50" s="29" t="s">
        <v>59</v>
      </c>
      <c r="I50" s="31"/>
    </row>
    <row r="51" spans="1:9" ht="24" customHeight="1">
      <c r="A51" s="251">
        <v>16</v>
      </c>
      <c r="B51" s="89" t="s">
        <v>204</v>
      </c>
      <c r="C51" s="295">
        <v>725</v>
      </c>
      <c r="D51" s="295">
        <f>+C51</f>
        <v>725</v>
      </c>
      <c r="E51" s="25" t="s">
        <v>8</v>
      </c>
      <c r="F51" s="25" t="s">
        <v>263</v>
      </c>
      <c r="G51" s="25" t="str">
        <f>+F51</f>
        <v>ร้านบรรณารักษ์</v>
      </c>
      <c r="H51" s="25" t="s">
        <v>55</v>
      </c>
      <c r="I51" s="26" t="s">
        <v>1883</v>
      </c>
    </row>
    <row r="52" spans="1:9" ht="24" customHeight="1">
      <c r="A52" s="253"/>
      <c r="B52" s="27" t="s">
        <v>960</v>
      </c>
      <c r="C52" s="25"/>
      <c r="D52" s="25"/>
      <c r="E52" s="25"/>
      <c r="F52" s="27" t="s">
        <v>56</v>
      </c>
      <c r="G52" s="28" t="s">
        <v>57</v>
      </c>
      <c r="H52" s="25" t="s">
        <v>58</v>
      </c>
      <c r="I52" s="26" t="s">
        <v>1888</v>
      </c>
    </row>
    <row r="53" spans="1:9" ht="24" customHeight="1">
      <c r="A53" s="250"/>
      <c r="B53" s="29"/>
      <c r="C53" s="29"/>
      <c r="D53" s="29"/>
      <c r="E53" s="29"/>
      <c r="F53" s="30">
        <f>+C51</f>
        <v>725</v>
      </c>
      <c r="G53" s="30">
        <f>+C51</f>
        <v>725</v>
      </c>
      <c r="H53" s="29" t="s">
        <v>59</v>
      </c>
      <c r="I53" s="31"/>
    </row>
    <row r="54" spans="1:9" ht="24" customHeight="1">
      <c r="A54" s="251">
        <v>17</v>
      </c>
      <c r="B54" s="89" t="s">
        <v>37</v>
      </c>
      <c r="C54" s="295">
        <v>2980</v>
      </c>
      <c r="D54" s="295">
        <f>+C54</f>
        <v>2980</v>
      </c>
      <c r="E54" s="25" t="s">
        <v>8</v>
      </c>
      <c r="F54" s="25" t="s">
        <v>956</v>
      </c>
      <c r="G54" s="25" t="str">
        <f>+F54</f>
        <v>ร้านอุ้ยเซ้งวัสดุก่อสร้าง</v>
      </c>
      <c r="H54" s="25" t="s">
        <v>55</v>
      </c>
      <c r="I54" s="26" t="s">
        <v>1889</v>
      </c>
    </row>
    <row r="55" spans="1:9" ht="24" customHeight="1">
      <c r="A55" s="253"/>
      <c r="B55" s="485" t="s">
        <v>1890</v>
      </c>
      <c r="C55" s="25"/>
      <c r="D55" s="25"/>
      <c r="E55" s="25"/>
      <c r="F55" s="27" t="s">
        <v>56</v>
      </c>
      <c r="G55" s="28" t="s">
        <v>57</v>
      </c>
      <c r="H55" s="25" t="s">
        <v>58</v>
      </c>
      <c r="I55" s="26" t="s">
        <v>1891</v>
      </c>
    </row>
    <row r="56" spans="1:9" ht="24" customHeight="1">
      <c r="A56" s="250"/>
      <c r="B56" s="29"/>
      <c r="C56" s="29"/>
      <c r="D56" s="29"/>
      <c r="E56" s="29"/>
      <c r="F56" s="30">
        <f>+C54</f>
        <v>2980</v>
      </c>
      <c r="G56" s="30">
        <f>+C54</f>
        <v>2980</v>
      </c>
      <c r="H56" s="29" t="s">
        <v>59</v>
      </c>
      <c r="I56" s="31"/>
    </row>
    <row r="57" spans="1:9" ht="24" customHeight="1">
      <c r="A57" s="251">
        <v>18</v>
      </c>
      <c r="B57" s="89" t="s">
        <v>37</v>
      </c>
      <c r="C57" s="295">
        <v>3980</v>
      </c>
      <c r="D57" s="295">
        <f>+C57</f>
        <v>3980</v>
      </c>
      <c r="E57" s="25" t="s">
        <v>8</v>
      </c>
      <c r="F57" s="25" t="s">
        <v>956</v>
      </c>
      <c r="G57" s="25" t="str">
        <f>+F57</f>
        <v>ร้านอุ้ยเซ้งวัสดุก่อสร้าง</v>
      </c>
      <c r="H57" s="25" t="s">
        <v>55</v>
      </c>
      <c r="I57" s="26" t="s">
        <v>1892</v>
      </c>
    </row>
    <row r="58" spans="1:9" ht="24" customHeight="1">
      <c r="A58" s="253"/>
      <c r="B58" s="27" t="s">
        <v>1893</v>
      </c>
      <c r="C58" s="25"/>
      <c r="D58" s="25"/>
      <c r="E58" s="25"/>
      <c r="F58" s="27" t="s">
        <v>56</v>
      </c>
      <c r="G58" s="28" t="s">
        <v>57</v>
      </c>
      <c r="H58" s="25" t="s">
        <v>58</v>
      </c>
      <c r="I58" s="26" t="s">
        <v>1891</v>
      </c>
    </row>
    <row r="59" spans="1:9" ht="24" customHeight="1">
      <c r="A59" s="250"/>
      <c r="B59" s="29"/>
      <c r="C59" s="29"/>
      <c r="D59" s="29"/>
      <c r="E59" s="29"/>
      <c r="F59" s="30">
        <f>+C57</f>
        <v>3980</v>
      </c>
      <c r="G59" s="30">
        <f>+C57</f>
        <v>3980</v>
      </c>
      <c r="H59" s="29" t="s">
        <v>59</v>
      </c>
      <c r="I59" s="31"/>
    </row>
    <row r="60" spans="1:9" ht="24" customHeight="1">
      <c r="A60" s="251">
        <v>19</v>
      </c>
      <c r="B60" s="89" t="s">
        <v>37</v>
      </c>
      <c r="C60" s="295">
        <v>1020</v>
      </c>
      <c r="D60" s="295">
        <f>+C60</f>
        <v>1020</v>
      </c>
      <c r="E60" s="25" t="s">
        <v>8</v>
      </c>
      <c r="F60" s="25" t="s">
        <v>263</v>
      </c>
      <c r="G60" s="25" t="str">
        <f>+F60</f>
        <v>ร้านบรรณารักษ์</v>
      </c>
      <c r="H60" s="25" t="s">
        <v>55</v>
      </c>
      <c r="I60" s="26" t="s">
        <v>1885</v>
      </c>
    </row>
    <row r="61" spans="1:9" ht="24" customHeight="1">
      <c r="A61" s="253"/>
      <c r="B61" s="27" t="s">
        <v>1894</v>
      </c>
      <c r="C61" s="25"/>
      <c r="D61" s="25"/>
      <c r="E61" s="25"/>
      <c r="F61" s="27" t="s">
        <v>56</v>
      </c>
      <c r="G61" s="28" t="s">
        <v>57</v>
      </c>
      <c r="H61" s="25" t="s">
        <v>58</v>
      </c>
      <c r="I61" s="26" t="s">
        <v>1891</v>
      </c>
    </row>
    <row r="62" spans="1:9" ht="24" customHeight="1">
      <c r="A62" s="250"/>
      <c r="B62" s="29"/>
      <c r="C62" s="29"/>
      <c r="D62" s="29"/>
      <c r="E62" s="29"/>
      <c r="F62" s="30">
        <f>+C60</f>
        <v>1020</v>
      </c>
      <c r="G62" s="30">
        <f>+C60</f>
        <v>1020</v>
      </c>
      <c r="H62" s="29" t="s">
        <v>59</v>
      </c>
      <c r="I62" s="31"/>
    </row>
    <row r="63" spans="1:9" ht="24" customHeight="1">
      <c r="A63" s="251">
        <v>20</v>
      </c>
      <c r="B63" s="89" t="s">
        <v>37</v>
      </c>
      <c r="C63" s="295">
        <v>585</v>
      </c>
      <c r="D63" s="295">
        <f>+C63</f>
        <v>585</v>
      </c>
      <c r="E63" s="25" t="s">
        <v>8</v>
      </c>
      <c r="F63" s="25" t="s">
        <v>862</v>
      </c>
      <c r="G63" s="25" t="str">
        <f>+F63</f>
        <v>ร้านมารวยเครื่องครัว</v>
      </c>
      <c r="H63" s="25" t="s">
        <v>55</v>
      </c>
      <c r="I63" s="26" t="s">
        <v>1895</v>
      </c>
    </row>
    <row r="64" spans="1:9" ht="24" customHeight="1">
      <c r="A64" s="253"/>
      <c r="B64" s="27" t="s">
        <v>1896</v>
      </c>
      <c r="C64" s="25"/>
      <c r="D64" s="25"/>
      <c r="E64" s="25"/>
      <c r="F64" s="27" t="s">
        <v>56</v>
      </c>
      <c r="G64" s="28" t="s">
        <v>57</v>
      </c>
      <c r="H64" s="25" t="s">
        <v>58</v>
      </c>
      <c r="I64" s="26" t="s">
        <v>1891</v>
      </c>
    </row>
    <row r="65" spans="1:9" ht="24" customHeight="1">
      <c r="A65" s="250"/>
      <c r="B65" s="29"/>
      <c r="C65" s="29"/>
      <c r="D65" s="29"/>
      <c r="E65" s="29"/>
      <c r="F65" s="30">
        <f>+C63</f>
        <v>585</v>
      </c>
      <c r="G65" s="30">
        <f>+C63</f>
        <v>585</v>
      </c>
      <c r="H65" s="29" t="s">
        <v>59</v>
      </c>
      <c r="I65" s="31"/>
    </row>
    <row r="66" spans="1:9" ht="24" customHeight="1">
      <c r="A66" s="251">
        <v>21</v>
      </c>
      <c r="B66" s="89" t="s">
        <v>62</v>
      </c>
      <c r="C66" s="295">
        <v>3420</v>
      </c>
      <c r="D66" s="295">
        <f>+C66</f>
        <v>3420</v>
      </c>
      <c r="E66" s="25" t="s">
        <v>8</v>
      </c>
      <c r="F66" s="25" t="s">
        <v>957</v>
      </c>
      <c r="G66" s="25" t="str">
        <f>+F66</f>
        <v>ร้านอนันการเกษตรฯ</v>
      </c>
      <c r="H66" s="25" t="s">
        <v>55</v>
      </c>
      <c r="I66" s="26" t="s">
        <v>1897</v>
      </c>
    </row>
    <row r="67" spans="1:9" ht="24" customHeight="1">
      <c r="A67" s="253"/>
      <c r="B67" s="485" t="s">
        <v>426</v>
      </c>
      <c r="C67" s="25"/>
      <c r="D67" s="25"/>
      <c r="E67" s="25"/>
      <c r="F67" s="27" t="s">
        <v>56</v>
      </c>
      <c r="G67" s="28" t="s">
        <v>57</v>
      </c>
      <c r="H67" s="25" t="s">
        <v>58</v>
      </c>
      <c r="I67" s="26" t="s">
        <v>1891</v>
      </c>
    </row>
    <row r="68" spans="1:9" ht="24" customHeight="1">
      <c r="A68" s="250"/>
      <c r="B68" s="29"/>
      <c r="C68" s="29"/>
      <c r="D68" s="29"/>
      <c r="E68" s="29"/>
      <c r="F68" s="30">
        <f>+C66</f>
        <v>3420</v>
      </c>
      <c r="G68" s="30">
        <f>+C66</f>
        <v>3420</v>
      </c>
      <c r="H68" s="29" t="s">
        <v>59</v>
      </c>
      <c r="I68" s="31"/>
    </row>
    <row r="69" spans="1:9" ht="24" customHeight="1">
      <c r="A69" s="251">
        <v>22</v>
      </c>
      <c r="B69" s="89" t="s">
        <v>37</v>
      </c>
      <c r="C69" s="295">
        <v>800</v>
      </c>
      <c r="D69" s="295">
        <f>+C69</f>
        <v>800</v>
      </c>
      <c r="E69" s="25" t="s">
        <v>8</v>
      </c>
      <c r="F69" s="25" t="s">
        <v>1898</v>
      </c>
      <c r="G69" s="25" t="str">
        <f>+F69</f>
        <v>บ.ภูมิพัฒนาเกษตรไทย ฟาร์มโปรจำกัด</v>
      </c>
      <c r="H69" s="25" t="s">
        <v>55</v>
      </c>
      <c r="I69" s="26" t="s">
        <v>1899</v>
      </c>
    </row>
    <row r="70" spans="1:9" ht="24" customHeight="1">
      <c r="A70" s="253"/>
      <c r="B70" s="485" t="s">
        <v>1900</v>
      </c>
      <c r="C70" s="25"/>
      <c r="D70" s="25"/>
      <c r="E70" s="25"/>
      <c r="F70" s="27" t="s">
        <v>56</v>
      </c>
      <c r="G70" s="28" t="s">
        <v>57</v>
      </c>
      <c r="H70" s="25" t="s">
        <v>58</v>
      </c>
      <c r="I70" s="26" t="s">
        <v>1891</v>
      </c>
    </row>
    <row r="71" spans="1:9" ht="24" customHeight="1">
      <c r="A71" s="250"/>
      <c r="B71" s="29"/>
      <c r="C71" s="29"/>
      <c r="D71" s="29"/>
      <c r="E71" s="29"/>
      <c r="F71" s="30">
        <f>+C69</f>
        <v>800</v>
      </c>
      <c r="G71" s="30">
        <f>+C69</f>
        <v>800</v>
      </c>
      <c r="H71" s="29" t="s">
        <v>59</v>
      </c>
      <c r="I71" s="31"/>
    </row>
    <row r="72" spans="1:9" ht="24" customHeight="1">
      <c r="A72" s="251">
        <v>23</v>
      </c>
      <c r="B72" s="89" t="s">
        <v>556</v>
      </c>
      <c r="C72" s="295">
        <v>1300.4000000000001</v>
      </c>
      <c r="D72" s="295">
        <f>+C72</f>
        <v>1300.4000000000001</v>
      </c>
      <c r="E72" s="25" t="s">
        <v>8</v>
      </c>
      <c r="F72" s="25" t="s">
        <v>61</v>
      </c>
      <c r="G72" s="25" t="str">
        <f>+F72</f>
        <v>สหกรณ์การเกษตรนครไทย</v>
      </c>
      <c r="H72" s="25" t="s">
        <v>55</v>
      </c>
      <c r="I72" s="26" t="s">
        <v>1901</v>
      </c>
    </row>
    <row r="73" spans="1:9" ht="24" customHeight="1">
      <c r="A73" s="253"/>
      <c r="B73" s="27" t="s">
        <v>427</v>
      </c>
      <c r="C73" s="25"/>
      <c r="D73" s="25"/>
      <c r="E73" s="25"/>
      <c r="F73" s="27" t="s">
        <v>56</v>
      </c>
      <c r="G73" s="28" t="s">
        <v>57</v>
      </c>
      <c r="H73" s="25" t="s">
        <v>58</v>
      </c>
      <c r="I73" s="26" t="s">
        <v>1902</v>
      </c>
    </row>
    <row r="74" spans="1:9" ht="24" customHeight="1">
      <c r="A74" s="250"/>
      <c r="B74" s="29"/>
      <c r="C74" s="29"/>
      <c r="D74" s="29"/>
      <c r="E74" s="29"/>
      <c r="F74" s="30">
        <f>+C72</f>
        <v>1300.4000000000001</v>
      </c>
      <c r="G74" s="30">
        <f>+C72</f>
        <v>1300.4000000000001</v>
      </c>
      <c r="H74" s="29" t="s">
        <v>59</v>
      </c>
      <c r="I74" s="31"/>
    </row>
    <row r="75" spans="1:9" ht="24" customHeight="1">
      <c r="A75" s="251">
        <v>24</v>
      </c>
      <c r="B75" s="89" t="s">
        <v>556</v>
      </c>
      <c r="C75" s="295">
        <v>6502</v>
      </c>
      <c r="D75" s="295">
        <f>+C75</f>
        <v>6502</v>
      </c>
      <c r="E75" s="25" t="s">
        <v>8</v>
      </c>
      <c r="F75" s="25" t="s">
        <v>61</v>
      </c>
      <c r="G75" s="25" t="str">
        <f>+F75</f>
        <v>สหกรณ์การเกษตรนครไทย</v>
      </c>
      <c r="H75" s="25" t="s">
        <v>55</v>
      </c>
      <c r="I75" s="26" t="s">
        <v>1903</v>
      </c>
    </row>
    <row r="76" spans="1:9" ht="24" customHeight="1">
      <c r="A76" s="253"/>
      <c r="B76" s="27" t="s">
        <v>1904</v>
      </c>
      <c r="C76" s="25"/>
      <c r="D76" s="25"/>
      <c r="E76" s="25"/>
      <c r="F76" s="27" t="s">
        <v>56</v>
      </c>
      <c r="G76" s="28" t="s">
        <v>57</v>
      </c>
      <c r="H76" s="25" t="s">
        <v>58</v>
      </c>
      <c r="I76" s="26" t="s">
        <v>1902</v>
      </c>
    </row>
    <row r="77" spans="1:9" ht="24" customHeight="1">
      <c r="A77" s="250"/>
      <c r="B77" s="29"/>
      <c r="C77" s="29"/>
      <c r="D77" s="29"/>
      <c r="E77" s="29"/>
      <c r="F77" s="30">
        <f>+C75</f>
        <v>6502</v>
      </c>
      <c r="G77" s="30">
        <f>+C75</f>
        <v>6502</v>
      </c>
      <c r="H77" s="29" t="s">
        <v>59</v>
      </c>
      <c r="I77" s="31"/>
    </row>
    <row r="78" spans="1:9" ht="24" customHeight="1">
      <c r="A78" s="251">
        <v>25</v>
      </c>
      <c r="B78" s="89" t="s">
        <v>37</v>
      </c>
      <c r="C78" s="295">
        <v>600</v>
      </c>
      <c r="D78" s="295">
        <f>+C78</f>
        <v>600</v>
      </c>
      <c r="E78" s="25" t="s">
        <v>8</v>
      </c>
      <c r="F78" s="25" t="s">
        <v>1905</v>
      </c>
      <c r="G78" s="25" t="str">
        <f>+F78</f>
        <v>นครไทย น้ำดื่ม</v>
      </c>
      <c r="H78" s="25" t="s">
        <v>55</v>
      </c>
      <c r="I78" s="26" t="s">
        <v>1906</v>
      </c>
    </row>
    <row r="79" spans="1:9" ht="24" customHeight="1">
      <c r="A79" s="253"/>
      <c r="B79" s="27" t="s">
        <v>1907</v>
      </c>
      <c r="C79" s="25"/>
      <c r="D79" s="25"/>
      <c r="E79" s="25"/>
      <c r="F79" s="27" t="s">
        <v>56</v>
      </c>
      <c r="G79" s="28" t="s">
        <v>57</v>
      </c>
      <c r="H79" s="25" t="s">
        <v>58</v>
      </c>
      <c r="I79" s="26" t="s">
        <v>1908</v>
      </c>
    </row>
    <row r="80" spans="1:9" ht="24" customHeight="1">
      <c r="A80" s="250"/>
      <c r="B80" s="29"/>
      <c r="C80" s="29"/>
      <c r="D80" s="29"/>
      <c r="E80" s="29"/>
      <c r="F80" s="30">
        <f>+C78</f>
        <v>600</v>
      </c>
      <c r="G80" s="30">
        <f>+C78</f>
        <v>600</v>
      </c>
      <c r="H80" s="29" t="s">
        <v>59</v>
      </c>
      <c r="I80" s="31"/>
    </row>
    <row r="81" spans="1:9" ht="24" customHeight="1">
      <c r="A81" s="251">
        <v>26</v>
      </c>
      <c r="B81" s="89" t="s">
        <v>37</v>
      </c>
      <c r="C81" s="295">
        <v>2204</v>
      </c>
      <c r="D81" s="295">
        <f>+C81</f>
        <v>2204</v>
      </c>
      <c r="E81" s="25" t="s">
        <v>8</v>
      </c>
      <c r="F81" s="25" t="s">
        <v>956</v>
      </c>
      <c r="G81" s="25" t="str">
        <f>+F81</f>
        <v>ร้านอุ้ยเซ้งวัสดุก่อสร้าง</v>
      </c>
      <c r="H81" s="25" t="s">
        <v>55</v>
      </c>
      <c r="I81" s="26" t="s">
        <v>1909</v>
      </c>
    </row>
    <row r="82" spans="1:9" ht="24" customHeight="1">
      <c r="A82" s="253"/>
      <c r="B82" s="27" t="s">
        <v>1910</v>
      </c>
      <c r="C82" s="25"/>
      <c r="D82" s="25"/>
      <c r="E82" s="25"/>
      <c r="F82" s="27" t="s">
        <v>56</v>
      </c>
      <c r="G82" s="28" t="s">
        <v>57</v>
      </c>
      <c r="H82" s="25" t="s">
        <v>58</v>
      </c>
      <c r="I82" s="26" t="s">
        <v>1908</v>
      </c>
    </row>
    <row r="83" spans="1:9" ht="24" customHeight="1">
      <c r="A83" s="250"/>
      <c r="B83" s="29"/>
      <c r="C83" s="29"/>
      <c r="D83" s="29"/>
      <c r="E83" s="29"/>
      <c r="F83" s="30">
        <f>+C81</f>
        <v>2204</v>
      </c>
      <c r="G83" s="30">
        <f>+C81</f>
        <v>2204</v>
      </c>
      <c r="H83" s="29" t="s">
        <v>59</v>
      </c>
      <c r="I83" s="31"/>
    </row>
    <row r="84" spans="1:9" ht="24" customHeight="1">
      <c r="A84" s="251">
        <v>27</v>
      </c>
      <c r="B84" s="89" t="s">
        <v>37</v>
      </c>
      <c r="C84" s="295">
        <v>1369</v>
      </c>
      <c r="D84" s="295">
        <f>+C84</f>
        <v>1369</v>
      </c>
      <c r="E84" s="25" t="s">
        <v>8</v>
      </c>
      <c r="F84" s="25" t="s">
        <v>956</v>
      </c>
      <c r="G84" s="25" t="str">
        <f>+F84</f>
        <v>ร้านอุ้ยเซ้งวัสดุก่อสร้าง</v>
      </c>
      <c r="H84" s="25" t="s">
        <v>55</v>
      </c>
      <c r="I84" s="26" t="s">
        <v>1911</v>
      </c>
    </row>
    <row r="85" spans="1:9" ht="24" customHeight="1">
      <c r="A85" s="253"/>
      <c r="B85" s="27" t="s">
        <v>1912</v>
      </c>
      <c r="C85" s="25"/>
      <c r="D85" s="25"/>
      <c r="E85" s="25"/>
      <c r="F85" s="27" t="s">
        <v>56</v>
      </c>
      <c r="G85" s="28" t="s">
        <v>57</v>
      </c>
      <c r="H85" s="25" t="s">
        <v>58</v>
      </c>
      <c r="I85" s="26" t="s">
        <v>1908</v>
      </c>
    </row>
    <row r="86" spans="1:9" ht="24" customHeight="1">
      <c r="A86" s="250"/>
      <c r="B86" s="29"/>
      <c r="C86" s="29"/>
      <c r="D86" s="29"/>
      <c r="E86" s="29"/>
      <c r="F86" s="30">
        <f>+C84</f>
        <v>1369</v>
      </c>
      <c r="G86" s="30">
        <f>+C84</f>
        <v>1369</v>
      </c>
      <c r="H86" s="29" t="s">
        <v>59</v>
      </c>
      <c r="I86" s="31"/>
    </row>
    <row r="87" spans="1:9" ht="24" customHeight="1">
      <c r="A87" s="251">
        <v>28</v>
      </c>
      <c r="B87" s="89" t="s">
        <v>37</v>
      </c>
      <c r="C87" s="295">
        <v>3120</v>
      </c>
      <c r="D87" s="295">
        <f>+C87</f>
        <v>3120</v>
      </c>
      <c r="E87" s="25" t="s">
        <v>8</v>
      </c>
      <c r="F87" s="25" t="s">
        <v>956</v>
      </c>
      <c r="G87" s="25" t="str">
        <f>+F87</f>
        <v>ร้านอุ้ยเซ้งวัสดุก่อสร้าง</v>
      </c>
      <c r="H87" s="25" t="s">
        <v>55</v>
      </c>
      <c r="I87" s="26" t="s">
        <v>1913</v>
      </c>
    </row>
    <row r="88" spans="1:9" ht="24" customHeight="1">
      <c r="A88" s="253"/>
      <c r="B88" s="27" t="s">
        <v>1914</v>
      </c>
      <c r="C88" s="25"/>
      <c r="D88" s="25"/>
      <c r="E88" s="25"/>
      <c r="F88" s="27" t="s">
        <v>56</v>
      </c>
      <c r="G88" s="28" t="s">
        <v>57</v>
      </c>
      <c r="H88" s="25" t="s">
        <v>58</v>
      </c>
      <c r="I88" s="26" t="s">
        <v>1908</v>
      </c>
    </row>
    <row r="89" spans="1:9" ht="24" customHeight="1">
      <c r="A89" s="250"/>
      <c r="B89" s="29"/>
      <c r="C89" s="29"/>
      <c r="D89" s="29"/>
      <c r="E89" s="29"/>
      <c r="F89" s="30">
        <f>+C87</f>
        <v>3120</v>
      </c>
      <c r="G89" s="30">
        <f>+C87</f>
        <v>3120</v>
      </c>
      <c r="H89" s="29" t="s">
        <v>59</v>
      </c>
      <c r="I89" s="31"/>
    </row>
    <row r="90" spans="1:9" ht="24" customHeight="1">
      <c r="A90" s="251">
        <v>29</v>
      </c>
      <c r="B90" s="89" t="s">
        <v>611</v>
      </c>
      <c r="C90" s="295">
        <v>1658.01</v>
      </c>
      <c r="D90" s="295">
        <f>+C90</f>
        <v>1658.01</v>
      </c>
      <c r="E90" s="25" t="s">
        <v>8</v>
      </c>
      <c r="F90" s="25" t="s">
        <v>61</v>
      </c>
      <c r="G90" s="25" t="str">
        <f>+F90</f>
        <v>สหกรณ์การเกษตรนครไทย</v>
      </c>
      <c r="H90" s="25" t="s">
        <v>55</v>
      </c>
      <c r="I90" s="26" t="s">
        <v>1915</v>
      </c>
    </row>
    <row r="91" spans="1:9" ht="24" customHeight="1">
      <c r="A91" s="253"/>
      <c r="B91" s="27" t="s">
        <v>763</v>
      </c>
      <c r="C91" s="25"/>
      <c r="D91" s="25"/>
      <c r="E91" s="25"/>
      <c r="F91" s="27" t="s">
        <v>56</v>
      </c>
      <c r="G91" s="28" t="s">
        <v>57</v>
      </c>
      <c r="H91" s="25" t="s">
        <v>58</v>
      </c>
      <c r="I91" s="26" t="s">
        <v>1916</v>
      </c>
    </row>
    <row r="92" spans="1:9" ht="24" customHeight="1">
      <c r="A92" s="250"/>
      <c r="B92" s="29"/>
      <c r="C92" s="29"/>
      <c r="D92" s="29"/>
      <c r="E92" s="29"/>
      <c r="F92" s="30">
        <f>+C90</f>
        <v>1658.01</v>
      </c>
      <c r="G92" s="30">
        <f>+C90</f>
        <v>1658.01</v>
      </c>
      <c r="H92" s="29" t="s">
        <v>59</v>
      </c>
      <c r="I92" s="31"/>
    </row>
    <row r="93" spans="1:9" ht="24" customHeight="1">
      <c r="A93" s="251">
        <v>30</v>
      </c>
      <c r="B93" s="89" t="s">
        <v>556</v>
      </c>
      <c r="C93" s="295">
        <v>1950.6</v>
      </c>
      <c r="D93" s="295">
        <f>+C93</f>
        <v>1950.6</v>
      </c>
      <c r="E93" s="25" t="s">
        <v>8</v>
      </c>
      <c r="F93" s="25" t="s">
        <v>61</v>
      </c>
      <c r="G93" s="25" t="str">
        <f>+F93</f>
        <v>สหกรณ์การเกษตรนครไทย</v>
      </c>
      <c r="H93" s="25" t="s">
        <v>55</v>
      </c>
      <c r="I93" s="26" t="s">
        <v>1917</v>
      </c>
    </row>
    <row r="94" spans="1:9" ht="24" customHeight="1">
      <c r="A94" s="253"/>
      <c r="B94" s="485" t="s">
        <v>762</v>
      </c>
      <c r="C94" s="25"/>
      <c r="D94" s="25"/>
      <c r="E94" s="25"/>
      <c r="F94" s="27" t="s">
        <v>56</v>
      </c>
      <c r="G94" s="28" t="s">
        <v>57</v>
      </c>
      <c r="H94" s="25" t="s">
        <v>58</v>
      </c>
      <c r="I94" s="26" t="s">
        <v>1916</v>
      </c>
    </row>
    <row r="95" spans="1:9" ht="24" customHeight="1">
      <c r="A95" s="250"/>
      <c r="B95" s="29"/>
      <c r="C95" s="29"/>
      <c r="D95" s="29"/>
      <c r="E95" s="29"/>
      <c r="F95" s="30">
        <f>+C93</f>
        <v>1950.6</v>
      </c>
      <c r="G95" s="30">
        <f>+C93</f>
        <v>1950.6</v>
      </c>
      <c r="H95" s="29" t="s">
        <v>59</v>
      </c>
      <c r="I95" s="31"/>
    </row>
    <row r="96" spans="1:9" ht="24" customHeight="1">
      <c r="A96" s="251">
        <v>31</v>
      </c>
      <c r="B96" s="89" t="s">
        <v>37</v>
      </c>
      <c r="C96" s="295">
        <v>890</v>
      </c>
      <c r="D96" s="295">
        <f>+C96</f>
        <v>890</v>
      </c>
      <c r="E96" s="25" t="s">
        <v>8</v>
      </c>
      <c r="F96" s="25" t="s">
        <v>956</v>
      </c>
      <c r="G96" s="25" t="str">
        <f>+F96</f>
        <v>ร้านอุ้ยเซ้งวัสดุก่อสร้าง</v>
      </c>
      <c r="H96" s="25" t="s">
        <v>55</v>
      </c>
      <c r="I96" s="26" t="s">
        <v>1918</v>
      </c>
    </row>
    <row r="97" spans="1:9" ht="24" customHeight="1">
      <c r="A97" s="253"/>
      <c r="B97" s="485" t="s">
        <v>1919</v>
      </c>
      <c r="C97" s="25"/>
      <c r="D97" s="25"/>
      <c r="E97" s="25"/>
      <c r="F97" s="27" t="s">
        <v>56</v>
      </c>
      <c r="G97" s="28" t="s">
        <v>57</v>
      </c>
      <c r="H97" s="25" t="s">
        <v>58</v>
      </c>
      <c r="I97" s="26" t="s">
        <v>1916</v>
      </c>
    </row>
    <row r="98" spans="1:9" ht="24" customHeight="1">
      <c r="A98" s="250"/>
      <c r="B98" s="29"/>
      <c r="C98" s="29"/>
      <c r="D98" s="29"/>
      <c r="E98" s="29"/>
      <c r="F98" s="30">
        <f>+C96</f>
        <v>890</v>
      </c>
      <c r="G98" s="30">
        <f>+C96</f>
        <v>890</v>
      </c>
      <c r="H98" s="29" t="s">
        <v>59</v>
      </c>
      <c r="I98" s="31"/>
    </row>
    <row r="99" spans="1:9" ht="24" customHeight="1">
      <c r="A99" s="251">
        <v>32</v>
      </c>
      <c r="B99" s="89" t="s">
        <v>37</v>
      </c>
      <c r="C99" s="295">
        <v>2900</v>
      </c>
      <c r="D99" s="295">
        <f>+C99</f>
        <v>2900</v>
      </c>
      <c r="E99" s="25" t="s">
        <v>8</v>
      </c>
      <c r="F99" s="25" t="s">
        <v>956</v>
      </c>
      <c r="G99" s="25" t="str">
        <f>+F99</f>
        <v>ร้านอุ้ยเซ้งวัสดุก่อสร้าง</v>
      </c>
      <c r="H99" s="25" t="s">
        <v>55</v>
      </c>
      <c r="I99" s="26" t="s">
        <v>1920</v>
      </c>
    </row>
    <row r="100" spans="1:9" ht="24" customHeight="1">
      <c r="A100" s="253"/>
      <c r="B100" s="485" t="s">
        <v>1921</v>
      </c>
      <c r="C100" s="25"/>
      <c r="D100" s="25"/>
      <c r="E100" s="25"/>
      <c r="F100" s="27" t="s">
        <v>56</v>
      </c>
      <c r="G100" s="28" t="s">
        <v>57</v>
      </c>
      <c r="H100" s="25" t="s">
        <v>58</v>
      </c>
      <c r="I100" s="26" t="s">
        <v>1916</v>
      </c>
    </row>
    <row r="101" spans="1:9" ht="24" customHeight="1">
      <c r="A101" s="250"/>
      <c r="B101" s="29"/>
      <c r="C101" s="29"/>
      <c r="D101" s="29"/>
      <c r="E101" s="29"/>
      <c r="F101" s="30">
        <f>+C99</f>
        <v>2900</v>
      </c>
      <c r="G101" s="30">
        <f>+C99</f>
        <v>2900</v>
      </c>
      <c r="H101" s="29" t="s">
        <v>59</v>
      </c>
      <c r="I101" s="31"/>
    </row>
    <row r="102" spans="1:9" ht="24" customHeight="1">
      <c r="A102" s="251">
        <v>33</v>
      </c>
      <c r="B102" s="89" t="s">
        <v>62</v>
      </c>
      <c r="C102" s="295">
        <v>1798</v>
      </c>
      <c r="D102" s="295">
        <f>+C102</f>
        <v>1798</v>
      </c>
      <c r="E102" s="25" t="s">
        <v>8</v>
      </c>
      <c r="F102" s="25" t="s">
        <v>957</v>
      </c>
      <c r="G102" s="25" t="str">
        <f>+F102</f>
        <v>ร้านอนันการเกษตรฯ</v>
      </c>
      <c r="H102" s="25" t="s">
        <v>55</v>
      </c>
      <c r="I102" s="26" t="s">
        <v>1922</v>
      </c>
    </row>
    <row r="103" spans="1:9" ht="24" customHeight="1">
      <c r="A103" s="253"/>
      <c r="B103" s="485" t="s">
        <v>555</v>
      </c>
      <c r="C103" s="25"/>
      <c r="D103" s="25"/>
      <c r="E103" s="25"/>
      <c r="F103" s="27" t="s">
        <v>56</v>
      </c>
      <c r="G103" s="28" t="s">
        <v>57</v>
      </c>
      <c r="H103" s="25" t="s">
        <v>58</v>
      </c>
      <c r="I103" s="26" t="s">
        <v>1916</v>
      </c>
    </row>
    <row r="104" spans="1:9" ht="24" customHeight="1">
      <c r="A104" s="250"/>
      <c r="B104" s="29"/>
      <c r="C104" s="29"/>
      <c r="D104" s="29"/>
      <c r="E104" s="29"/>
      <c r="F104" s="30">
        <f>+C102</f>
        <v>1798</v>
      </c>
      <c r="G104" s="30">
        <f>+C102</f>
        <v>1798</v>
      </c>
      <c r="H104" s="29" t="s">
        <v>59</v>
      </c>
      <c r="I104" s="31"/>
    </row>
    <row r="105" spans="1:9" ht="24" customHeight="1">
      <c r="A105" s="251">
        <v>34</v>
      </c>
      <c r="B105" s="89" t="s">
        <v>62</v>
      </c>
      <c r="C105" s="295">
        <v>1820</v>
      </c>
      <c r="D105" s="295">
        <f>+C105</f>
        <v>1820</v>
      </c>
      <c r="E105" s="25" t="s">
        <v>8</v>
      </c>
      <c r="F105" s="25" t="s">
        <v>957</v>
      </c>
      <c r="G105" s="25" t="str">
        <f>+F105</f>
        <v>ร้านอนันการเกษตรฯ</v>
      </c>
      <c r="H105" s="25" t="s">
        <v>55</v>
      </c>
      <c r="I105" s="26" t="s">
        <v>1889</v>
      </c>
    </row>
    <row r="106" spans="1:9" ht="24" customHeight="1">
      <c r="A106" s="253"/>
      <c r="B106" s="485" t="s">
        <v>1880</v>
      </c>
      <c r="C106" s="25"/>
      <c r="D106" s="25"/>
      <c r="E106" s="25"/>
      <c r="F106" s="27" t="s">
        <v>56</v>
      </c>
      <c r="G106" s="28" t="s">
        <v>57</v>
      </c>
      <c r="H106" s="25" t="s">
        <v>58</v>
      </c>
      <c r="I106" s="26" t="s">
        <v>1916</v>
      </c>
    </row>
    <row r="107" spans="1:9" ht="24" customHeight="1">
      <c r="A107" s="250"/>
      <c r="B107" s="29"/>
      <c r="C107" s="29"/>
      <c r="D107" s="29"/>
      <c r="E107" s="29"/>
      <c r="F107" s="30">
        <f>+C105</f>
        <v>1820</v>
      </c>
      <c r="G107" s="30">
        <f>+C105</f>
        <v>1820</v>
      </c>
      <c r="H107" s="29" t="s">
        <v>59</v>
      </c>
      <c r="I107" s="31"/>
    </row>
    <row r="108" spans="1:9" ht="24" customHeight="1">
      <c r="A108" s="26">
        <v>35</v>
      </c>
      <c r="B108" s="89" t="s">
        <v>37</v>
      </c>
      <c r="C108" s="295">
        <v>745</v>
      </c>
      <c r="D108" s="295">
        <f>+C108</f>
        <v>745</v>
      </c>
      <c r="E108" s="25" t="s">
        <v>8</v>
      </c>
      <c r="F108" s="25" t="s">
        <v>956</v>
      </c>
      <c r="G108" s="25" t="str">
        <f>+F108</f>
        <v>ร้านอุ้ยเซ้งวัสดุก่อสร้าง</v>
      </c>
      <c r="H108" s="25" t="s">
        <v>55</v>
      </c>
      <c r="I108" s="26" t="s">
        <v>1923</v>
      </c>
    </row>
    <row r="109" spans="1:9" ht="24" customHeight="1">
      <c r="A109" s="198"/>
      <c r="B109" s="27" t="s">
        <v>1924</v>
      </c>
      <c r="C109" s="25"/>
      <c r="D109" s="25"/>
      <c r="E109" s="25"/>
      <c r="F109" s="27" t="s">
        <v>56</v>
      </c>
      <c r="G109" s="28" t="s">
        <v>57</v>
      </c>
      <c r="H109" s="25" t="s">
        <v>58</v>
      </c>
      <c r="I109" s="26" t="s">
        <v>1925</v>
      </c>
    </row>
    <row r="110" spans="1:9" ht="24" customHeight="1">
      <c r="A110" s="31"/>
      <c r="B110" s="29"/>
      <c r="C110" s="29"/>
      <c r="D110" s="29"/>
      <c r="E110" s="29"/>
      <c r="F110" s="30">
        <f>+C108</f>
        <v>745</v>
      </c>
      <c r="G110" s="30">
        <f>+C108</f>
        <v>745</v>
      </c>
      <c r="H110" s="29" t="s">
        <v>59</v>
      </c>
      <c r="I110" s="31"/>
    </row>
    <row r="111" spans="1:9" ht="24" customHeight="1">
      <c r="A111" s="251">
        <v>36</v>
      </c>
      <c r="B111" s="89" t="s">
        <v>37</v>
      </c>
      <c r="C111" s="295">
        <v>460</v>
      </c>
      <c r="D111" s="295">
        <f>+C111</f>
        <v>460</v>
      </c>
      <c r="E111" s="25" t="s">
        <v>8</v>
      </c>
      <c r="F111" s="25" t="s">
        <v>957</v>
      </c>
      <c r="G111" s="25" t="str">
        <f>+F111</f>
        <v>ร้านอนันการเกษตรฯ</v>
      </c>
      <c r="H111" s="25" t="s">
        <v>55</v>
      </c>
      <c r="I111" s="26" t="s">
        <v>1892</v>
      </c>
    </row>
    <row r="112" spans="1:9" ht="24" customHeight="1">
      <c r="A112" s="253"/>
      <c r="B112" s="27" t="s">
        <v>1926</v>
      </c>
      <c r="C112" s="25"/>
      <c r="D112" s="25"/>
      <c r="E112" s="25"/>
      <c r="F112" s="27" t="s">
        <v>56</v>
      </c>
      <c r="G112" s="28" t="s">
        <v>57</v>
      </c>
      <c r="H112" s="25" t="s">
        <v>58</v>
      </c>
      <c r="I112" s="26" t="s">
        <v>1925</v>
      </c>
    </row>
    <row r="113" spans="1:9" ht="24" customHeight="1">
      <c r="A113" s="250"/>
      <c r="B113" s="29"/>
      <c r="C113" s="29"/>
      <c r="D113" s="29"/>
      <c r="E113" s="29"/>
      <c r="F113" s="30">
        <f>+C111</f>
        <v>460</v>
      </c>
      <c r="G113" s="30">
        <f>+C111</f>
        <v>460</v>
      </c>
      <c r="H113" s="29" t="s">
        <v>59</v>
      </c>
      <c r="I113" s="31"/>
    </row>
    <row r="114" spans="1:9" ht="24" customHeight="1">
      <c r="A114" s="251">
        <v>37</v>
      </c>
      <c r="B114" s="89" t="s">
        <v>37</v>
      </c>
      <c r="C114" s="295">
        <v>684</v>
      </c>
      <c r="D114" s="295">
        <f>+C114</f>
        <v>684</v>
      </c>
      <c r="E114" s="25" t="s">
        <v>8</v>
      </c>
      <c r="F114" s="25" t="s">
        <v>326</v>
      </c>
      <c r="G114" s="25" t="str">
        <f>+F114</f>
        <v>ร้านน้ำศิริโชค</v>
      </c>
      <c r="H114" s="25" t="s">
        <v>55</v>
      </c>
      <c r="I114" s="26" t="s">
        <v>1927</v>
      </c>
    </row>
    <row r="115" spans="1:9" ht="24" customHeight="1">
      <c r="A115" s="253"/>
      <c r="B115" s="27" t="s">
        <v>154</v>
      </c>
      <c r="C115" s="25"/>
      <c r="D115" s="25"/>
      <c r="E115" s="25"/>
      <c r="F115" s="27" t="s">
        <v>56</v>
      </c>
      <c r="G115" s="28" t="s">
        <v>57</v>
      </c>
      <c r="H115" s="25" t="s">
        <v>58</v>
      </c>
      <c r="I115" s="26" t="s">
        <v>1925</v>
      </c>
    </row>
    <row r="116" spans="1:9" ht="24" customHeight="1">
      <c r="A116" s="250"/>
      <c r="B116" s="29"/>
      <c r="C116" s="29"/>
      <c r="D116" s="29"/>
      <c r="E116" s="29"/>
      <c r="F116" s="30">
        <f>+C114</f>
        <v>684</v>
      </c>
      <c r="G116" s="30">
        <f>+C114</f>
        <v>684</v>
      </c>
      <c r="H116" s="29" t="s">
        <v>59</v>
      </c>
      <c r="I116" s="31"/>
    </row>
    <row r="117" spans="1:9" ht="24" customHeight="1">
      <c r="A117" s="251">
        <v>38</v>
      </c>
      <c r="B117" s="89" t="s">
        <v>37</v>
      </c>
      <c r="C117" s="295">
        <v>269</v>
      </c>
      <c r="D117" s="295">
        <f>+C117</f>
        <v>269</v>
      </c>
      <c r="E117" s="25" t="s">
        <v>8</v>
      </c>
      <c r="F117" s="25" t="s">
        <v>956</v>
      </c>
      <c r="G117" s="25" t="str">
        <f>+F117</f>
        <v>ร้านอุ้ยเซ้งวัสดุก่อสร้าง</v>
      </c>
      <c r="H117" s="25" t="s">
        <v>55</v>
      </c>
      <c r="I117" s="26" t="s">
        <v>1928</v>
      </c>
    </row>
    <row r="118" spans="1:9" ht="24" customHeight="1">
      <c r="A118" s="253"/>
      <c r="B118" s="27" t="s">
        <v>1929</v>
      </c>
      <c r="C118" s="25"/>
      <c r="D118" s="25"/>
      <c r="E118" s="25"/>
      <c r="F118" s="27" t="s">
        <v>56</v>
      </c>
      <c r="G118" s="28" t="s">
        <v>57</v>
      </c>
      <c r="H118" s="25" t="s">
        <v>58</v>
      </c>
      <c r="I118" s="26" t="s">
        <v>1930</v>
      </c>
    </row>
    <row r="119" spans="1:9" ht="24" customHeight="1">
      <c r="A119" s="250"/>
      <c r="B119" s="29"/>
      <c r="C119" s="29"/>
      <c r="D119" s="29"/>
      <c r="E119" s="29"/>
      <c r="F119" s="30">
        <f>+C117</f>
        <v>269</v>
      </c>
      <c r="G119" s="30">
        <f>+C117</f>
        <v>269</v>
      </c>
      <c r="H119" s="29" t="s">
        <v>59</v>
      </c>
      <c r="I119" s="31"/>
    </row>
    <row r="120" spans="1:9" ht="24" customHeight="1">
      <c r="A120" s="251">
        <v>39</v>
      </c>
      <c r="B120" s="89" t="s">
        <v>204</v>
      </c>
      <c r="C120" s="295">
        <v>200</v>
      </c>
      <c r="D120" s="295">
        <f>+C120</f>
        <v>200</v>
      </c>
      <c r="E120" s="25" t="s">
        <v>8</v>
      </c>
      <c r="F120" s="25" t="s">
        <v>1931</v>
      </c>
      <c r="G120" s="25" t="str">
        <f>+F120</f>
        <v>ร้านป้ายมือโปร 65</v>
      </c>
      <c r="H120" s="25" t="s">
        <v>55</v>
      </c>
      <c r="I120" s="26" t="s">
        <v>1932</v>
      </c>
    </row>
    <row r="121" spans="1:9" ht="24" customHeight="1">
      <c r="A121" s="253"/>
      <c r="B121" s="27" t="s">
        <v>1933</v>
      </c>
      <c r="C121" s="25"/>
      <c r="D121" s="25"/>
      <c r="E121" s="25"/>
      <c r="F121" s="27" t="s">
        <v>56</v>
      </c>
      <c r="G121" s="28" t="s">
        <v>57</v>
      </c>
      <c r="H121" s="25" t="s">
        <v>58</v>
      </c>
      <c r="I121" s="26" t="s">
        <v>1930</v>
      </c>
    </row>
    <row r="122" spans="1:9" ht="24" customHeight="1">
      <c r="A122" s="250"/>
      <c r="B122" s="29"/>
      <c r="C122" s="29"/>
      <c r="D122" s="29"/>
      <c r="E122" s="29"/>
      <c r="F122" s="30">
        <f>+C120</f>
        <v>200</v>
      </c>
      <c r="G122" s="30">
        <f>+C120</f>
        <v>200</v>
      </c>
      <c r="H122" s="29" t="s">
        <v>59</v>
      </c>
      <c r="I122" s="31"/>
    </row>
    <row r="123" spans="1:9" ht="23.85" customHeight="1">
      <c r="A123" s="251">
        <v>40</v>
      </c>
      <c r="B123" s="89" t="s">
        <v>556</v>
      </c>
      <c r="C123" s="295">
        <v>3251</v>
      </c>
      <c r="D123" s="295">
        <f>+C123</f>
        <v>3251</v>
      </c>
      <c r="E123" s="25" t="s">
        <v>8</v>
      </c>
      <c r="F123" s="25" t="s">
        <v>61</v>
      </c>
      <c r="G123" s="25" t="str">
        <f>+F123</f>
        <v>สหกรณ์การเกษตรนครไทย</v>
      </c>
      <c r="H123" s="25" t="s">
        <v>55</v>
      </c>
      <c r="I123" s="26" t="s">
        <v>1934</v>
      </c>
    </row>
    <row r="124" spans="1:9" ht="23.85" customHeight="1">
      <c r="A124" s="253"/>
      <c r="B124" s="27" t="s">
        <v>427</v>
      </c>
      <c r="C124" s="25"/>
      <c r="D124" s="25"/>
      <c r="E124" s="25"/>
      <c r="F124" s="27" t="s">
        <v>56</v>
      </c>
      <c r="G124" s="28" t="s">
        <v>57</v>
      </c>
      <c r="H124" s="25" t="s">
        <v>58</v>
      </c>
      <c r="I124" s="26" t="s">
        <v>1935</v>
      </c>
    </row>
    <row r="125" spans="1:9" ht="23.85" customHeight="1">
      <c r="A125" s="250"/>
      <c r="B125" s="29"/>
      <c r="C125" s="29"/>
      <c r="D125" s="29"/>
      <c r="E125" s="29"/>
      <c r="F125" s="30">
        <f>+C123</f>
        <v>3251</v>
      </c>
      <c r="G125" s="30">
        <f>+C123</f>
        <v>3251</v>
      </c>
      <c r="H125" s="29" t="s">
        <v>59</v>
      </c>
      <c r="I125" s="31"/>
    </row>
    <row r="126" spans="1:9" ht="23.85" customHeight="1">
      <c r="A126" s="251">
        <v>41</v>
      </c>
      <c r="B126" s="89" t="s">
        <v>556</v>
      </c>
      <c r="C126" s="295">
        <v>660</v>
      </c>
      <c r="D126" s="295">
        <f>+C126</f>
        <v>660</v>
      </c>
      <c r="E126" s="25" t="s">
        <v>8</v>
      </c>
      <c r="F126" s="25" t="s">
        <v>61</v>
      </c>
      <c r="G126" s="25" t="str">
        <f>+F126</f>
        <v>สหกรณ์การเกษตรนครไทย</v>
      </c>
      <c r="H126" s="25" t="s">
        <v>55</v>
      </c>
      <c r="I126" s="26" t="s">
        <v>1936</v>
      </c>
    </row>
    <row r="127" spans="1:9" ht="23.85" customHeight="1">
      <c r="A127" s="253"/>
      <c r="B127" s="27" t="s">
        <v>1937</v>
      </c>
      <c r="C127" s="25"/>
      <c r="D127" s="25"/>
      <c r="E127" s="25"/>
      <c r="F127" s="27" t="s">
        <v>56</v>
      </c>
      <c r="G127" s="28" t="s">
        <v>57</v>
      </c>
      <c r="H127" s="25" t="s">
        <v>58</v>
      </c>
      <c r="I127" s="26" t="s">
        <v>1935</v>
      </c>
    </row>
    <row r="128" spans="1:9" ht="23.85" customHeight="1">
      <c r="A128" s="250"/>
      <c r="B128" s="29"/>
      <c r="C128" s="29"/>
      <c r="D128" s="29"/>
      <c r="E128" s="29"/>
      <c r="F128" s="30">
        <f>+C126</f>
        <v>660</v>
      </c>
      <c r="G128" s="30">
        <f>+C126</f>
        <v>660</v>
      </c>
      <c r="H128" s="29" t="s">
        <v>59</v>
      </c>
      <c r="I128" s="31"/>
    </row>
    <row r="129" spans="1:9" ht="23.85" customHeight="1">
      <c r="A129" s="251">
        <v>42</v>
      </c>
      <c r="B129" s="89" t="s">
        <v>37</v>
      </c>
      <c r="C129" s="295">
        <v>463</v>
      </c>
      <c r="D129" s="295">
        <f>+C129</f>
        <v>463</v>
      </c>
      <c r="E129" s="25" t="s">
        <v>8</v>
      </c>
      <c r="F129" s="25" t="s">
        <v>1938</v>
      </c>
      <c r="G129" s="25" t="str">
        <f>+F129</f>
        <v>บ. ซีพี แอ็กซ์ตร้า จำกัด (มหาชน)</v>
      </c>
      <c r="H129" s="25" t="s">
        <v>55</v>
      </c>
      <c r="I129" s="26" t="s">
        <v>1939</v>
      </c>
    </row>
    <row r="130" spans="1:9" ht="23.85" customHeight="1">
      <c r="A130" s="253"/>
      <c r="B130" s="27" t="s">
        <v>959</v>
      </c>
      <c r="C130" s="25"/>
      <c r="D130" s="25"/>
      <c r="E130" s="25"/>
      <c r="F130" s="27" t="s">
        <v>56</v>
      </c>
      <c r="G130" s="28" t="s">
        <v>57</v>
      </c>
      <c r="H130" s="25" t="s">
        <v>58</v>
      </c>
      <c r="I130" s="26" t="s">
        <v>1935</v>
      </c>
    </row>
    <row r="131" spans="1:9" ht="23.85" customHeight="1">
      <c r="A131" s="250"/>
      <c r="B131" s="29"/>
      <c r="C131" s="29"/>
      <c r="D131" s="29"/>
      <c r="E131" s="29"/>
      <c r="F131" s="30">
        <f>+C129</f>
        <v>463</v>
      </c>
      <c r="G131" s="30">
        <f>+C129</f>
        <v>463</v>
      </c>
      <c r="H131" s="29" t="s">
        <v>59</v>
      </c>
      <c r="I131" s="31"/>
    </row>
    <row r="132" spans="1:9" ht="23.85" customHeight="1">
      <c r="A132" s="251">
        <v>43</v>
      </c>
      <c r="B132" s="89" t="s">
        <v>37</v>
      </c>
      <c r="C132" s="295">
        <v>1140</v>
      </c>
      <c r="D132" s="295">
        <f>+C132</f>
        <v>1140</v>
      </c>
      <c r="E132" s="25" t="s">
        <v>8</v>
      </c>
      <c r="F132" s="25" t="s">
        <v>1898</v>
      </c>
      <c r="G132" s="25" t="str">
        <f>+F132</f>
        <v>บ.ภูมิพัฒนาเกษตรไทย ฟาร์มโปรจำกัด</v>
      </c>
      <c r="H132" s="25" t="s">
        <v>55</v>
      </c>
      <c r="I132" s="26" t="s">
        <v>1940</v>
      </c>
    </row>
    <row r="133" spans="1:9" ht="23.85" customHeight="1">
      <c r="A133" s="253"/>
      <c r="B133" s="27" t="s">
        <v>1900</v>
      </c>
      <c r="C133" s="25"/>
      <c r="D133" s="25"/>
      <c r="E133" s="25"/>
      <c r="F133" s="27" t="s">
        <v>56</v>
      </c>
      <c r="G133" s="28" t="s">
        <v>57</v>
      </c>
      <c r="H133" s="25" t="s">
        <v>58</v>
      </c>
      <c r="I133" s="26" t="s">
        <v>1935</v>
      </c>
    </row>
    <row r="134" spans="1:9" ht="23.85" customHeight="1">
      <c r="A134" s="250"/>
      <c r="B134" s="29"/>
      <c r="C134" s="29"/>
      <c r="D134" s="29"/>
      <c r="E134" s="29"/>
      <c r="F134" s="30">
        <f>+C132</f>
        <v>1140</v>
      </c>
      <c r="G134" s="30">
        <f>+C132</f>
        <v>1140</v>
      </c>
      <c r="H134" s="29" t="s">
        <v>59</v>
      </c>
      <c r="I134" s="31"/>
    </row>
    <row r="135" spans="1:9" ht="23.85" customHeight="1">
      <c r="A135" s="251">
        <v>44</v>
      </c>
      <c r="B135" s="89" t="s">
        <v>37</v>
      </c>
      <c r="C135" s="295">
        <v>1300</v>
      </c>
      <c r="D135" s="295">
        <f>+C135</f>
        <v>1300</v>
      </c>
      <c r="E135" s="25" t="s">
        <v>8</v>
      </c>
      <c r="F135" s="25" t="s">
        <v>1941</v>
      </c>
      <c r="G135" s="25" t="str">
        <f>+F135</f>
        <v>ร้านนานาช๊อป</v>
      </c>
      <c r="H135" s="25" t="s">
        <v>55</v>
      </c>
      <c r="I135" s="26" t="s">
        <v>1942</v>
      </c>
    </row>
    <row r="136" spans="1:9" ht="23.85" customHeight="1">
      <c r="A136" s="253"/>
      <c r="B136" s="485" t="s">
        <v>1943</v>
      </c>
      <c r="C136" s="25"/>
      <c r="D136" s="25"/>
      <c r="E136" s="25"/>
      <c r="F136" s="27" t="s">
        <v>56</v>
      </c>
      <c r="G136" s="28" t="s">
        <v>57</v>
      </c>
      <c r="H136" s="25" t="s">
        <v>58</v>
      </c>
      <c r="I136" s="26" t="s">
        <v>1944</v>
      </c>
    </row>
    <row r="137" spans="1:9" ht="23.85" customHeight="1">
      <c r="A137" s="250"/>
      <c r="B137" s="29"/>
      <c r="C137" s="29"/>
      <c r="D137" s="29"/>
      <c r="E137" s="29"/>
      <c r="F137" s="30">
        <f>+C135</f>
        <v>1300</v>
      </c>
      <c r="G137" s="30">
        <f>+C135</f>
        <v>1300</v>
      </c>
      <c r="H137" s="29" t="s">
        <v>59</v>
      </c>
      <c r="I137" s="31"/>
    </row>
    <row r="138" spans="1:9" ht="23.85" customHeight="1">
      <c r="A138" s="251">
        <v>45</v>
      </c>
      <c r="B138" s="89" t="s">
        <v>556</v>
      </c>
      <c r="C138" s="295">
        <v>1040</v>
      </c>
      <c r="D138" s="295">
        <f>+C138</f>
        <v>1040</v>
      </c>
      <c r="E138" s="25" t="s">
        <v>8</v>
      </c>
      <c r="F138" s="25" t="s">
        <v>1945</v>
      </c>
      <c r="G138" s="25" t="str">
        <f>+F138</f>
        <v>ร้านเกษตรชัย</v>
      </c>
      <c r="H138" s="25" t="s">
        <v>55</v>
      </c>
      <c r="I138" s="26" t="s">
        <v>1946</v>
      </c>
    </row>
    <row r="139" spans="1:9" ht="23.85" customHeight="1">
      <c r="A139" s="253"/>
      <c r="B139" s="27" t="s">
        <v>1947</v>
      </c>
      <c r="C139" s="25"/>
      <c r="D139" s="25"/>
      <c r="E139" s="25"/>
      <c r="F139" s="27" t="s">
        <v>56</v>
      </c>
      <c r="G139" s="28" t="s">
        <v>57</v>
      </c>
      <c r="H139" s="25" t="s">
        <v>58</v>
      </c>
      <c r="I139" s="26" t="s">
        <v>1944</v>
      </c>
    </row>
    <row r="140" spans="1:9" ht="23.85" customHeight="1">
      <c r="A140" s="250"/>
      <c r="B140" s="29"/>
      <c r="C140" s="29"/>
      <c r="D140" s="29"/>
      <c r="E140" s="29"/>
      <c r="F140" s="30">
        <f>+C138</f>
        <v>1040</v>
      </c>
      <c r="G140" s="30">
        <f>+C138</f>
        <v>1040</v>
      </c>
      <c r="H140" s="29" t="s">
        <v>59</v>
      </c>
      <c r="I140" s="31"/>
    </row>
    <row r="141" spans="1:9" ht="23.85" customHeight="1">
      <c r="A141" s="26">
        <v>46</v>
      </c>
      <c r="B141" s="89" t="s">
        <v>62</v>
      </c>
      <c r="C141" s="196">
        <v>2050</v>
      </c>
      <c r="D141" s="196">
        <f>+C141</f>
        <v>2050</v>
      </c>
      <c r="E141" s="197" t="s">
        <v>8</v>
      </c>
      <c r="F141" s="25" t="s">
        <v>1948</v>
      </c>
      <c r="G141" s="25" t="str">
        <f>+F141</f>
        <v>ร้านอินทร์รอด แอร์เซอร์วิส</v>
      </c>
      <c r="H141" s="25" t="s">
        <v>55</v>
      </c>
      <c r="I141" s="26" t="s">
        <v>1949</v>
      </c>
    </row>
    <row r="142" spans="1:9" ht="23.85" customHeight="1">
      <c r="A142" s="198"/>
      <c r="B142" s="27" t="s">
        <v>1950</v>
      </c>
      <c r="C142" s="25"/>
      <c r="D142" s="25"/>
      <c r="E142" s="25"/>
      <c r="F142" s="28" t="s">
        <v>56</v>
      </c>
      <c r="G142" s="28" t="s">
        <v>57</v>
      </c>
      <c r="H142" s="25" t="s">
        <v>58</v>
      </c>
      <c r="I142" s="26" t="s">
        <v>1951</v>
      </c>
    </row>
    <row r="143" spans="1:9" ht="23.85" customHeight="1">
      <c r="A143" s="31"/>
      <c r="B143" s="29"/>
      <c r="C143" s="29"/>
      <c r="D143" s="29"/>
      <c r="E143" s="29"/>
      <c r="F143" s="30">
        <f>+C141</f>
        <v>2050</v>
      </c>
      <c r="G143" s="30">
        <f>+C141</f>
        <v>2050</v>
      </c>
      <c r="H143" s="29" t="s">
        <v>59</v>
      </c>
      <c r="I143" s="31"/>
    </row>
    <row r="144" spans="1:9" ht="23.85" customHeight="1">
      <c r="A144" s="26">
        <v>47</v>
      </c>
      <c r="B144" s="89" t="s">
        <v>556</v>
      </c>
      <c r="C144" s="295">
        <v>165.6</v>
      </c>
      <c r="D144" s="295">
        <f>+C144</f>
        <v>165.6</v>
      </c>
      <c r="E144" s="25" t="s">
        <v>8</v>
      </c>
      <c r="F144" s="25" t="s">
        <v>61</v>
      </c>
      <c r="G144" s="25" t="str">
        <f>+F144</f>
        <v>สหกรณ์การเกษตรนครไทย</v>
      </c>
      <c r="H144" s="25" t="s">
        <v>55</v>
      </c>
      <c r="I144" s="26" t="s">
        <v>1952</v>
      </c>
    </row>
    <row r="145" spans="1:9" ht="23.85" customHeight="1">
      <c r="A145" s="198"/>
      <c r="B145" s="27" t="s">
        <v>1953</v>
      </c>
      <c r="C145" s="25"/>
      <c r="D145" s="25"/>
      <c r="E145" s="25"/>
      <c r="F145" s="27" t="s">
        <v>56</v>
      </c>
      <c r="G145" s="28" t="s">
        <v>57</v>
      </c>
      <c r="H145" s="25" t="s">
        <v>58</v>
      </c>
      <c r="I145" s="26" t="s">
        <v>1951</v>
      </c>
    </row>
    <row r="146" spans="1:9" ht="23.85" customHeight="1">
      <c r="A146" s="31"/>
      <c r="B146" s="29"/>
      <c r="C146" s="29"/>
      <c r="D146" s="29"/>
      <c r="E146" s="29"/>
      <c r="F146" s="30">
        <f>+C144</f>
        <v>165.6</v>
      </c>
      <c r="G146" s="30">
        <f>+C144</f>
        <v>165.6</v>
      </c>
      <c r="H146" s="29" t="s">
        <v>59</v>
      </c>
      <c r="I146" s="31"/>
    </row>
    <row r="147" spans="1:9" ht="23.85" customHeight="1">
      <c r="A147" s="26">
        <v>48</v>
      </c>
      <c r="B147" s="89" t="s">
        <v>556</v>
      </c>
      <c r="C147" s="196">
        <v>662.4</v>
      </c>
      <c r="D147" s="196">
        <f>+C147</f>
        <v>662.4</v>
      </c>
      <c r="E147" s="197" t="s">
        <v>8</v>
      </c>
      <c r="F147" s="25" t="s">
        <v>61</v>
      </c>
      <c r="G147" s="25" t="str">
        <f>+F147</f>
        <v>สหกรณ์การเกษตรนครไทย</v>
      </c>
      <c r="H147" s="25" t="s">
        <v>55</v>
      </c>
      <c r="I147" s="26" t="s">
        <v>1954</v>
      </c>
    </row>
    <row r="148" spans="1:9" ht="23.85" customHeight="1">
      <c r="A148" s="198"/>
      <c r="B148" s="27" t="s">
        <v>63</v>
      </c>
      <c r="C148" s="25"/>
      <c r="D148" s="25"/>
      <c r="E148" s="25"/>
      <c r="F148" s="28" t="s">
        <v>56</v>
      </c>
      <c r="G148" s="28" t="s">
        <v>57</v>
      </c>
      <c r="H148" s="25" t="s">
        <v>58</v>
      </c>
      <c r="I148" s="26" t="s">
        <v>1951</v>
      </c>
    </row>
    <row r="149" spans="1:9" ht="23.85" customHeight="1">
      <c r="A149" s="31"/>
      <c r="B149" s="29"/>
      <c r="C149" s="29"/>
      <c r="D149" s="29"/>
      <c r="E149" s="29"/>
      <c r="F149" s="30">
        <f>+C147</f>
        <v>662.4</v>
      </c>
      <c r="G149" s="30">
        <f>+C147</f>
        <v>662.4</v>
      </c>
      <c r="H149" s="29" t="s">
        <v>59</v>
      </c>
      <c r="I149" s="31"/>
    </row>
    <row r="150" spans="1:9" ht="23.85" customHeight="1">
      <c r="A150" s="26">
        <v>49</v>
      </c>
      <c r="B150" s="89" t="s">
        <v>556</v>
      </c>
      <c r="C150" s="196">
        <v>662.4</v>
      </c>
      <c r="D150" s="196">
        <f>+C150</f>
        <v>662.4</v>
      </c>
      <c r="E150" s="197" t="s">
        <v>8</v>
      </c>
      <c r="F150" s="25" t="s">
        <v>61</v>
      </c>
      <c r="G150" s="25" t="str">
        <f>+F150</f>
        <v>สหกรณ์การเกษตรนครไทย</v>
      </c>
      <c r="H150" s="25" t="s">
        <v>55</v>
      </c>
      <c r="I150" s="26" t="s">
        <v>1955</v>
      </c>
    </row>
    <row r="151" spans="1:9" ht="23.85" customHeight="1">
      <c r="A151" s="198"/>
      <c r="B151" s="485" t="s">
        <v>555</v>
      </c>
      <c r="C151" s="25"/>
      <c r="D151" s="25"/>
      <c r="E151" s="25"/>
      <c r="F151" s="28" t="s">
        <v>56</v>
      </c>
      <c r="G151" s="28" t="s">
        <v>57</v>
      </c>
      <c r="H151" s="25" t="s">
        <v>58</v>
      </c>
      <c r="I151" s="26" t="s">
        <v>1951</v>
      </c>
    </row>
    <row r="152" spans="1:9" ht="23.85" customHeight="1">
      <c r="A152" s="31"/>
      <c r="B152" s="29"/>
      <c r="C152" s="29"/>
      <c r="D152" s="29"/>
      <c r="E152" s="29"/>
      <c r="F152" s="30">
        <f>+C150</f>
        <v>662.4</v>
      </c>
      <c r="G152" s="30">
        <f>+C150</f>
        <v>662.4</v>
      </c>
      <c r="H152" s="29" t="s">
        <v>59</v>
      </c>
      <c r="I152" s="31"/>
    </row>
    <row r="153" spans="1:9" ht="23.85" customHeight="1">
      <c r="A153" s="26">
        <v>50</v>
      </c>
      <c r="B153" s="89" t="s">
        <v>556</v>
      </c>
      <c r="C153" s="196">
        <v>662.4</v>
      </c>
      <c r="D153" s="196">
        <f>+C153</f>
        <v>662.4</v>
      </c>
      <c r="E153" s="197" t="s">
        <v>8</v>
      </c>
      <c r="F153" s="25" t="s">
        <v>61</v>
      </c>
      <c r="G153" s="25" t="str">
        <f>+F153</f>
        <v>สหกรณ์การเกษตรนครไทย</v>
      </c>
      <c r="H153" s="25" t="s">
        <v>55</v>
      </c>
      <c r="I153" s="26" t="s">
        <v>1956</v>
      </c>
    </row>
    <row r="154" spans="1:9" ht="23.85" customHeight="1">
      <c r="A154" s="198"/>
      <c r="B154" s="485" t="s">
        <v>958</v>
      </c>
      <c r="C154" s="25"/>
      <c r="D154" s="25"/>
      <c r="E154" s="25"/>
      <c r="F154" s="28" t="s">
        <v>56</v>
      </c>
      <c r="G154" s="28" t="s">
        <v>57</v>
      </c>
      <c r="H154" s="25" t="s">
        <v>58</v>
      </c>
      <c r="I154" s="26" t="s">
        <v>1951</v>
      </c>
    </row>
    <row r="155" spans="1:9" ht="23.85" customHeight="1">
      <c r="A155" s="31"/>
      <c r="B155" s="29"/>
      <c r="C155" s="29"/>
      <c r="D155" s="29"/>
      <c r="E155" s="29"/>
      <c r="F155" s="30">
        <f>+C153</f>
        <v>662.4</v>
      </c>
      <c r="G155" s="30">
        <f>+C153</f>
        <v>662.4</v>
      </c>
      <c r="H155" s="29" t="s">
        <v>59</v>
      </c>
      <c r="I155" s="31"/>
    </row>
    <row r="156" spans="1:9" ht="23.85" customHeight="1">
      <c r="A156" s="26">
        <v>51</v>
      </c>
      <c r="B156" s="89" t="s">
        <v>556</v>
      </c>
      <c r="C156" s="196">
        <v>828</v>
      </c>
      <c r="D156" s="196">
        <f>+C156</f>
        <v>828</v>
      </c>
      <c r="E156" s="197" t="s">
        <v>8</v>
      </c>
      <c r="F156" s="25" t="s">
        <v>61</v>
      </c>
      <c r="G156" s="25" t="str">
        <f>+F156</f>
        <v>สหกรณ์การเกษตรนครไทย</v>
      </c>
      <c r="H156" s="25" t="s">
        <v>55</v>
      </c>
      <c r="I156" s="26" t="s">
        <v>1957</v>
      </c>
    </row>
    <row r="157" spans="1:9" ht="23.85" customHeight="1">
      <c r="A157" s="198"/>
      <c r="B157" s="27" t="s">
        <v>706</v>
      </c>
      <c r="C157" s="25"/>
      <c r="D157" s="25"/>
      <c r="E157" s="25"/>
      <c r="F157" s="28" t="s">
        <v>56</v>
      </c>
      <c r="G157" s="28" t="s">
        <v>57</v>
      </c>
      <c r="H157" s="25" t="s">
        <v>58</v>
      </c>
      <c r="I157" s="26" t="s">
        <v>1951</v>
      </c>
    </row>
    <row r="158" spans="1:9" ht="23.85" customHeight="1">
      <c r="A158" s="31"/>
      <c r="B158" s="29"/>
      <c r="C158" s="29"/>
      <c r="D158" s="29"/>
      <c r="E158" s="29"/>
      <c r="F158" s="30">
        <f>+C156</f>
        <v>828</v>
      </c>
      <c r="G158" s="30">
        <f>+C156</f>
        <v>828</v>
      </c>
      <c r="H158" s="29" t="s">
        <v>59</v>
      </c>
      <c r="I158" s="31"/>
    </row>
    <row r="159" spans="1:9" ht="23.85" customHeight="1">
      <c r="A159" s="26">
        <v>52</v>
      </c>
      <c r="B159" s="89" t="s">
        <v>556</v>
      </c>
      <c r="C159" s="196">
        <v>828</v>
      </c>
      <c r="D159" s="196">
        <f>+C159</f>
        <v>828</v>
      </c>
      <c r="E159" s="197" t="s">
        <v>8</v>
      </c>
      <c r="F159" s="25" t="s">
        <v>61</v>
      </c>
      <c r="G159" s="25" t="str">
        <f>+F159</f>
        <v>สหกรณ์การเกษตรนครไทย</v>
      </c>
      <c r="H159" s="25" t="s">
        <v>55</v>
      </c>
      <c r="I159" s="26" t="s">
        <v>1958</v>
      </c>
    </row>
    <row r="160" spans="1:9" ht="23.85" customHeight="1">
      <c r="A160" s="198"/>
      <c r="B160" s="27" t="s">
        <v>426</v>
      </c>
      <c r="C160" s="25"/>
      <c r="D160" s="25"/>
      <c r="E160" s="25"/>
      <c r="F160" s="28" t="s">
        <v>56</v>
      </c>
      <c r="G160" s="28" t="s">
        <v>57</v>
      </c>
      <c r="H160" s="25" t="s">
        <v>58</v>
      </c>
      <c r="I160" s="26" t="s">
        <v>1951</v>
      </c>
    </row>
    <row r="161" spans="1:9" ht="23.85" customHeight="1">
      <c r="A161" s="31"/>
      <c r="B161" s="29"/>
      <c r="C161" s="29"/>
      <c r="D161" s="29"/>
      <c r="E161" s="29"/>
      <c r="F161" s="30">
        <f>+C159</f>
        <v>828</v>
      </c>
      <c r="G161" s="30">
        <f>+C159</f>
        <v>828</v>
      </c>
      <c r="H161" s="29" t="s">
        <v>59</v>
      </c>
      <c r="I161" s="31"/>
    </row>
    <row r="162" spans="1:9" ht="23.85" customHeight="1">
      <c r="A162" s="26">
        <v>53</v>
      </c>
      <c r="B162" s="89" t="s">
        <v>556</v>
      </c>
      <c r="C162" s="196">
        <v>5851.8</v>
      </c>
      <c r="D162" s="196">
        <f>+C162</f>
        <v>5851.8</v>
      </c>
      <c r="E162" s="197" t="s">
        <v>8</v>
      </c>
      <c r="F162" s="25" t="s">
        <v>61</v>
      </c>
      <c r="G162" s="25" t="str">
        <f>+F162</f>
        <v>สหกรณ์การเกษตรนครไทย</v>
      </c>
      <c r="H162" s="25" t="s">
        <v>55</v>
      </c>
      <c r="I162" s="26" t="s">
        <v>1959</v>
      </c>
    </row>
    <row r="163" spans="1:9" ht="23.85" customHeight="1">
      <c r="A163" s="198"/>
      <c r="B163" s="27" t="s">
        <v>759</v>
      </c>
      <c r="C163" s="25"/>
      <c r="D163" s="25"/>
      <c r="E163" s="25"/>
      <c r="F163" s="28" t="s">
        <v>56</v>
      </c>
      <c r="G163" s="28" t="s">
        <v>57</v>
      </c>
      <c r="H163" s="25" t="s">
        <v>58</v>
      </c>
      <c r="I163" s="26" t="s">
        <v>1951</v>
      </c>
    </row>
    <row r="164" spans="1:9" ht="23.85" customHeight="1">
      <c r="A164" s="31"/>
      <c r="B164" s="29"/>
      <c r="C164" s="29"/>
      <c r="D164" s="29"/>
      <c r="E164" s="29"/>
      <c r="F164" s="30">
        <f>+C162</f>
        <v>5851.8</v>
      </c>
      <c r="G164" s="30">
        <f>+C162</f>
        <v>5851.8</v>
      </c>
      <c r="H164" s="29" t="s">
        <v>59</v>
      </c>
      <c r="I164" s="31"/>
    </row>
    <row r="165" spans="1:9" ht="23.85" customHeight="1">
      <c r="A165" s="26">
        <v>54</v>
      </c>
      <c r="B165" s="89" t="s">
        <v>556</v>
      </c>
      <c r="C165" s="196">
        <v>1300.4000000000001</v>
      </c>
      <c r="D165" s="196">
        <f>+C165</f>
        <v>1300.4000000000001</v>
      </c>
      <c r="E165" s="197" t="s">
        <v>8</v>
      </c>
      <c r="F165" s="25" t="s">
        <v>61</v>
      </c>
      <c r="G165" s="25" t="str">
        <f>+F165</f>
        <v>สหกรณ์การเกษตรนครไทย</v>
      </c>
      <c r="H165" s="25" t="s">
        <v>55</v>
      </c>
      <c r="I165" s="26" t="s">
        <v>1960</v>
      </c>
    </row>
    <row r="166" spans="1:9" ht="23.85" customHeight="1">
      <c r="A166" s="198"/>
      <c r="B166" s="485" t="s">
        <v>762</v>
      </c>
      <c r="C166" s="25"/>
      <c r="D166" s="25"/>
      <c r="E166" s="25"/>
      <c r="F166" s="28" t="s">
        <v>56</v>
      </c>
      <c r="G166" s="28" t="s">
        <v>57</v>
      </c>
      <c r="H166" s="25" t="s">
        <v>58</v>
      </c>
      <c r="I166" s="26" t="s">
        <v>1951</v>
      </c>
    </row>
    <row r="167" spans="1:9" ht="23.85" customHeight="1">
      <c r="A167" s="31"/>
      <c r="B167" s="29"/>
      <c r="C167" s="29"/>
      <c r="D167" s="29"/>
      <c r="E167" s="29"/>
      <c r="F167" s="30">
        <f>+C165</f>
        <v>1300.4000000000001</v>
      </c>
      <c r="G167" s="30">
        <f>+C165</f>
        <v>1300.4000000000001</v>
      </c>
      <c r="H167" s="29" t="s">
        <v>59</v>
      </c>
      <c r="I167" s="31"/>
    </row>
    <row r="168" spans="1:9" ht="23.85" customHeight="1">
      <c r="A168" s="26">
        <v>55</v>
      </c>
      <c r="B168" s="89" t="s">
        <v>611</v>
      </c>
      <c r="C168" s="196">
        <v>1495.46</v>
      </c>
      <c r="D168" s="196">
        <f>+C168</f>
        <v>1495.46</v>
      </c>
      <c r="E168" s="197" t="s">
        <v>8</v>
      </c>
      <c r="F168" s="25" t="s">
        <v>61</v>
      </c>
      <c r="G168" s="25" t="str">
        <f>+F168</f>
        <v>สหกรณ์การเกษตรนครไทย</v>
      </c>
      <c r="H168" s="25" t="s">
        <v>55</v>
      </c>
      <c r="I168" s="26" t="s">
        <v>1961</v>
      </c>
    </row>
    <row r="169" spans="1:9" ht="23.85" customHeight="1">
      <c r="A169" s="198"/>
      <c r="B169" s="27" t="s">
        <v>763</v>
      </c>
      <c r="C169" s="25"/>
      <c r="D169" s="25"/>
      <c r="E169" s="25"/>
      <c r="F169" s="28" t="s">
        <v>56</v>
      </c>
      <c r="G169" s="28" t="s">
        <v>57</v>
      </c>
      <c r="H169" s="25" t="s">
        <v>58</v>
      </c>
      <c r="I169" s="26" t="s">
        <v>1951</v>
      </c>
    </row>
    <row r="170" spans="1:9" ht="23.85" customHeight="1">
      <c r="A170" s="31"/>
      <c r="B170" s="29"/>
      <c r="C170" s="29"/>
      <c r="D170" s="29"/>
      <c r="E170" s="29"/>
      <c r="F170" s="30">
        <f>+C168</f>
        <v>1495.46</v>
      </c>
      <c r="G170" s="30">
        <f>+C168</f>
        <v>1495.46</v>
      </c>
      <c r="H170" s="29" t="s">
        <v>59</v>
      </c>
      <c r="I170" s="31"/>
    </row>
    <row r="171" spans="1:9" ht="23.85" customHeight="1">
      <c r="A171" s="26">
        <v>56</v>
      </c>
      <c r="B171" s="89" t="s">
        <v>556</v>
      </c>
      <c r="C171" s="196">
        <v>1300.4000000000001</v>
      </c>
      <c r="D171" s="196">
        <f>+C171</f>
        <v>1300.4000000000001</v>
      </c>
      <c r="E171" s="197" t="s">
        <v>8</v>
      </c>
      <c r="F171" s="25" t="s">
        <v>61</v>
      </c>
      <c r="G171" s="25" t="str">
        <f>+F171</f>
        <v>สหกรณ์การเกษตรนครไทย</v>
      </c>
      <c r="H171" s="25" t="s">
        <v>55</v>
      </c>
      <c r="I171" s="26" t="s">
        <v>1962</v>
      </c>
    </row>
    <row r="172" spans="1:9" ht="23.85" customHeight="1">
      <c r="A172" s="198"/>
      <c r="B172" s="485" t="s">
        <v>64</v>
      </c>
      <c r="C172" s="25"/>
      <c r="D172" s="25"/>
      <c r="E172" s="25"/>
      <c r="F172" s="28" t="s">
        <v>56</v>
      </c>
      <c r="G172" s="28" t="s">
        <v>57</v>
      </c>
      <c r="H172" s="25" t="s">
        <v>58</v>
      </c>
      <c r="I172" s="26" t="s">
        <v>1951</v>
      </c>
    </row>
    <row r="173" spans="1:9" ht="23.85" customHeight="1">
      <c r="A173" s="31"/>
      <c r="B173" s="29"/>
      <c r="C173" s="29"/>
      <c r="D173" s="29"/>
      <c r="E173" s="29"/>
      <c r="F173" s="30">
        <f>+C171</f>
        <v>1300.4000000000001</v>
      </c>
      <c r="G173" s="30">
        <f>+C171</f>
        <v>1300.4000000000001</v>
      </c>
      <c r="H173" s="29" t="s">
        <v>59</v>
      </c>
      <c r="I173" s="31"/>
    </row>
    <row r="174" spans="1:9" ht="23.85" customHeight="1">
      <c r="A174" s="26">
        <v>57</v>
      </c>
      <c r="B174" s="89" t="s">
        <v>37</v>
      </c>
      <c r="C174" s="196">
        <v>540</v>
      </c>
      <c r="D174" s="196">
        <f>+C174</f>
        <v>540</v>
      </c>
      <c r="E174" s="197" t="s">
        <v>8</v>
      </c>
      <c r="F174" s="25" t="s">
        <v>263</v>
      </c>
      <c r="G174" s="25" t="str">
        <f>+F174</f>
        <v>ร้านบรรณารักษ์</v>
      </c>
      <c r="H174" s="25" t="s">
        <v>55</v>
      </c>
      <c r="I174" s="26" t="s">
        <v>1963</v>
      </c>
    </row>
    <row r="175" spans="1:9" ht="23.85" customHeight="1">
      <c r="A175" s="198"/>
      <c r="B175" s="27" t="s">
        <v>1964</v>
      </c>
      <c r="C175" s="25"/>
      <c r="D175" s="25"/>
      <c r="E175" s="25"/>
      <c r="F175" s="28" t="s">
        <v>56</v>
      </c>
      <c r="G175" s="28" t="s">
        <v>57</v>
      </c>
      <c r="H175" s="25" t="s">
        <v>58</v>
      </c>
      <c r="I175" s="26" t="s">
        <v>1951</v>
      </c>
    </row>
    <row r="176" spans="1:9" ht="23.85" customHeight="1">
      <c r="A176" s="31"/>
      <c r="B176" s="29"/>
      <c r="C176" s="29"/>
      <c r="D176" s="29"/>
      <c r="E176" s="29"/>
      <c r="F176" s="30">
        <f>+C174</f>
        <v>540</v>
      </c>
      <c r="G176" s="30">
        <f>+C174</f>
        <v>540</v>
      </c>
      <c r="H176" s="29" t="s">
        <v>59</v>
      </c>
      <c r="I176" s="31"/>
    </row>
    <row r="177" spans="1:9" ht="23.85" customHeight="1">
      <c r="A177" s="26">
        <v>58</v>
      </c>
      <c r="B177" s="89" t="s">
        <v>556</v>
      </c>
      <c r="C177" s="196">
        <v>1580</v>
      </c>
      <c r="D177" s="196">
        <f>+C177</f>
        <v>1580</v>
      </c>
      <c r="E177" s="197" t="s">
        <v>8</v>
      </c>
      <c r="F177" s="25" t="s">
        <v>957</v>
      </c>
      <c r="G177" s="25" t="str">
        <f>+F177</f>
        <v>ร้านอนันการเกษตรฯ</v>
      </c>
      <c r="H177" s="25" t="s">
        <v>55</v>
      </c>
      <c r="I177" s="26" t="s">
        <v>1965</v>
      </c>
    </row>
    <row r="178" spans="1:9" ht="23.85" customHeight="1">
      <c r="A178" s="198"/>
      <c r="B178" s="27" t="s">
        <v>760</v>
      </c>
      <c r="C178" s="25"/>
      <c r="D178" s="25"/>
      <c r="E178" s="25"/>
      <c r="F178" s="28" t="s">
        <v>56</v>
      </c>
      <c r="G178" s="28" t="s">
        <v>57</v>
      </c>
      <c r="H178" s="25" t="s">
        <v>58</v>
      </c>
      <c r="I178" s="26" t="s">
        <v>1951</v>
      </c>
    </row>
    <row r="179" spans="1:9" ht="23.85" customHeight="1">
      <c r="A179" s="31"/>
      <c r="B179" s="29"/>
      <c r="C179" s="29"/>
      <c r="D179" s="29"/>
      <c r="E179" s="29"/>
      <c r="F179" s="30">
        <f>+C177</f>
        <v>1580</v>
      </c>
      <c r="G179" s="30">
        <f>+C177</f>
        <v>1580</v>
      </c>
      <c r="H179" s="29" t="s">
        <v>59</v>
      </c>
      <c r="I179" s="31"/>
    </row>
    <row r="180" spans="1:9" ht="23.85" customHeight="1">
      <c r="A180" s="26">
        <v>59</v>
      </c>
      <c r="B180" s="89" t="s">
        <v>37</v>
      </c>
      <c r="C180" s="196">
        <v>1257</v>
      </c>
      <c r="D180" s="196">
        <f>+C180</f>
        <v>1257</v>
      </c>
      <c r="E180" s="197" t="s">
        <v>8</v>
      </c>
      <c r="F180" s="25" t="s">
        <v>1966</v>
      </c>
      <c r="G180" s="25" t="str">
        <f>+F180</f>
        <v>ร้านบ้านยาบ้านแยง</v>
      </c>
      <c r="H180" s="25" t="s">
        <v>55</v>
      </c>
      <c r="I180" s="26" t="s">
        <v>1967</v>
      </c>
    </row>
    <row r="181" spans="1:9" ht="23.85" customHeight="1">
      <c r="A181" s="198"/>
      <c r="B181" s="27" t="s">
        <v>1968</v>
      </c>
      <c r="C181" s="25"/>
      <c r="D181" s="25"/>
      <c r="E181" s="25"/>
      <c r="F181" s="28" t="s">
        <v>56</v>
      </c>
      <c r="G181" s="28" t="s">
        <v>57</v>
      </c>
      <c r="H181" s="25" t="s">
        <v>58</v>
      </c>
      <c r="I181" s="26" t="s">
        <v>1969</v>
      </c>
    </row>
    <row r="182" spans="1:9" ht="23.85" customHeight="1">
      <c r="A182" s="31"/>
      <c r="B182" s="29"/>
      <c r="C182" s="29"/>
      <c r="D182" s="29"/>
      <c r="E182" s="29"/>
      <c r="F182" s="30">
        <f>+C180</f>
        <v>1257</v>
      </c>
      <c r="G182" s="30">
        <f>+C180</f>
        <v>1257</v>
      </c>
      <c r="H182" s="29" t="s">
        <v>59</v>
      </c>
      <c r="I182" s="31"/>
    </row>
    <row r="183" spans="1:9" ht="23.85" customHeight="1">
      <c r="A183" s="26">
        <v>60</v>
      </c>
      <c r="B183" s="89" t="s">
        <v>204</v>
      </c>
      <c r="C183" s="196">
        <v>220</v>
      </c>
      <c r="D183" s="196">
        <f>+C183</f>
        <v>220</v>
      </c>
      <c r="E183" s="197" t="s">
        <v>8</v>
      </c>
      <c r="F183" s="25" t="s">
        <v>1970</v>
      </c>
      <c r="G183" s="25" t="str">
        <f>+F183</f>
        <v>บ.วี ดีไซน์โซลูชั่น จำกัด</v>
      </c>
      <c r="H183" s="25" t="s">
        <v>55</v>
      </c>
      <c r="I183" s="26" t="s">
        <v>1971</v>
      </c>
    </row>
    <row r="184" spans="1:9" ht="23.85" customHeight="1">
      <c r="A184" s="198"/>
      <c r="B184" s="27" t="s">
        <v>1972</v>
      </c>
      <c r="C184" s="25"/>
      <c r="D184" s="25"/>
      <c r="E184" s="25"/>
      <c r="F184" s="28" t="s">
        <v>56</v>
      </c>
      <c r="G184" s="28" t="s">
        <v>57</v>
      </c>
      <c r="H184" s="25" t="s">
        <v>58</v>
      </c>
      <c r="I184" s="26" t="s">
        <v>1973</v>
      </c>
    </row>
    <row r="185" spans="1:9" ht="23.85" customHeight="1">
      <c r="A185" s="31"/>
      <c r="B185" s="29"/>
      <c r="C185" s="29"/>
      <c r="D185" s="29"/>
      <c r="E185" s="29"/>
      <c r="F185" s="30">
        <f>+C183</f>
        <v>220</v>
      </c>
      <c r="G185" s="30">
        <f>+C183</f>
        <v>220</v>
      </c>
      <c r="H185" s="29" t="s">
        <v>59</v>
      </c>
      <c r="I185" s="31"/>
    </row>
    <row r="186" spans="1:9" ht="23.85" customHeight="1">
      <c r="A186" s="26">
        <v>61</v>
      </c>
      <c r="B186" s="89" t="s">
        <v>204</v>
      </c>
      <c r="C186" s="196">
        <v>60</v>
      </c>
      <c r="D186" s="196">
        <f>+C186</f>
        <v>60</v>
      </c>
      <c r="E186" s="197" t="s">
        <v>8</v>
      </c>
      <c r="F186" s="25" t="s">
        <v>1970</v>
      </c>
      <c r="G186" s="25" t="str">
        <f>+F186</f>
        <v>บ.วี ดีไซน์โซลูชั่น จำกัด</v>
      </c>
      <c r="H186" s="25" t="s">
        <v>55</v>
      </c>
      <c r="I186" s="26" t="s">
        <v>1974</v>
      </c>
    </row>
    <row r="187" spans="1:9" ht="23.85" customHeight="1">
      <c r="A187" s="198"/>
      <c r="B187" s="27" t="s">
        <v>1972</v>
      </c>
      <c r="C187" s="25"/>
      <c r="D187" s="25"/>
      <c r="E187" s="25"/>
      <c r="F187" s="28" t="s">
        <v>56</v>
      </c>
      <c r="G187" s="28" t="s">
        <v>57</v>
      </c>
      <c r="H187" s="25" t="s">
        <v>58</v>
      </c>
      <c r="I187" s="26" t="s">
        <v>1973</v>
      </c>
    </row>
    <row r="188" spans="1:9" ht="23.85" customHeight="1">
      <c r="A188" s="31"/>
      <c r="B188" s="29"/>
      <c r="C188" s="29"/>
      <c r="D188" s="29"/>
      <c r="E188" s="29"/>
      <c r="F188" s="30">
        <f>+C186</f>
        <v>60</v>
      </c>
      <c r="G188" s="30">
        <f>+C186</f>
        <v>60</v>
      </c>
      <c r="H188" s="29" t="s">
        <v>59</v>
      </c>
      <c r="I188" s="31"/>
    </row>
    <row r="189" spans="1:9" ht="23.85" customHeight="1">
      <c r="A189" s="26">
        <v>62</v>
      </c>
      <c r="B189" s="89" t="s">
        <v>37</v>
      </c>
      <c r="C189" s="196">
        <v>293</v>
      </c>
      <c r="D189" s="196">
        <f>+C189</f>
        <v>293</v>
      </c>
      <c r="E189" s="197" t="s">
        <v>8</v>
      </c>
      <c r="F189" s="25" t="s">
        <v>1975</v>
      </c>
      <c r="G189" s="25" t="str">
        <f>+F189</f>
        <v>บ.พิษณุโลก บิ๊กซี 2015 จำกัด</v>
      </c>
      <c r="H189" s="25" t="s">
        <v>55</v>
      </c>
      <c r="I189" s="26" t="s">
        <v>1976</v>
      </c>
    </row>
    <row r="190" spans="1:9" ht="23.85" customHeight="1">
      <c r="A190" s="198"/>
      <c r="B190" s="485" t="s">
        <v>1977</v>
      </c>
      <c r="C190" s="25"/>
      <c r="D190" s="25"/>
      <c r="E190" s="25"/>
      <c r="F190" s="28" t="s">
        <v>56</v>
      </c>
      <c r="G190" s="28" t="s">
        <v>57</v>
      </c>
      <c r="H190" s="25" t="s">
        <v>58</v>
      </c>
      <c r="I190" s="26" t="s">
        <v>1973</v>
      </c>
    </row>
    <row r="191" spans="1:9" ht="23.85" customHeight="1">
      <c r="A191" s="31"/>
      <c r="B191" s="29"/>
      <c r="C191" s="29"/>
      <c r="D191" s="29"/>
      <c r="E191" s="29"/>
      <c r="F191" s="30">
        <f>+C189</f>
        <v>293</v>
      </c>
      <c r="G191" s="30">
        <f>+C189</f>
        <v>293</v>
      </c>
      <c r="H191" s="29" t="s">
        <v>59</v>
      </c>
      <c r="I191" s="31"/>
    </row>
    <row r="192" spans="1:9" ht="23.85" customHeight="1">
      <c r="A192" s="26">
        <v>63</v>
      </c>
      <c r="B192" s="89" t="s">
        <v>37</v>
      </c>
      <c r="C192" s="196">
        <v>3467</v>
      </c>
      <c r="D192" s="196">
        <f>+C192</f>
        <v>3467</v>
      </c>
      <c r="E192" s="197" t="s">
        <v>8</v>
      </c>
      <c r="F192" s="25" t="s">
        <v>956</v>
      </c>
      <c r="G192" s="25" t="str">
        <f>+F192</f>
        <v>ร้านอุ้ยเซ้งวัสดุก่อสร้าง</v>
      </c>
      <c r="H192" s="25" t="s">
        <v>55</v>
      </c>
      <c r="I192" s="26" t="s">
        <v>1978</v>
      </c>
    </row>
    <row r="193" spans="1:9" ht="23.85" customHeight="1">
      <c r="A193" s="198"/>
      <c r="B193" s="485" t="s">
        <v>1979</v>
      </c>
      <c r="C193" s="25"/>
      <c r="D193" s="25"/>
      <c r="E193" s="25"/>
      <c r="F193" s="28" t="s">
        <v>56</v>
      </c>
      <c r="G193" s="28" t="s">
        <v>57</v>
      </c>
      <c r="H193" s="25" t="s">
        <v>58</v>
      </c>
      <c r="I193" s="26" t="s">
        <v>1973</v>
      </c>
    </row>
    <row r="194" spans="1:9" ht="23.85" customHeight="1">
      <c r="A194" s="31"/>
      <c r="B194" s="29"/>
      <c r="C194" s="29"/>
      <c r="D194" s="29"/>
      <c r="E194" s="29"/>
      <c r="F194" s="30">
        <f>+C192</f>
        <v>3467</v>
      </c>
      <c r="G194" s="30">
        <f>+C192</f>
        <v>3467</v>
      </c>
      <c r="H194" s="29" t="s">
        <v>59</v>
      </c>
      <c r="I194" s="31"/>
    </row>
    <row r="195" spans="1:9" ht="23.85" customHeight="1">
      <c r="A195" s="26">
        <v>64</v>
      </c>
      <c r="B195" s="89" t="s">
        <v>62</v>
      </c>
      <c r="C195" s="196">
        <v>2670</v>
      </c>
      <c r="D195" s="196">
        <f>+C195</f>
        <v>2670</v>
      </c>
      <c r="E195" s="197" t="s">
        <v>8</v>
      </c>
      <c r="F195" s="25" t="s">
        <v>956</v>
      </c>
      <c r="G195" s="25" t="str">
        <f>+F195</f>
        <v>ร้านอุ้ยเซ้งวัสดุก่อสร้าง</v>
      </c>
      <c r="H195" s="25" t="s">
        <v>55</v>
      </c>
      <c r="I195" s="26" t="s">
        <v>1942</v>
      </c>
    </row>
    <row r="196" spans="1:9" ht="23.85" customHeight="1">
      <c r="A196" s="198"/>
      <c r="B196" s="485" t="s">
        <v>1980</v>
      </c>
      <c r="C196" s="25"/>
      <c r="D196" s="25"/>
      <c r="E196" s="25"/>
      <c r="F196" s="28" t="s">
        <v>56</v>
      </c>
      <c r="G196" s="28" t="s">
        <v>57</v>
      </c>
      <c r="H196" s="25" t="s">
        <v>58</v>
      </c>
      <c r="I196" s="26" t="s">
        <v>1973</v>
      </c>
    </row>
    <row r="197" spans="1:9" ht="23.85" customHeight="1">
      <c r="A197" s="31"/>
      <c r="B197" s="29"/>
      <c r="C197" s="29"/>
      <c r="D197" s="29"/>
      <c r="E197" s="29"/>
      <c r="F197" s="30">
        <f>+C195</f>
        <v>2670</v>
      </c>
      <c r="G197" s="30">
        <f>+C195</f>
        <v>2670</v>
      </c>
      <c r="H197" s="29" t="s">
        <v>59</v>
      </c>
      <c r="I197" s="31"/>
    </row>
    <row r="198" spans="1:9" ht="23.85" customHeight="1">
      <c r="A198" s="26">
        <v>65</v>
      </c>
      <c r="B198" s="89" t="s">
        <v>37</v>
      </c>
      <c r="C198" s="196">
        <v>4420</v>
      </c>
      <c r="D198" s="196">
        <f>+C198</f>
        <v>4420</v>
      </c>
      <c r="E198" s="197" t="s">
        <v>8</v>
      </c>
      <c r="F198" s="25" t="s">
        <v>957</v>
      </c>
      <c r="G198" s="25" t="str">
        <f>+F198</f>
        <v>ร้านอนันการเกษตรฯ</v>
      </c>
      <c r="H198" s="25" t="s">
        <v>55</v>
      </c>
      <c r="I198" s="26" t="s">
        <v>1981</v>
      </c>
    </row>
    <row r="199" spans="1:9" ht="23.85" customHeight="1">
      <c r="A199" s="198"/>
      <c r="B199" s="485" t="s">
        <v>1982</v>
      </c>
      <c r="C199" s="25"/>
      <c r="D199" s="25"/>
      <c r="E199" s="25"/>
      <c r="F199" s="28" t="s">
        <v>56</v>
      </c>
      <c r="G199" s="28" t="s">
        <v>57</v>
      </c>
      <c r="H199" s="25" t="s">
        <v>58</v>
      </c>
      <c r="I199" s="26" t="s">
        <v>1973</v>
      </c>
    </row>
    <row r="200" spans="1:9" ht="23.85" customHeight="1">
      <c r="A200" s="31"/>
      <c r="B200" s="29"/>
      <c r="C200" s="29"/>
      <c r="D200" s="29"/>
      <c r="E200" s="29"/>
      <c r="F200" s="30">
        <f>+C198</f>
        <v>4420</v>
      </c>
      <c r="G200" s="30">
        <f>+C198</f>
        <v>4420</v>
      </c>
      <c r="H200" s="29" t="s">
        <v>59</v>
      </c>
      <c r="I200" s="31"/>
    </row>
    <row r="201" spans="1:9" ht="23.85" customHeight="1">
      <c r="A201" s="26">
        <v>66</v>
      </c>
      <c r="B201" s="89" t="s">
        <v>37</v>
      </c>
      <c r="C201" s="196">
        <v>1600</v>
      </c>
      <c r="D201" s="196">
        <f>+C201</f>
        <v>1600</v>
      </c>
      <c r="E201" s="197" t="s">
        <v>8</v>
      </c>
      <c r="F201" s="25" t="s">
        <v>263</v>
      </c>
      <c r="G201" s="25" t="str">
        <f>+F201</f>
        <v>ร้านบรรณารักษ์</v>
      </c>
      <c r="H201" s="25" t="s">
        <v>55</v>
      </c>
      <c r="I201" s="26" t="s">
        <v>1892</v>
      </c>
    </row>
    <row r="202" spans="1:9" ht="23.85" customHeight="1">
      <c r="A202" s="198"/>
      <c r="B202" s="485" t="s">
        <v>1983</v>
      </c>
      <c r="C202" s="25"/>
      <c r="D202" s="25"/>
      <c r="E202" s="25"/>
      <c r="F202" s="28" t="s">
        <v>56</v>
      </c>
      <c r="G202" s="28" t="s">
        <v>57</v>
      </c>
      <c r="H202" s="25" t="s">
        <v>58</v>
      </c>
      <c r="I202" s="26" t="s">
        <v>1973</v>
      </c>
    </row>
    <row r="203" spans="1:9" ht="23.85" customHeight="1">
      <c r="A203" s="31"/>
      <c r="B203" s="29"/>
      <c r="C203" s="29"/>
      <c r="D203" s="29"/>
      <c r="E203" s="29"/>
      <c r="F203" s="30">
        <f>+C201</f>
        <v>1600</v>
      </c>
      <c r="G203" s="30">
        <f>+C201</f>
        <v>1600</v>
      </c>
      <c r="H203" s="29" t="s">
        <v>59</v>
      </c>
      <c r="I203" s="31"/>
    </row>
    <row r="204" spans="1:9" ht="23.85" customHeight="1">
      <c r="A204" s="26">
        <v>67</v>
      </c>
      <c r="B204" s="89" t="s">
        <v>611</v>
      </c>
      <c r="C204" s="196">
        <v>1723.03</v>
      </c>
      <c r="D204" s="196">
        <f>+C204</f>
        <v>1723.03</v>
      </c>
      <c r="E204" s="197" t="s">
        <v>8</v>
      </c>
      <c r="F204" s="25" t="s">
        <v>61</v>
      </c>
      <c r="G204" s="25" t="str">
        <f>+F204</f>
        <v>สหกรณ์การเกษตรนครไทย</v>
      </c>
      <c r="H204" s="25" t="s">
        <v>55</v>
      </c>
      <c r="I204" s="26" t="s">
        <v>1984</v>
      </c>
    </row>
    <row r="205" spans="1:9" ht="23.85" customHeight="1">
      <c r="A205" s="198"/>
      <c r="B205" s="27" t="s">
        <v>763</v>
      </c>
      <c r="C205" s="25"/>
      <c r="D205" s="25"/>
      <c r="E205" s="25"/>
      <c r="F205" s="28" t="s">
        <v>56</v>
      </c>
      <c r="G205" s="28" t="s">
        <v>57</v>
      </c>
      <c r="H205" s="25" t="s">
        <v>58</v>
      </c>
      <c r="I205" s="26" t="s">
        <v>1985</v>
      </c>
    </row>
    <row r="206" spans="1:9" ht="23.85" customHeight="1">
      <c r="A206" s="31"/>
      <c r="B206" s="29"/>
      <c r="C206" s="29"/>
      <c r="D206" s="29"/>
      <c r="E206" s="29"/>
      <c r="F206" s="30">
        <f>+C204</f>
        <v>1723.03</v>
      </c>
      <c r="G206" s="30">
        <f>+C204</f>
        <v>1723.03</v>
      </c>
      <c r="H206" s="29" t="s">
        <v>59</v>
      </c>
      <c r="I206" s="31"/>
    </row>
    <row r="207" spans="1:9" ht="23.85" customHeight="1">
      <c r="A207" s="26">
        <v>68</v>
      </c>
      <c r="B207" s="89" t="s">
        <v>62</v>
      </c>
      <c r="C207" s="196">
        <v>3300</v>
      </c>
      <c r="D207" s="196">
        <f>+C207</f>
        <v>3300</v>
      </c>
      <c r="E207" s="197" t="s">
        <v>8</v>
      </c>
      <c r="F207" s="25" t="s">
        <v>957</v>
      </c>
      <c r="G207" s="25" t="str">
        <f>+F207</f>
        <v>ร้านอนันการเกษตรฯ</v>
      </c>
      <c r="H207" s="25" t="s">
        <v>55</v>
      </c>
      <c r="I207" s="26" t="s">
        <v>1986</v>
      </c>
    </row>
    <row r="208" spans="1:9" ht="23.85" customHeight="1">
      <c r="A208" s="198"/>
      <c r="B208" s="485" t="s">
        <v>64</v>
      </c>
      <c r="C208" s="25"/>
      <c r="D208" s="25"/>
      <c r="E208" s="25"/>
      <c r="F208" s="28" t="s">
        <v>56</v>
      </c>
      <c r="G208" s="28" t="s">
        <v>57</v>
      </c>
      <c r="H208" s="25" t="s">
        <v>58</v>
      </c>
      <c r="I208" s="26" t="s">
        <v>1985</v>
      </c>
    </row>
    <row r="209" spans="1:9" ht="23.85" customHeight="1">
      <c r="A209" s="31"/>
      <c r="B209" s="29"/>
      <c r="C209" s="29"/>
      <c r="D209" s="29"/>
      <c r="E209" s="29"/>
      <c r="F209" s="30">
        <f>+C207</f>
        <v>3300</v>
      </c>
      <c r="G209" s="30">
        <f>+C207</f>
        <v>3300</v>
      </c>
      <c r="H209" s="29" t="s">
        <v>59</v>
      </c>
      <c r="I209" s="31"/>
    </row>
    <row r="210" spans="1:9" ht="23.85" customHeight="1">
      <c r="A210" s="26">
        <v>69</v>
      </c>
      <c r="B210" s="89" t="s">
        <v>37</v>
      </c>
      <c r="C210" s="196">
        <v>3110</v>
      </c>
      <c r="D210" s="196">
        <f>+C210</f>
        <v>3110</v>
      </c>
      <c r="E210" s="197" t="s">
        <v>8</v>
      </c>
      <c r="F210" s="25" t="s">
        <v>956</v>
      </c>
      <c r="G210" s="25" t="str">
        <f>+F210</f>
        <v>ร้านอุ้ยเซ้งวัสดุก่อสร้าง</v>
      </c>
      <c r="H210" s="25" t="s">
        <v>55</v>
      </c>
      <c r="I210" s="26" t="s">
        <v>1987</v>
      </c>
    </row>
    <row r="211" spans="1:9" ht="23.85" customHeight="1">
      <c r="A211" s="198"/>
      <c r="B211" s="485" t="s">
        <v>1988</v>
      </c>
      <c r="C211" s="25"/>
      <c r="D211" s="25"/>
      <c r="E211" s="25"/>
      <c r="F211" s="28" t="s">
        <v>56</v>
      </c>
      <c r="G211" s="28" t="s">
        <v>57</v>
      </c>
      <c r="H211" s="25" t="s">
        <v>58</v>
      </c>
      <c r="I211" s="26" t="s">
        <v>1985</v>
      </c>
    </row>
    <row r="212" spans="1:9" ht="23.85" customHeight="1">
      <c r="A212" s="31"/>
      <c r="B212" s="29"/>
      <c r="C212" s="29"/>
      <c r="D212" s="29"/>
      <c r="E212" s="29"/>
      <c r="F212" s="30">
        <f>+C210</f>
        <v>3110</v>
      </c>
      <c r="G212" s="30">
        <f>+C210</f>
        <v>3110</v>
      </c>
      <c r="H212" s="29" t="s">
        <v>59</v>
      </c>
      <c r="I212" s="31"/>
    </row>
    <row r="213" spans="1:9" ht="23.85" customHeight="1">
      <c r="A213" s="26">
        <v>70</v>
      </c>
      <c r="B213" s="89" t="s">
        <v>37</v>
      </c>
      <c r="C213" s="196">
        <v>2150</v>
      </c>
      <c r="D213" s="196">
        <f>+C213</f>
        <v>2150</v>
      </c>
      <c r="E213" s="197" t="s">
        <v>8</v>
      </c>
      <c r="F213" s="25" t="s">
        <v>956</v>
      </c>
      <c r="G213" s="25" t="str">
        <f>+F213</f>
        <v>ร้านอุ้ยเซ้งวัสดุก่อสร้าง</v>
      </c>
      <c r="H213" s="25" t="s">
        <v>55</v>
      </c>
      <c r="I213" s="26" t="s">
        <v>1989</v>
      </c>
    </row>
    <row r="214" spans="1:9" ht="23.85" customHeight="1">
      <c r="A214" s="198"/>
      <c r="B214" s="485" t="s">
        <v>1990</v>
      </c>
      <c r="C214" s="25"/>
      <c r="D214" s="25"/>
      <c r="E214" s="25"/>
      <c r="F214" s="28" t="s">
        <v>56</v>
      </c>
      <c r="G214" s="28" t="s">
        <v>57</v>
      </c>
      <c r="H214" s="25" t="s">
        <v>58</v>
      </c>
      <c r="I214" s="26" t="s">
        <v>1985</v>
      </c>
    </row>
    <row r="215" spans="1:9" ht="23.85" customHeight="1">
      <c r="A215" s="31"/>
      <c r="B215" s="29"/>
      <c r="C215" s="29"/>
      <c r="D215" s="29"/>
      <c r="E215" s="29"/>
      <c r="F215" s="30">
        <f>+C213</f>
        <v>2150</v>
      </c>
      <c r="G215" s="30">
        <f>+C213</f>
        <v>2150</v>
      </c>
      <c r="H215" s="29" t="s">
        <v>59</v>
      </c>
      <c r="I215" s="31"/>
    </row>
    <row r="216" spans="1:9" ht="23.85" customHeight="1">
      <c r="A216" s="26">
        <v>71</v>
      </c>
      <c r="B216" s="89" t="s">
        <v>37</v>
      </c>
      <c r="C216" s="196">
        <v>1125</v>
      </c>
      <c r="D216" s="196">
        <f>+C216</f>
        <v>1125</v>
      </c>
      <c r="E216" s="197" t="s">
        <v>8</v>
      </c>
      <c r="F216" s="25" t="s">
        <v>862</v>
      </c>
      <c r="G216" s="25" t="str">
        <f>+F216</f>
        <v>ร้านมารวยเครื่องครัว</v>
      </c>
      <c r="H216" s="25" t="s">
        <v>55</v>
      </c>
      <c r="I216" s="26" t="s">
        <v>1991</v>
      </c>
    </row>
    <row r="217" spans="1:9" ht="23.85" customHeight="1">
      <c r="A217" s="198"/>
      <c r="B217" s="27" t="s">
        <v>1992</v>
      </c>
      <c r="C217" s="25"/>
      <c r="D217" s="25"/>
      <c r="E217" s="25"/>
      <c r="F217" s="28" t="s">
        <v>56</v>
      </c>
      <c r="G217" s="28" t="s">
        <v>57</v>
      </c>
      <c r="H217" s="25" t="s">
        <v>58</v>
      </c>
      <c r="I217" s="26" t="s">
        <v>1985</v>
      </c>
    </row>
    <row r="218" spans="1:9" ht="23.85" customHeight="1">
      <c r="A218" s="31"/>
      <c r="B218" s="29"/>
      <c r="C218" s="29"/>
      <c r="D218" s="29"/>
      <c r="E218" s="29"/>
      <c r="F218" s="30">
        <f>+C216</f>
        <v>1125</v>
      </c>
      <c r="G218" s="30">
        <f>+C216</f>
        <v>1125</v>
      </c>
      <c r="H218" s="29" t="s">
        <v>59</v>
      </c>
      <c r="I218" s="31"/>
    </row>
    <row r="219" spans="1:9" ht="23.85" customHeight="1">
      <c r="A219" s="26">
        <v>72</v>
      </c>
      <c r="B219" s="89" t="s">
        <v>37</v>
      </c>
      <c r="C219" s="196">
        <v>400</v>
      </c>
      <c r="D219" s="196">
        <f>+C219</f>
        <v>400</v>
      </c>
      <c r="E219" s="197" t="s">
        <v>8</v>
      </c>
      <c r="F219" s="25" t="s">
        <v>1993</v>
      </c>
      <c r="G219" s="25" t="str">
        <f>+F219</f>
        <v>ร้านจุฬาพร หาญวัฒนาศิริ</v>
      </c>
      <c r="H219" s="25" t="s">
        <v>55</v>
      </c>
      <c r="I219" s="26" t="s">
        <v>1994</v>
      </c>
    </row>
    <row r="220" spans="1:9" ht="23.85" customHeight="1">
      <c r="A220" s="198"/>
      <c r="B220" s="27" t="s">
        <v>1995</v>
      </c>
      <c r="C220" s="25"/>
      <c r="D220" s="25"/>
      <c r="E220" s="25"/>
      <c r="F220" s="28" t="s">
        <v>56</v>
      </c>
      <c r="G220" s="28" t="s">
        <v>57</v>
      </c>
      <c r="H220" s="25" t="s">
        <v>58</v>
      </c>
      <c r="I220" s="26" t="s">
        <v>1985</v>
      </c>
    </row>
    <row r="221" spans="1:9" ht="23.85" customHeight="1">
      <c r="A221" s="31"/>
      <c r="B221" s="29"/>
      <c r="C221" s="29"/>
      <c r="D221" s="29"/>
      <c r="E221" s="29"/>
      <c r="F221" s="30">
        <f>+C219</f>
        <v>400</v>
      </c>
      <c r="G221" s="30">
        <f>+C219</f>
        <v>400</v>
      </c>
      <c r="H221" s="29" t="s">
        <v>59</v>
      </c>
      <c r="I221" s="31"/>
    </row>
    <row r="222" spans="1:9" ht="23.85" customHeight="1">
      <c r="A222" s="26">
        <v>73</v>
      </c>
      <c r="B222" s="89" t="s">
        <v>37</v>
      </c>
      <c r="C222" s="196">
        <v>702</v>
      </c>
      <c r="D222" s="196">
        <f>+C222</f>
        <v>702</v>
      </c>
      <c r="E222" s="197" t="s">
        <v>8</v>
      </c>
      <c r="F222" s="25" t="s">
        <v>326</v>
      </c>
      <c r="G222" s="25" t="str">
        <f>+F222</f>
        <v>ร้านน้ำศิริโชค</v>
      </c>
      <c r="H222" s="25" t="s">
        <v>55</v>
      </c>
      <c r="I222" s="26" t="s">
        <v>1895</v>
      </c>
    </row>
    <row r="223" spans="1:9" ht="23.85" customHeight="1">
      <c r="A223" s="198"/>
      <c r="B223" s="27" t="s">
        <v>154</v>
      </c>
      <c r="C223" s="25"/>
      <c r="D223" s="25"/>
      <c r="E223" s="25"/>
      <c r="F223" s="28" t="s">
        <v>56</v>
      </c>
      <c r="G223" s="28" t="s">
        <v>57</v>
      </c>
      <c r="H223" s="25" t="s">
        <v>58</v>
      </c>
      <c r="I223" s="26" t="s">
        <v>1996</v>
      </c>
    </row>
    <row r="224" spans="1:9" ht="23.85" customHeight="1">
      <c r="A224" s="31"/>
      <c r="B224" s="29"/>
      <c r="C224" s="29"/>
      <c r="D224" s="29"/>
      <c r="E224" s="29"/>
      <c r="F224" s="30">
        <f>+C222</f>
        <v>702</v>
      </c>
      <c r="G224" s="30">
        <f>+C222</f>
        <v>702</v>
      </c>
      <c r="H224" s="29" t="s">
        <v>59</v>
      </c>
      <c r="I224" s="31"/>
    </row>
  </sheetData>
  <mergeCells count="8">
    <mergeCell ref="A1:I1"/>
    <mergeCell ref="A2:I2"/>
    <mergeCell ref="A3:I3"/>
    <mergeCell ref="A4:A5"/>
    <mergeCell ref="B4:B5"/>
    <mergeCell ref="D4:D5"/>
    <mergeCell ref="E4:E5"/>
    <mergeCell ref="H4:H5"/>
  </mergeCells>
  <pageMargins left="0.7" right="0.7" top="0.75" bottom="0.75" header="0.3" footer="0.3"/>
  <pageSetup paperSize="9" scale="78" orientation="landscape" horizontalDpi="0" verticalDpi="0" r:id="rId1"/>
  <rowBreaks count="10" manualBreakCount="10">
    <brk id="23" max="16383" man="1"/>
    <brk id="47" max="16383" man="1"/>
    <brk id="71" max="16383" man="1"/>
    <brk id="95" max="16383" man="1"/>
    <brk id="119" max="16383" man="1"/>
    <brk id="143" max="16383" man="1"/>
    <brk id="167" max="16383" man="1"/>
    <brk id="191" max="16383" man="1"/>
    <brk id="215" max="16383" man="1"/>
    <brk id="239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00"/>
  </sheetPr>
  <dimension ref="A1:K130"/>
  <sheetViews>
    <sheetView view="pageBreakPreview" zoomScale="60" zoomScaleNormal="80" workbookViewId="0">
      <selection sqref="A1:XFD1048576"/>
    </sheetView>
  </sheetViews>
  <sheetFormatPr defaultColWidth="8" defaultRowHeight="20.25"/>
  <cols>
    <col min="1" max="1" width="6.875" style="172" customWidth="1"/>
    <col min="2" max="2" width="24.875" style="146" customWidth="1"/>
    <col min="3" max="3" width="14.75" style="146" customWidth="1"/>
    <col min="4" max="4" width="11.875" style="146" customWidth="1"/>
    <col min="5" max="5" width="13.375" style="144" customWidth="1"/>
    <col min="6" max="6" width="33.375" style="146" bestFit="1" customWidth="1"/>
    <col min="7" max="7" width="36.5" style="146" bestFit="1" customWidth="1"/>
    <col min="8" max="8" width="20" style="144" bestFit="1" customWidth="1"/>
    <col min="9" max="9" width="25" style="144" customWidth="1"/>
    <col min="10" max="16384" width="8" style="146"/>
  </cols>
  <sheetData>
    <row r="1" spans="1:11" ht="21.95" customHeight="1">
      <c r="A1" s="144"/>
      <c r="B1" s="668"/>
      <c r="C1" s="668"/>
      <c r="D1" s="559"/>
      <c r="I1" s="170" t="s">
        <v>93</v>
      </c>
    </row>
    <row r="2" spans="1:11" ht="23.1" customHeight="1">
      <c r="A2" s="667" t="s">
        <v>795</v>
      </c>
      <c r="B2" s="667"/>
      <c r="C2" s="667"/>
      <c r="D2" s="667"/>
      <c r="E2" s="667"/>
      <c r="F2" s="667"/>
      <c r="G2" s="667"/>
      <c r="H2" s="667"/>
      <c r="I2" s="667"/>
    </row>
    <row r="3" spans="1:11" ht="22.9" customHeight="1">
      <c r="A3" s="667" t="s">
        <v>574</v>
      </c>
      <c r="B3" s="667"/>
      <c r="C3" s="667"/>
      <c r="D3" s="667"/>
      <c r="E3" s="667"/>
      <c r="F3" s="667"/>
      <c r="G3" s="667"/>
      <c r="H3" s="667"/>
      <c r="I3" s="667"/>
    </row>
    <row r="4" spans="1:11" ht="0.6" customHeight="1">
      <c r="A4" s="416"/>
      <c r="B4" s="417"/>
      <c r="C4" s="417"/>
      <c r="D4" s="417"/>
      <c r="E4" s="416"/>
      <c r="F4" s="417"/>
      <c r="G4" s="417"/>
      <c r="H4" s="416"/>
      <c r="I4" s="416"/>
    </row>
    <row r="5" spans="1:11" s="538" customFormat="1" ht="21.95" customHeight="1">
      <c r="A5" s="669" t="s">
        <v>0</v>
      </c>
      <c r="B5" s="673" t="s">
        <v>14</v>
      </c>
      <c r="C5" s="671" t="s">
        <v>135</v>
      </c>
      <c r="D5" s="418" t="s">
        <v>2</v>
      </c>
      <c r="E5" s="669" t="s">
        <v>16</v>
      </c>
      <c r="F5" s="675" t="s">
        <v>136</v>
      </c>
      <c r="G5" s="671" t="s">
        <v>21</v>
      </c>
      <c r="H5" s="677" t="s">
        <v>6</v>
      </c>
      <c r="I5" s="671" t="s">
        <v>113</v>
      </c>
      <c r="J5" s="539"/>
      <c r="K5" s="539"/>
    </row>
    <row r="6" spans="1:11" s="538" customFormat="1" ht="21.95" customHeight="1">
      <c r="A6" s="670"/>
      <c r="B6" s="674"/>
      <c r="C6" s="672"/>
      <c r="D6" s="419" t="s">
        <v>137</v>
      </c>
      <c r="E6" s="670"/>
      <c r="F6" s="676"/>
      <c r="G6" s="672"/>
      <c r="H6" s="678"/>
      <c r="I6" s="672"/>
    </row>
    <row r="7" spans="1:11" ht="20.100000000000001" customHeight="1">
      <c r="A7" s="540">
        <v>1</v>
      </c>
      <c r="B7" s="541" t="s">
        <v>176</v>
      </c>
      <c r="C7" s="560">
        <v>3879.29</v>
      </c>
      <c r="D7" s="560">
        <f>C7</f>
        <v>3879.29</v>
      </c>
      <c r="E7" s="542" t="s">
        <v>32</v>
      </c>
      <c r="F7" s="543" t="s">
        <v>677</v>
      </c>
      <c r="G7" s="543" t="s">
        <v>677</v>
      </c>
      <c r="H7" s="540" t="s">
        <v>114</v>
      </c>
      <c r="I7" s="544" t="s">
        <v>678</v>
      </c>
    </row>
    <row r="8" spans="1:11" ht="20.100000000000001" customHeight="1">
      <c r="A8" s="540"/>
      <c r="B8" s="545"/>
      <c r="C8" s="560"/>
      <c r="D8" s="560"/>
      <c r="E8" s="542"/>
      <c r="F8" s="543"/>
      <c r="G8" s="543"/>
      <c r="H8" s="540" t="s">
        <v>115</v>
      </c>
      <c r="I8" s="540"/>
    </row>
    <row r="9" spans="1:11" ht="20.100000000000001" customHeight="1">
      <c r="A9" s="540"/>
      <c r="B9" s="545"/>
      <c r="C9" s="560"/>
      <c r="D9" s="560"/>
      <c r="E9" s="542"/>
      <c r="F9" s="545" t="s">
        <v>33</v>
      </c>
      <c r="G9" s="545" t="s">
        <v>9</v>
      </c>
      <c r="H9" s="540" t="s">
        <v>116</v>
      </c>
      <c r="I9" s="540" t="s">
        <v>117</v>
      </c>
    </row>
    <row r="10" spans="1:11" ht="20.100000000000001" customHeight="1">
      <c r="A10" s="540"/>
      <c r="B10" s="545"/>
      <c r="C10" s="560"/>
      <c r="D10" s="560"/>
      <c r="E10" s="542"/>
      <c r="F10" s="546">
        <f>C7</f>
        <v>3879.29</v>
      </c>
      <c r="G10" s="546">
        <f>C7</f>
        <v>3879.29</v>
      </c>
      <c r="H10" s="540" t="s">
        <v>59</v>
      </c>
      <c r="I10" s="547">
        <v>244197</v>
      </c>
    </row>
    <row r="11" spans="1:11" ht="20.100000000000001" customHeight="1">
      <c r="A11" s="540">
        <v>2</v>
      </c>
      <c r="B11" s="541" t="s">
        <v>996</v>
      </c>
      <c r="C11" s="560">
        <v>100</v>
      </c>
      <c r="D11" s="560">
        <f t="shared" ref="D11" si="0">C11</f>
        <v>100</v>
      </c>
      <c r="E11" s="542" t="s">
        <v>32</v>
      </c>
      <c r="F11" s="543" t="s">
        <v>997</v>
      </c>
      <c r="G11" s="543" t="str">
        <f>F11</f>
        <v>ร้านตากบุ๊คพัฒนา</v>
      </c>
      <c r="H11" s="540" t="s">
        <v>114</v>
      </c>
      <c r="I11" s="544" t="s">
        <v>678</v>
      </c>
    </row>
    <row r="12" spans="1:11" ht="20.100000000000001" customHeight="1">
      <c r="A12" s="540"/>
      <c r="B12" s="545"/>
      <c r="C12" s="560"/>
      <c r="D12" s="560"/>
      <c r="E12" s="542"/>
      <c r="F12" s="543"/>
      <c r="G12" s="543"/>
      <c r="H12" s="540" t="s">
        <v>115</v>
      </c>
      <c r="I12" s="540"/>
    </row>
    <row r="13" spans="1:11" ht="20.100000000000001" customHeight="1">
      <c r="A13" s="540"/>
      <c r="B13" s="545"/>
      <c r="C13" s="560"/>
      <c r="D13" s="560"/>
      <c r="E13" s="542"/>
      <c r="F13" s="545" t="s">
        <v>33</v>
      </c>
      <c r="G13" s="545" t="s">
        <v>9</v>
      </c>
      <c r="H13" s="540" t="s">
        <v>116</v>
      </c>
      <c r="I13" s="540" t="s">
        <v>117</v>
      </c>
    </row>
    <row r="14" spans="1:11" ht="20.100000000000001" customHeight="1">
      <c r="A14" s="540"/>
      <c r="B14" s="545"/>
      <c r="C14" s="560"/>
      <c r="D14" s="560"/>
      <c r="E14" s="542"/>
      <c r="F14" s="546">
        <f>C11</f>
        <v>100</v>
      </c>
      <c r="G14" s="546">
        <f>C11</f>
        <v>100</v>
      </c>
      <c r="H14" s="540" t="s">
        <v>59</v>
      </c>
      <c r="I14" s="547">
        <v>244197</v>
      </c>
    </row>
    <row r="15" spans="1:11" ht="20.100000000000001" customHeight="1">
      <c r="A15" s="540">
        <v>3</v>
      </c>
      <c r="B15" s="541" t="s">
        <v>998</v>
      </c>
      <c r="C15" s="560">
        <v>450</v>
      </c>
      <c r="D15" s="560">
        <f t="shared" ref="D15" si="1">C15</f>
        <v>450</v>
      </c>
      <c r="E15" s="542" t="s">
        <v>32</v>
      </c>
      <c r="F15" s="543" t="s">
        <v>999</v>
      </c>
      <c r="G15" s="543" t="str">
        <f t="shared" ref="G15" si="2">F15</f>
        <v>ร้าน ณ ตระการ</v>
      </c>
      <c r="H15" s="540" t="s">
        <v>114</v>
      </c>
      <c r="I15" s="544" t="s">
        <v>678</v>
      </c>
    </row>
    <row r="16" spans="1:11" ht="20.100000000000001" customHeight="1">
      <c r="A16" s="540"/>
      <c r="B16" s="545"/>
      <c r="C16" s="560"/>
      <c r="D16" s="560"/>
      <c r="E16" s="542"/>
      <c r="F16" s="543"/>
      <c r="G16" s="543"/>
      <c r="H16" s="540" t="s">
        <v>115</v>
      </c>
      <c r="I16" s="540"/>
    </row>
    <row r="17" spans="1:9" ht="20.100000000000001" customHeight="1">
      <c r="A17" s="540"/>
      <c r="B17" s="545"/>
      <c r="C17" s="560"/>
      <c r="D17" s="560"/>
      <c r="E17" s="542"/>
      <c r="F17" s="545" t="s">
        <v>33</v>
      </c>
      <c r="G17" s="545" t="s">
        <v>9</v>
      </c>
      <c r="H17" s="540" t="s">
        <v>116</v>
      </c>
      <c r="I17" s="540" t="s">
        <v>117</v>
      </c>
    </row>
    <row r="18" spans="1:9" ht="20.100000000000001" customHeight="1">
      <c r="A18" s="540"/>
      <c r="B18" s="545"/>
      <c r="C18" s="560"/>
      <c r="D18" s="560"/>
      <c r="E18" s="542"/>
      <c r="F18" s="546">
        <f t="shared" ref="F18" si="3">C15</f>
        <v>450</v>
      </c>
      <c r="G18" s="546">
        <f t="shared" ref="G18" si="4">C15</f>
        <v>450</v>
      </c>
      <c r="H18" s="540" t="s">
        <v>59</v>
      </c>
      <c r="I18" s="547">
        <v>244197</v>
      </c>
    </row>
    <row r="19" spans="1:9" ht="20.100000000000001" customHeight="1">
      <c r="A19" s="540">
        <v>4</v>
      </c>
      <c r="B19" s="541" t="s">
        <v>416</v>
      </c>
      <c r="C19" s="560">
        <v>1900</v>
      </c>
      <c r="D19" s="560">
        <f t="shared" ref="D19" si="5">C19</f>
        <v>1900</v>
      </c>
      <c r="E19" s="542" t="s">
        <v>32</v>
      </c>
      <c r="F19" s="543" t="s">
        <v>1000</v>
      </c>
      <c r="G19" s="543" t="str">
        <f t="shared" ref="G19" si="6">F19</f>
        <v>บริษัท สตาร์ ปิโตรเลียม พลัส จำกัด</v>
      </c>
      <c r="H19" s="540" t="s">
        <v>114</v>
      </c>
      <c r="I19" s="544" t="s">
        <v>678</v>
      </c>
    </row>
    <row r="20" spans="1:9" ht="20.100000000000001" customHeight="1">
      <c r="A20" s="540"/>
      <c r="B20" s="545"/>
      <c r="C20" s="560"/>
      <c r="D20" s="560"/>
      <c r="E20" s="542"/>
      <c r="F20" s="543"/>
      <c r="G20" s="543"/>
      <c r="H20" s="540" t="s">
        <v>115</v>
      </c>
      <c r="I20" s="540"/>
    </row>
    <row r="21" spans="1:9" ht="20.100000000000001" customHeight="1">
      <c r="A21" s="540"/>
      <c r="B21" s="545"/>
      <c r="C21" s="560"/>
      <c r="D21" s="560"/>
      <c r="E21" s="542"/>
      <c r="F21" s="545" t="s">
        <v>33</v>
      </c>
      <c r="G21" s="545" t="s">
        <v>9</v>
      </c>
      <c r="H21" s="540" t="s">
        <v>116</v>
      </c>
      <c r="I21" s="540" t="s">
        <v>117</v>
      </c>
    </row>
    <row r="22" spans="1:9" ht="16.5" customHeight="1">
      <c r="A22" s="540"/>
      <c r="B22" s="545"/>
      <c r="C22" s="560"/>
      <c r="D22" s="560"/>
      <c r="E22" s="542"/>
      <c r="F22" s="546">
        <f t="shared" ref="F22:F82" si="7">C19</f>
        <v>1900</v>
      </c>
      <c r="G22" s="546">
        <f t="shared" ref="G22" si="8">C19</f>
        <v>1900</v>
      </c>
      <c r="H22" s="540" t="s">
        <v>59</v>
      </c>
      <c r="I22" s="547">
        <v>244197</v>
      </c>
    </row>
    <row r="23" spans="1:9" ht="20.100000000000001" customHeight="1">
      <c r="A23" s="540">
        <v>5</v>
      </c>
      <c r="B23" s="541" t="s">
        <v>416</v>
      </c>
      <c r="C23" s="560">
        <v>1800</v>
      </c>
      <c r="D23" s="560">
        <f t="shared" ref="D23" si="9">C23</f>
        <v>1800</v>
      </c>
      <c r="E23" s="542" t="s">
        <v>32</v>
      </c>
      <c r="F23" s="543" t="s">
        <v>1001</v>
      </c>
      <c r="G23" s="543" t="str">
        <f t="shared" ref="G23" si="10">F23</f>
        <v>บริษัท พัฒนาสหกล จำกัด</v>
      </c>
      <c r="H23" s="540" t="s">
        <v>114</v>
      </c>
      <c r="I23" s="544" t="s">
        <v>678</v>
      </c>
    </row>
    <row r="24" spans="1:9" ht="20.100000000000001" customHeight="1">
      <c r="A24" s="540"/>
      <c r="B24" s="545"/>
      <c r="C24" s="560"/>
      <c r="D24" s="560"/>
      <c r="E24" s="542"/>
      <c r="F24" s="543"/>
      <c r="G24" s="543"/>
      <c r="H24" s="540" t="s">
        <v>115</v>
      </c>
      <c r="I24" s="540"/>
    </row>
    <row r="25" spans="1:9" ht="20.100000000000001" customHeight="1">
      <c r="A25" s="540"/>
      <c r="B25" s="545"/>
      <c r="C25" s="560"/>
      <c r="D25" s="560"/>
      <c r="E25" s="542"/>
      <c r="F25" s="545" t="s">
        <v>33</v>
      </c>
      <c r="G25" s="545" t="s">
        <v>9</v>
      </c>
      <c r="H25" s="540" t="s">
        <v>116</v>
      </c>
      <c r="I25" s="540" t="s">
        <v>117</v>
      </c>
    </row>
    <row r="26" spans="1:9" ht="20.100000000000001" customHeight="1">
      <c r="A26" s="540"/>
      <c r="B26" s="545"/>
      <c r="C26" s="560"/>
      <c r="D26" s="560"/>
      <c r="E26" s="542"/>
      <c r="F26" s="546">
        <f t="shared" si="7"/>
        <v>1800</v>
      </c>
      <c r="G26" s="546">
        <f t="shared" ref="G26" si="11">C23</f>
        <v>1800</v>
      </c>
      <c r="H26" s="540" t="s">
        <v>59</v>
      </c>
      <c r="I26" s="547">
        <v>244197</v>
      </c>
    </row>
    <row r="27" spans="1:9" ht="20.100000000000001" customHeight="1">
      <c r="A27" s="540">
        <v>6</v>
      </c>
      <c r="B27" s="541" t="s">
        <v>416</v>
      </c>
      <c r="C27" s="561">
        <v>6482</v>
      </c>
      <c r="D27" s="560">
        <f t="shared" ref="D27" si="12">C27</f>
        <v>6482</v>
      </c>
      <c r="E27" s="548" t="s">
        <v>32</v>
      </c>
      <c r="F27" s="543" t="s">
        <v>1000</v>
      </c>
      <c r="G27" s="543" t="str">
        <f t="shared" ref="G27" si="13">F27</f>
        <v>บริษัท สตาร์ ปิโตรเลียม พลัส จำกัด</v>
      </c>
      <c r="H27" s="549" t="s">
        <v>114</v>
      </c>
      <c r="I27" s="544" t="s">
        <v>678</v>
      </c>
    </row>
    <row r="28" spans="1:9" ht="20.100000000000001" customHeight="1">
      <c r="A28" s="540"/>
      <c r="B28" s="545"/>
      <c r="C28" s="561"/>
      <c r="D28" s="560"/>
      <c r="E28" s="548"/>
      <c r="F28" s="543"/>
      <c r="G28" s="543"/>
      <c r="H28" s="549" t="s">
        <v>115</v>
      </c>
      <c r="I28" s="540"/>
    </row>
    <row r="29" spans="1:9" ht="20.100000000000001" customHeight="1">
      <c r="A29" s="540"/>
      <c r="B29" s="545"/>
      <c r="C29" s="561"/>
      <c r="D29" s="560"/>
      <c r="E29" s="548"/>
      <c r="F29" s="545" t="s">
        <v>33</v>
      </c>
      <c r="G29" s="545" t="s">
        <v>9</v>
      </c>
      <c r="H29" s="549" t="s">
        <v>116</v>
      </c>
      <c r="I29" s="540" t="s">
        <v>117</v>
      </c>
    </row>
    <row r="30" spans="1:9" ht="20.100000000000001" customHeight="1">
      <c r="A30" s="540"/>
      <c r="B30" s="545"/>
      <c r="C30" s="561"/>
      <c r="D30" s="560"/>
      <c r="E30" s="548"/>
      <c r="F30" s="546">
        <f t="shared" si="7"/>
        <v>6482</v>
      </c>
      <c r="G30" s="546">
        <f t="shared" ref="G30" si="14">C27</f>
        <v>6482</v>
      </c>
      <c r="H30" s="549" t="s">
        <v>59</v>
      </c>
      <c r="I30" s="547">
        <v>244197</v>
      </c>
    </row>
    <row r="31" spans="1:9" ht="20.100000000000001" customHeight="1">
      <c r="A31" s="540">
        <v>7</v>
      </c>
      <c r="B31" s="541" t="s">
        <v>416</v>
      </c>
      <c r="C31" s="560">
        <v>2000</v>
      </c>
      <c r="D31" s="560">
        <f t="shared" ref="D31" si="15">C31</f>
        <v>2000</v>
      </c>
      <c r="E31" s="542" t="s">
        <v>32</v>
      </c>
      <c r="F31" s="543" t="s">
        <v>160</v>
      </c>
      <c r="G31" s="543" t="str">
        <f t="shared" ref="G31" si="16">F31</f>
        <v>บริษัท ตากไม้งามเอนเนอจี จำกัด</v>
      </c>
      <c r="H31" s="540" t="s">
        <v>114</v>
      </c>
      <c r="I31" s="544" t="s">
        <v>678</v>
      </c>
    </row>
    <row r="32" spans="1:9" ht="20.100000000000001" customHeight="1">
      <c r="A32" s="540"/>
      <c r="B32" s="545"/>
      <c r="C32" s="560"/>
      <c r="D32" s="560"/>
      <c r="E32" s="542"/>
      <c r="F32" s="543"/>
      <c r="G32" s="543"/>
      <c r="H32" s="540" t="s">
        <v>115</v>
      </c>
      <c r="I32" s="540"/>
    </row>
    <row r="33" spans="1:9" ht="20.100000000000001" customHeight="1">
      <c r="A33" s="540"/>
      <c r="B33" s="545"/>
      <c r="C33" s="560"/>
      <c r="D33" s="560"/>
      <c r="E33" s="542"/>
      <c r="F33" s="545" t="s">
        <v>33</v>
      </c>
      <c r="G33" s="545" t="s">
        <v>9</v>
      </c>
      <c r="H33" s="540" t="s">
        <v>116</v>
      </c>
      <c r="I33" s="540" t="s">
        <v>117</v>
      </c>
    </row>
    <row r="34" spans="1:9" ht="20.100000000000001" customHeight="1">
      <c r="A34" s="540"/>
      <c r="B34" s="545"/>
      <c r="C34" s="560"/>
      <c r="D34" s="560"/>
      <c r="E34" s="542"/>
      <c r="F34" s="546">
        <f t="shared" si="7"/>
        <v>2000</v>
      </c>
      <c r="G34" s="546">
        <f t="shared" ref="G34" si="17">C31</f>
        <v>2000</v>
      </c>
      <c r="H34" s="540" t="s">
        <v>59</v>
      </c>
      <c r="I34" s="547">
        <v>244197</v>
      </c>
    </row>
    <row r="35" spans="1:9" ht="20.100000000000001" customHeight="1">
      <c r="A35" s="540">
        <v>8</v>
      </c>
      <c r="B35" s="541" t="s">
        <v>416</v>
      </c>
      <c r="C35" s="560">
        <v>1900</v>
      </c>
      <c r="D35" s="560">
        <f t="shared" ref="D35" si="18">C35</f>
        <v>1900</v>
      </c>
      <c r="E35" s="542" t="s">
        <v>32</v>
      </c>
      <c r="F35" s="543" t="s">
        <v>1002</v>
      </c>
      <c r="G35" s="543" t="str">
        <f t="shared" ref="G35" si="19">F35</f>
        <v>หจก. ปัญญาทวีทรัพย์บริการ</v>
      </c>
      <c r="H35" s="540" t="s">
        <v>114</v>
      </c>
      <c r="I35" s="544" t="s">
        <v>678</v>
      </c>
    </row>
    <row r="36" spans="1:9" ht="20.100000000000001" customHeight="1">
      <c r="A36" s="540"/>
      <c r="B36" s="545"/>
      <c r="C36" s="560"/>
      <c r="D36" s="560"/>
      <c r="E36" s="542"/>
      <c r="F36" s="543"/>
      <c r="G36" s="543"/>
      <c r="H36" s="540" t="s">
        <v>115</v>
      </c>
      <c r="I36" s="540"/>
    </row>
    <row r="37" spans="1:9" ht="20.100000000000001" customHeight="1">
      <c r="A37" s="540"/>
      <c r="B37" s="545"/>
      <c r="C37" s="560"/>
      <c r="D37" s="560"/>
      <c r="E37" s="542"/>
      <c r="F37" s="545" t="s">
        <v>33</v>
      </c>
      <c r="G37" s="545" t="s">
        <v>9</v>
      </c>
      <c r="H37" s="540" t="s">
        <v>116</v>
      </c>
      <c r="I37" s="540" t="s">
        <v>117</v>
      </c>
    </row>
    <row r="38" spans="1:9" ht="20.100000000000001" customHeight="1">
      <c r="A38" s="540"/>
      <c r="B38" s="545"/>
      <c r="C38" s="560"/>
      <c r="D38" s="560"/>
      <c r="E38" s="542"/>
      <c r="F38" s="546">
        <f t="shared" si="7"/>
        <v>1900</v>
      </c>
      <c r="G38" s="546">
        <f t="shared" ref="G38" si="20">C35</f>
        <v>1900</v>
      </c>
      <c r="H38" s="540" t="s">
        <v>59</v>
      </c>
      <c r="I38" s="547">
        <v>244198</v>
      </c>
    </row>
    <row r="39" spans="1:9" ht="20.100000000000001" customHeight="1">
      <c r="A39" s="540">
        <v>9</v>
      </c>
      <c r="B39" s="541" t="s">
        <v>416</v>
      </c>
      <c r="C39" s="560">
        <v>2100</v>
      </c>
      <c r="D39" s="560">
        <f t="shared" ref="D39" si="21">C39</f>
        <v>2100</v>
      </c>
      <c r="E39" s="542" t="s">
        <v>32</v>
      </c>
      <c r="F39" s="543" t="s">
        <v>160</v>
      </c>
      <c r="G39" s="543" t="str">
        <f t="shared" ref="G39" si="22">F39</f>
        <v>บริษัท ตากไม้งามเอนเนอจี จำกัด</v>
      </c>
      <c r="H39" s="540" t="s">
        <v>114</v>
      </c>
      <c r="I39" s="544" t="s">
        <v>678</v>
      </c>
    </row>
    <row r="40" spans="1:9" ht="20.100000000000001" customHeight="1">
      <c r="A40" s="540"/>
      <c r="B40" s="545"/>
      <c r="C40" s="560"/>
      <c r="D40" s="560"/>
      <c r="E40" s="542"/>
      <c r="F40" s="543"/>
      <c r="G40" s="543"/>
      <c r="H40" s="540" t="s">
        <v>115</v>
      </c>
      <c r="I40" s="540"/>
    </row>
    <row r="41" spans="1:9" ht="20.100000000000001" customHeight="1">
      <c r="A41" s="540"/>
      <c r="B41" s="545"/>
      <c r="C41" s="560"/>
      <c r="D41" s="560"/>
      <c r="E41" s="542"/>
      <c r="F41" s="545" t="s">
        <v>33</v>
      </c>
      <c r="G41" s="545" t="s">
        <v>9</v>
      </c>
      <c r="H41" s="540" t="s">
        <v>116</v>
      </c>
      <c r="I41" s="540" t="s">
        <v>117</v>
      </c>
    </row>
    <row r="42" spans="1:9" ht="20.100000000000001" customHeight="1">
      <c r="A42" s="540"/>
      <c r="B42" s="545"/>
      <c r="C42" s="560"/>
      <c r="D42" s="560"/>
      <c r="E42" s="542"/>
      <c r="F42" s="546">
        <f t="shared" si="7"/>
        <v>2100</v>
      </c>
      <c r="G42" s="546">
        <f t="shared" ref="G42" si="23">C39</f>
        <v>2100</v>
      </c>
      <c r="H42" s="540" t="s">
        <v>59</v>
      </c>
      <c r="I42" s="547">
        <v>244199</v>
      </c>
    </row>
    <row r="43" spans="1:9" ht="20.45" customHeight="1">
      <c r="A43" s="540">
        <v>10</v>
      </c>
      <c r="B43" s="541" t="s">
        <v>416</v>
      </c>
      <c r="C43" s="560">
        <v>2000</v>
      </c>
      <c r="D43" s="560">
        <f t="shared" ref="D43" si="24">C43</f>
        <v>2000</v>
      </c>
      <c r="E43" s="542" t="s">
        <v>32</v>
      </c>
      <c r="F43" s="543" t="s">
        <v>160</v>
      </c>
      <c r="G43" s="543" t="str">
        <f t="shared" ref="G43" si="25">F43</f>
        <v>บริษัท ตากไม้งามเอนเนอจี จำกัด</v>
      </c>
      <c r="H43" s="540" t="s">
        <v>114</v>
      </c>
      <c r="I43" s="544" t="s">
        <v>678</v>
      </c>
    </row>
    <row r="44" spans="1:9" ht="20.100000000000001" customHeight="1">
      <c r="A44" s="540"/>
      <c r="B44" s="545"/>
      <c r="C44" s="560"/>
      <c r="D44" s="560"/>
      <c r="E44" s="542"/>
      <c r="F44" s="543"/>
      <c r="G44" s="543"/>
      <c r="H44" s="540" t="s">
        <v>115</v>
      </c>
      <c r="I44" s="540"/>
    </row>
    <row r="45" spans="1:9" ht="20.100000000000001" customHeight="1">
      <c r="A45" s="540"/>
      <c r="B45" s="545"/>
      <c r="C45" s="560"/>
      <c r="D45" s="560"/>
      <c r="E45" s="542"/>
      <c r="F45" s="545" t="s">
        <v>33</v>
      </c>
      <c r="G45" s="545" t="s">
        <v>9</v>
      </c>
      <c r="H45" s="540" t="s">
        <v>116</v>
      </c>
      <c r="I45" s="540" t="s">
        <v>117</v>
      </c>
    </row>
    <row r="46" spans="1:9" ht="20.100000000000001" customHeight="1">
      <c r="A46" s="540"/>
      <c r="B46" s="545"/>
      <c r="C46" s="560"/>
      <c r="D46" s="560"/>
      <c r="E46" s="542"/>
      <c r="F46" s="546">
        <f t="shared" si="7"/>
        <v>2000</v>
      </c>
      <c r="G46" s="546">
        <f t="shared" ref="G46" si="26">C43</f>
        <v>2000</v>
      </c>
      <c r="H46" s="540" t="s">
        <v>59</v>
      </c>
      <c r="I46" s="547">
        <v>244200</v>
      </c>
    </row>
    <row r="47" spans="1:9" ht="20.100000000000001" customHeight="1">
      <c r="A47" s="540">
        <v>11</v>
      </c>
      <c r="B47" s="541" t="s">
        <v>796</v>
      </c>
      <c r="C47" s="560">
        <v>214</v>
      </c>
      <c r="D47" s="560">
        <f t="shared" ref="D47" si="27">C47</f>
        <v>214</v>
      </c>
      <c r="E47" s="542" t="s">
        <v>32</v>
      </c>
      <c r="F47" s="543" t="s">
        <v>1003</v>
      </c>
      <c r="G47" s="543" t="str">
        <f t="shared" ref="G47" si="28">F47</f>
        <v>ร้านไฟล์คอม สำนักงานใหญ่</v>
      </c>
      <c r="H47" s="540" t="s">
        <v>114</v>
      </c>
      <c r="I47" s="544" t="s">
        <v>678</v>
      </c>
    </row>
    <row r="48" spans="1:9" ht="20.100000000000001" customHeight="1">
      <c r="A48" s="540"/>
      <c r="B48" s="545"/>
      <c r="C48" s="560"/>
      <c r="D48" s="560"/>
      <c r="E48" s="542"/>
      <c r="F48" s="543"/>
      <c r="G48" s="543"/>
      <c r="H48" s="540" t="s">
        <v>115</v>
      </c>
      <c r="I48" s="540"/>
    </row>
    <row r="49" spans="1:9" ht="20.100000000000001" customHeight="1">
      <c r="A49" s="540"/>
      <c r="B49" s="545"/>
      <c r="C49" s="560"/>
      <c r="D49" s="560"/>
      <c r="E49" s="542"/>
      <c r="F49" s="545" t="s">
        <v>33</v>
      </c>
      <c r="G49" s="545" t="s">
        <v>9</v>
      </c>
      <c r="H49" s="540" t="s">
        <v>116</v>
      </c>
      <c r="I49" s="540" t="s">
        <v>117</v>
      </c>
    </row>
    <row r="50" spans="1:9" ht="20.100000000000001" customHeight="1">
      <c r="A50" s="540"/>
      <c r="B50" s="545"/>
      <c r="C50" s="560"/>
      <c r="D50" s="560"/>
      <c r="E50" s="542"/>
      <c r="F50" s="546">
        <f t="shared" si="7"/>
        <v>214</v>
      </c>
      <c r="G50" s="546">
        <f t="shared" ref="G50" si="29">C47</f>
        <v>214</v>
      </c>
      <c r="H50" s="540" t="s">
        <v>59</v>
      </c>
      <c r="I50" s="547">
        <v>244202</v>
      </c>
    </row>
    <row r="51" spans="1:9" ht="20.100000000000001" customHeight="1">
      <c r="A51" s="540">
        <v>12</v>
      </c>
      <c r="B51" s="541" t="s">
        <v>1004</v>
      </c>
      <c r="C51" s="560">
        <v>150</v>
      </c>
      <c r="D51" s="560">
        <f t="shared" ref="D51" si="30">C51</f>
        <v>150</v>
      </c>
      <c r="E51" s="542" t="s">
        <v>32</v>
      </c>
      <c r="F51" s="543" t="s">
        <v>1005</v>
      </c>
      <c r="G51" s="543" t="str">
        <f t="shared" ref="G51" si="31">F51</f>
        <v>ร้านอ๋า อะไหล่ยนต์ (ตาก)</v>
      </c>
      <c r="H51" s="540" t="s">
        <v>114</v>
      </c>
      <c r="I51" s="544" t="s">
        <v>678</v>
      </c>
    </row>
    <row r="52" spans="1:9" ht="19.899999999999999" customHeight="1">
      <c r="A52" s="540"/>
      <c r="B52" s="545"/>
      <c r="C52" s="560"/>
      <c r="D52" s="560"/>
      <c r="E52" s="542"/>
      <c r="F52" s="543"/>
      <c r="G52" s="543"/>
      <c r="H52" s="540" t="s">
        <v>115</v>
      </c>
      <c r="I52" s="540"/>
    </row>
    <row r="53" spans="1:9" ht="20.100000000000001" customHeight="1">
      <c r="A53" s="540"/>
      <c r="B53" s="545"/>
      <c r="C53" s="560"/>
      <c r="D53" s="560"/>
      <c r="E53" s="542"/>
      <c r="F53" s="545" t="s">
        <v>33</v>
      </c>
      <c r="G53" s="545" t="s">
        <v>9</v>
      </c>
      <c r="H53" s="540" t="s">
        <v>116</v>
      </c>
      <c r="I53" s="540" t="s">
        <v>117</v>
      </c>
    </row>
    <row r="54" spans="1:9" ht="20.100000000000001" customHeight="1">
      <c r="A54" s="540"/>
      <c r="B54" s="545"/>
      <c r="C54" s="560"/>
      <c r="D54" s="560"/>
      <c r="E54" s="542"/>
      <c r="F54" s="546">
        <f t="shared" si="7"/>
        <v>150</v>
      </c>
      <c r="G54" s="546">
        <f t="shared" ref="G54" si="32">C51</f>
        <v>150</v>
      </c>
      <c r="H54" s="540" t="s">
        <v>59</v>
      </c>
      <c r="I54" s="547">
        <v>244202</v>
      </c>
    </row>
    <row r="55" spans="1:9" ht="20.100000000000001" customHeight="1">
      <c r="A55" s="540">
        <v>13</v>
      </c>
      <c r="B55" s="541" t="s">
        <v>801</v>
      </c>
      <c r="C55" s="560">
        <v>583</v>
      </c>
      <c r="D55" s="560">
        <f t="shared" ref="D55" si="33">C55</f>
        <v>583</v>
      </c>
      <c r="E55" s="542" t="s">
        <v>32</v>
      </c>
      <c r="F55" s="543" t="s">
        <v>1006</v>
      </c>
      <c r="G55" s="543" t="str">
        <f t="shared" ref="G55" si="34">F55</f>
        <v>บิ๊กซีซูปเปอร์เซ็นเตอร์ บมจ. (สาขาตาก)</v>
      </c>
      <c r="H55" s="540" t="s">
        <v>114</v>
      </c>
      <c r="I55" s="544" t="s">
        <v>678</v>
      </c>
    </row>
    <row r="56" spans="1:9" ht="20.100000000000001" customHeight="1">
      <c r="A56" s="540"/>
      <c r="B56" s="545"/>
      <c r="C56" s="560"/>
      <c r="D56" s="560"/>
      <c r="E56" s="542"/>
      <c r="F56" s="543"/>
      <c r="G56" s="543"/>
      <c r="H56" s="540" t="s">
        <v>115</v>
      </c>
      <c r="I56" s="540"/>
    </row>
    <row r="57" spans="1:9" ht="20.100000000000001" customHeight="1">
      <c r="A57" s="540"/>
      <c r="B57" s="545"/>
      <c r="C57" s="560"/>
      <c r="D57" s="560"/>
      <c r="E57" s="542"/>
      <c r="F57" s="545" t="s">
        <v>33</v>
      </c>
      <c r="G57" s="545" t="s">
        <v>9</v>
      </c>
      <c r="H57" s="540" t="s">
        <v>116</v>
      </c>
      <c r="I57" s="540" t="s">
        <v>117</v>
      </c>
    </row>
    <row r="58" spans="1:9" ht="19.5" customHeight="1">
      <c r="A58" s="540"/>
      <c r="B58" s="545"/>
      <c r="C58" s="560"/>
      <c r="D58" s="560"/>
      <c r="E58" s="542"/>
      <c r="F58" s="546">
        <f t="shared" si="7"/>
        <v>583</v>
      </c>
      <c r="G58" s="546">
        <f t="shared" ref="G58" si="35">C55</f>
        <v>583</v>
      </c>
      <c r="H58" s="540" t="s">
        <v>59</v>
      </c>
      <c r="I58" s="547">
        <v>244203</v>
      </c>
    </row>
    <row r="59" spans="1:9" ht="20.100000000000001" customHeight="1">
      <c r="A59" s="540">
        <v>14</v>
      </c>
      <c r="B59" s="541" t="s">
        <v>416</v>
      </c>
      <c r="C59" s="560">
        <v>1500</v>
      </c>
      <c r="D59" s="560">
        <f t="shared" ref="D59" si="36">C59</f>
        <v>1500</v>
      </c>
      <c r="E59" s="542" t="s">
        <v>32</v>
      </c>
      <c r="F59" s="543" t="s">
        <v>1007</v>
      </c>
      <c r="G59" s="543" t="str">
        <f t="shared" ref="G59" si="37">F59</f>
        <v>บริษัท เอฟจีเอ็น เอ็นเนอยี่ จำกัด</v>
      </c>
      <c r="H59" s="540" t="s">
        <v>114</v>
      </c>
      <c r="I59" s="544" t="s">
        <v>678</v>
      </c>
    </row>
    <row r="60" spans="1:9" ht="20.100000000000001" customHeight="1">
      <c r="A60" s="540"/>
      <c r="B60" s="545"/>
      <c r="C60" s="560"/>
      <c r="D60" s="560"/>
      <c r="E60" s="542"/>
      <c r="F60" s="543"/>
      <c r="G60" s="543"/>
      <c r="H60" s="540" t="s">
        <v>115</v>
      </c>
      <c r="I60" s="540"/>
    </row>
    <row r="61" spans="1:9" ht="20.100000000000001" customHeight="1">
      <c r="A61" s="540"/>
      <c r="B61" s="545"/>
      <c r="C61" s="560"/>
      <c r="D61" s="560"/>
      <c r="E61" s="542"/>
      <c r="F61" s="545" t="s">
        <v>33</v>
      </c>
      <c r="G61" s="545" t="s">
        <v>9</v>
      </c>
      <c r="H61" s="540" t="s">
        <v>116</v>
      </c>
      <c r="I61" s="540" t="s">
        <v>117</v>
      </c>
    </row>
    <row r="62" spans="1:9" ht="20.100000000000001" customHeight="1">
      <c r="A62" s="540"/>
      <c r="B62" s="545"/>
      <c r="C62" s="560"/>
      <c r="D62" s="560"/>
      <c r="E62" s="542"/>
      <c r="F62" s="546">
        <f t="shared" si="7"/>
        <v>1500</v>
      </c>
      <c r="G62" s="546">
        <f t="shared" ref="G62" si="38">C59</f>
        <v>1500</v>
      </c>
      <c r="H62" s="540" t="s">
        <v>59</v>
      </c>
      <c r="I62" s="547">
        <v>244204</v>
      </c>
    </row>
    <row r="63" spans="1:9" ht="20.100000000000001" customHeight="1">
      <c r="A63" s="540">
        <v>15</v>
      </c>
      <c r="B63" s="541" t="s">
        <v>416</v>
      </c>
      <c r="C63" s="560">
        <v>1900</v>
      </c>
      <c r="D63" s="560">
        <f t="shared" ref="D63" si="39">C63</f>
        <v>1900</v>
      </c>
      <c r="E63" s="542" t="s">
        <v>32</v>
      </c>
      <c r="F63" s="543" t="s">
        <v>160</v>
      </c>
      <c r="G63" s="543" t="str">
        <f t="shared" ref="G63" si="40">F63</f>
        <v>บริษัท ตากไม้งามเอนเนอจี จำกัด</v>
      </c>
      <c r="H63" s="540" t="s">
        <v>114</v>
      </c>
      <c r="I63" s="544" t="s">
        <v>678</v>
      </c>
    </row>
    <row r="64" spans="1:9" ht="20.100000000000001" customHeight="1">
      <c r="A64" s="540"/>
      <c r="B64" s="545"/>
      <c r="C64" s="560"/>
      <c r="D64" s="560"/>
      <c r="E64" s="542"/>
      <c r="F64" s="543"/>
      <c r="G64" s="543"/>
      <c r="H64" s="540" t="s">
        <v>115</v>
      </c>
      <c r="I64" s="540"/>
    </row>
    <row r="65" spans="1:9" ht="20.100000000000001" customHeight="1">
      <c r="A65" s="540"/>
      <c r="B65" s="545"/>
      <c r="C65" s="560"/>
      <c r="D65" s="560"/>
      <c r="E65" s="542"/>
      <c r="F65" s="545" t="s">
        <v>33</v>
      </c>
      <c r="G65" s="545" t="s">
        <v>9</v>
      </c>
      <c r="H65" s="540" t="s">
        <v>116</v>
      </c>
      <c r="I65" s="540" t="s">
        <v>117</v>
      </c>
    </row>
    <row r="66" spans="1:9" ht="20.100000000000001" customHeight="1">
      <c r="A66" s="540"/>
      <c r="B66" s="545"/>
      <c r="C66" s="560"/>
      <c r="D66" s="560"/>
      <c r="E66" s="542"/>
      <c r="F66" s="546">
        <f t="shared" si="7"/>
        <v>1900</v>
      </c>
      <c r="G66" s="546">
        <f t="shared" ref="G66" si="41">C63</f>
        <v>1900</v>
      </c>
      <c r="H66" s="540" t="s">
        <v>59</v>
      </c>
      <c r="I66" s="547">
        <v>244204</v>
      </c>
    </row>
    <row r="67" spans="1:9" ht="20.100000000000001" customHeight="1">
      <c r="A67" s="540">
        <v>16</v>
      </c>
      <c r="B67" s="541" t="s">
        <v>416</v>
      </c>
      <c r="C67" s="560">
        <v>2000</v>
      </c>
      <c r="D67" s="560">
        <f t="shared" ref="D67" si="42">C67</f>
        <v>2000</v>
      </c>
      <c r="E67" s="542" t="s">
        <v>32</v>
      </c>
      <c r="F67" s="543" t="s">
        <v>160</v>
      </c>
      <c r="G67" s="543" t="str">
        <f t="shared" ref="G67" si="43">F67</f>
        <v>บริษัท ตากไม้งามเอนเนอจี จำกัด</v>
      </c>
      <c r="H67" s="540" t="s">
        <v>114</v>
      </c>
      <c r="I67" s="544" t="s">
        <v>678</v>
      </c>
    </row>
    <row r="68" spans="1:9" ht="20.100000000000001" customHeight="1">
      <c r="A68" s="540"/>
      <c r="B68" s="545"/>
      <c r="C68" s="560"/>
      <c r="D68" s="560"/>
      <c r="E68" s="542"/>
      <c r="F68" s="543"/>
      <c r="G68" s="543"/>
      <c r="H68" s="540" t="s">
        <v>115</v>
      </c>
      <c r="I68" s="540"/>
    </row>
    <row r="69" spans="1:9" ht="20.100000000000001" customHeight="1">
      <c r="A69" s="540"/>
      <c r="B69" s="545"/>
      <c r="C69" s="560"/>
      <c r="D69" s="560"/>
      <c r="E69" s="542"/>
      <c r="F69" s="545" t="s">
        <v>33</v>
      </c>
      <c r="G69" s="545" t="s">
        <v>9</v>
      </c>
      <c r="H69" s="540" t="s">
        <v>116</v>
      </c>
      <c r="I69" s="540" t="s">
        <v>117</v>
      </c>
    </row>
    <row r="70" spans="1:9" ht="20.100000000000001" customHeight="1">
      <c r="A70" s="540"/>
      <c r="B70" s="545"/>
      <c r="C70" s="560"/>
      <c r="D70" s="560"/>
      <c r="E70" s="542"/>
      <c r="F70" s="546">
        <f t="shared" si="7"/>
        <v>2000</v>
      </c>
      <c r="G70" s="546">
        <f t="shared" ref="G70" si="44">C67</f>
        <v>2000</v>
      </c>
      <c r="H70" s="540" t="s">
        <v>59</v>
      </c>
      <c r="I70" s="547">
        <v>244209</v>
      </c>
    </row>
    <row r="71" spans="1:9" ht="20.100000000000001" customHeight="1">
      <c r="A71" s="540">
        <v>17</v>
      </c>
      <c r="B71" s="541" t="s">
        <v>416</v>
      </c>
      <c r="C71" s="560">
        <v>1560</v>
      </c>
      <c r="D71" s="560">
        <f t="shared" ref="D71" si="45">C71</f>
        <v>1560</v>
      </c>
      <c r="E71" s="542" t="s">
        <v>32</v>
      </c>
      <c r="F71" s="543" t="s">
        <v>160</v>
      </c>
      <c r="G71" s="543" t="str">
        <f t="shared" ref="G71" si="46">F71</f>
        <v>บริษัท ตากไม้งามเอนเนอจี จำกัด</v>
      </c>
      <c r="H71" s="540" t="s">
        <v>114</v>
      </c>
      <c r="I71" s="544" t="s">
        <v>678</v>
      </c>
    </row>
    <row r="72" spans="1:9" ht="20.100000000000001" customHeight="1">
      <c r="A72" s="540"/>
      <c r="B72" s="545"/>
      <c r="C72" s="560"/>
      <c r="D72" s="560"/>
      <c r="E72" s="542"/>
      <c r="F72" s="543"/>
      <c r="G72" s="543"/>
      <c r="H72" s="540" t="s">
        <v>115</v>
      </c>
      <c r="I72" s="540"/>
    </row>
    <row r="73" spans="1:9" ht="20.100000000000001" customHeight="1">
      <c r="A73" s="540"/>
      <c r="B73" s="545"/>
      <c r="C73" s="560"/>
      <c r="D73" s="560"/>
      <c r="E73" s="542"/>
      <c r="F73" s="545" t="s">
        <v>33</v>
      </c>
      <c r="G73" s="545" t="s">
        <v>9</v>
      </c>
      <c r="H73" s="540" t="s">
        <v>116</v>
      </c>
      <c r="I73" s="540" t="s">
        <v>117</v>
      </c>
    </row>
    <row r="74" spans="1:9" ht="20.100000000000001" customHeight="1">
      <c r="A74" s="540"/>
      <c r="B74" s="545"/>
      <c r="C74" s="560"/>
      <c r="D74" s="560"/>
      <c r="E74" s="542"/>
      <c r="F74" s="546">
        <f t="shared" si="7"/>
        <v>1560</v>
      </c>
      <c r="G74" s="546">
        <f t="shared" ref="G74" si="47">C71</f>
        <v>1560</v>
      </c>
      <c r="H74" s="540" t="s">
        <v>59</v>
      </c>
      <c r="I74" s="547">
        <v>244209</v>
      </c>
    </row>
    <row r="75" spans="1:9" ht="20.100000000000001" customHeight="1">
      <c r="A75" s="540">
        <v>18</v>
      </c>
      <c r="B75" s="541" t="s">
        <v>1008</v>
      </c>
      <c r="C75" s="560">
        <v>3184</v>
      </c>
      <c r="D75" s="560">
        <f t="shared" ref="D75" si="48">C75</f>
        <v>3184</v>
      </c>
      <c r="E75" s="542" t="s">
        <v>32</v>
      </c>
      <c r="F75" s="543" t="s">
        <v>1006</v>
      </c>
      <c r="G75" s="543" t="str">
        <f t="shared" ref="G75" si="49">F75</f>
        <v>บิ๊กซีซูปเปอร์เซ็นเตอร์ บมจ. (สาขาตาก)</v>
      </c>
      <c r="H75" s="540" t="s">
        <v>114</v>
      </c>
      <c r="I75" s="544" t="s">
        <v>678</v>
      </c>
    </row>
    <row r="76" spans="1:9" ht="20.100000000000001" customHeight="1">
      <c r="A76" s="540"/>
      <c r="B76" s="545"/>
      <c r="C76" s="560"/>
      <c r="D76" s="560"/>
      <c r="E76" s="542"/>
      <c r="F76" s="543"/>
      <c r="G76" s="543"/>
      <c r="H76" s="540" t="s">
        <v>115</v>
      </c>
      <c r="I76" s="540"/>
    </row>
    <row r="77" spans="1:9" ht="20.100000000000001" customHeight="1">
      <c r="A77" s="540"/>
      <c r="B77" s="545"/>
      <c r="C77" s="560"/>
      <c r="D77" s="560"/>
      <c r="E77" s="542"/>
      <c r="F77" s="545" t="s">
        <v>33</v>
      </c>
      <c r="G77" s="545" t="s">
        <v>9</v>
      </c>
      <c r="H77" s="540" t="s">
        <v>116</v>
      </c>
      <c r="I77" s="540" t="s">
        <v>117</v>
      </c>
    </row>
    <row r="78" spans="1:9" ht="20.100000000000001" customHeight="1">
      <c r="A78" s="540"/>
      <c r="B78" s="545"/>
      <c r="C78" s="560"/>
      <c r="D78" s="560"/>
      <c r="E78" s="542"/>
      <c r="F78" s="546">
        <f t="shared" si="7"/>
        <v>3184</v>
      </c>
      <c r="G78" s="546">
        <f t="shared" ref="G78" si="50">C75</f>
        <v>3184</v>
      </c>
      <c r="H78" s="540" t="s">
        <v>59</v>
      </c>
      <c r="I78" s="547">
        <v>244210</v>
      </c>
    </row>
    <row r="79" spans="1:9" ht="20.100000000000001" customHeight="1">
      <c r="A79" s="540">
        <v>19</v>
      </c>
      <c r="B79" s="541" t="s">
        <v>416</v>
      </c>
      <c r="C79" s="560">
        <v>2000</v>
      </c>
      <c r="D79" s="560">
        <f t="shared" ref="D79" si="51">C79</f>
        <v>2000</v>
      </c>
      <c r="E79" s="542" t="s">
        <v>32</v>
      </c>
      <c r="F79" s="543" t="s">
        <v>160</v>
      </c>
      <c r="G79" s="543" t="str">
        <f t="shared" ref="G79" si="52">F79</f>
        <v>บริษัท ตากไม้งามเอนเนอจี จำกัด</v>
      </c>
      <c r="H79" s="540" t="s">
        <v>114</v>
      </c>
      <c r="I79" s="544" t="s">
        <v>678</v>
      </c>
    </row>
    <row r="80" spans="1:9" ht="20.100000000000001" customHeight="1">
      <c r="A80" s="540"/>
      <c r="B80" s="545"/>
      <c r="C80" s="560"/>
      <c r="D80" s="560"/>
      <c r="E80" s="542"/>
      <c r="F80" s="543"/>
      <c r="G80" s="543"/>
      <c r="H80" s="540" t="s">
        <v>115</v>
      </c>
      <c r="I80" s="540"/>
    </row>
    <row r="81" spans="1:9" ht="20.100000000000001" customHeight="1">
      <c r="A81" s="540"/>
      <c r="B81" s="545"/>
      <c r="C81" s="560"/>
      <c r="D81" s="560"/>
      <c r="E81" s="542"/>
      <c r="F81" s="545" t="s">
        <v>33</v>
      </c>
      <c r="G81" s="545" t="s">
        <v>9</v>
      </c>
      <c r="H81" s="540" t="s">
        <v>116</v>
      </c>
      <c r="I81" s="540" t="s">
        <v>117</v>
      </c>
    </row>
    <row r="82" spans="1:9" ht="20.100000000000001" customHeight="1">
      <c r="A82" s="540"/>
      <c r="B82" s="545"/>
      <c r="C82" s="560"/>
      <c r="D82" s="560"/>
      <c r="E82" s="542"/>
      <c r="F82" s="546">
        <f t="shared" si="7"/>
        <v>2000</v>
      </c>
      <c r="G82" s="546">
        <f t="shared" ref="G82" si="53">C79</f>
        <v>2000</v>
      </c>
      <c r="H82" s="540" t="s">
        <v>59</v>
      </c>
      <c r="I82" s="547">
        <v>244211</v>
      </c>
    </row>
    <row r="83" spans="1:9" ht="20.100000000000001" customHeight="1">
      <c r="A83" s="540">
        <v>20</v>
      </c>
      <c r="B83" s="541" t="s">
        <v>796</v>
      </c>
      <c r="C83" s="560">
        <v>535</v>
      </c>
      <c r="D83" s="560">
        <f t="shared" ref="D83" si="54">C83</f>
        <v>535</v>
      </c>
      <c r="E83" s="542" t="s">
        <v>32</v>
      </c>
      <c r="F83" s="543" t="s">
        <v>1003</v>
      </c>
      <c r="G83" s="543" t="str">
        <f t="shared" ref="G83" si="55">F83</f>
        <v>ร้านไฟล์คอม สำนักงานใหญ่</v>
      </c>
      <c r="H83" s="540" t="s">
        <v>114</v>
      </c>
      <c r="I83" s="544" t="s">
        <v>678</v>
      </c>
    </row>
    <row r="84" spans="1:9" ht="20.100000000000001" customHeight="1">
      <c r="A84" s="540"/>
      <c r="B84" s="545"/>
      <c r="C84" s="560"/>
      <c r="D84" s="560"/>
      <c r="E84" s="542"/>
      <c r="F84" s="543"/>
      <c r="G84" s="543"/>
      <c r="H84" s="540" t="s">
        <v>115</v>
      </c>
      <c r="I84" s="540"/>
    </row>
    <row r="85" spans="1:9" ht="20.100000000000001" customHeight="1">
      <c r="A85" s="540"/>
      <c r="B85" s="545"/>
      <c r="C85" s="560"/>
      <c r="D85" s="560"/>
      <c r="E85" s="542"/>
      <c r="F85" s="545" t="s">
        <v>33</v>
      </c>
      <c r="G85" s="545" t="s">
        <v>9</v>
      </c>
      <c r="H85" s="540" t="s">
        <v>116</v>
      </c>
      <c r="I85" s="540" t="s">
        <v>117</v>
      </c>
    </row>
    <row r="86" spans="1:9" ht="20.100000000000001" customHeight="1">
      <c r="A86" s="540"/>
      <c r="B86" s="545"/>
      <c r="C86" s="560"/>
      <c r="D86" s="560"/>
      <c r="E86" s="542"/>
      <c r="F86" s="546">
        <f t="shared" ref="F86:F130" si="56">C83</f>
        <v>535</v>
      </c>
      <c r="G86" s="546">
        <f t="shared" ref="G86" si="57">C83</f>
        <v>535</v>
      </c>
      <c r="H86" s="540" t="s">
        <v>59</v>
      </c>
      <c r="I86" s="547">
        <v>244214</v>
      </c>
    </row>
    <row r="87" spans="1:9" ht="20.100000000000001" customHeight="1">
      <c r="A87" s="540">
        <v>21</v>
      </c>
      <c r="B87" s="541" t="s">
        <v>416</v>
      </c>
      <c r="C87" s="560">
        <v>2000</v>
      </c>
      <c r="D87" s="560">
        <f t="shared" ref="D87" si="58">C87</f>
        <v>2000</v>
      </c>
      <c r="E87" s="542" t="s">
        <v>32</v>
      </c>
      <c r="F87" s="543" t="s">
        <v>1001</v>
      </c>
      <c r="G87" s="543" t="str">
        <f t="shared" ref="G87" si="59">F87</f>
        <v>บริษัท พัฒนาสหกล จำกัด</v>
      </c>
      <c r="H87" s="540" t="s">
        <v>114</v>
      </c>
      <c r="I87" s="544" t="s">
        <v>678</v>
      </c>
    </row>
    <row r="88" spans="1:9" ht="20.100000000000001" customHeight="1">
      <c r="A88" s="540"/>
      <c r="B88" s="545"/>
      <c r="C88" s="560"/>
      <c r="D88" s="560"/>
      <c r="E88" s="542"/>
      <c r="F88" s="543"/>
      <c r="G88" s="543"/>
      <c r="H88" s="540" t="s">
        <v>115</v>
      </c>
      <c r="I88" s="540"/>
    </row>
    <row r="89" spans="1:9" ht="20.100000000000001" customHeight="1">
      <c r="A89" s="540"/>
      <c r="B89" s="545"/>
      <c r="C89" s="560"/>
      <c r="D89" s="560"/>
      <c r="E89" s="542"/>
      <c r="F89" s="545" t="s">
        <v>33</v>
      </c>
      <c r="G89" s="545" t="s">
        <v>9</v>
      </c>
      <c r="H89" s="540" t="s">
        <v>116</v>
      </c>
      <c r="I89" s="540" t="s">
        <v>117</v>
      </c>
    </row>
    <row r="90" spans="1:9" ht="20.100000000000001" customHeight="1">
      <c r="A90" s="540"/>
      <c r="B90" s="545"/>
      <c r="C90" s="560"/>
      <c r="D90" s="560"/>
      <c r="E90" s="542"/>
      <c r="F90" s="546">
        <f t="shared" si="56"/>
        <v>2000</v>
      </c>
      <c r="G90" s="546">
        <f t="shared" ref="G90" si="60">C87</f>
        <v>2000</v>
      </c>
      <c r="H90" s="540" t="s">
        <v>59</v>
      </c>
      <c r="I90" s="547">
        <v>244215</v>
      </c>
    </row>
    <row r="91" spans="1:9" ht="20.100000000000001" customHeight="1">
      <c r="A91" s="540">
        <v>22</v>
      </c>
      <c r="B91" s="541" t="s">
        <v>720</v>
      </c>
      <c r="C91" s="560">
        <v>4500</v>
      </c>
      <c r="D91" s="560">
        <f t="shared" ref="D91" si="61">C91</f>
        <v>4500</v>
      </c>
      <c r="E91" s="542" t="s">
        <v>32</v>
      </c>
      <c r="F91" s="543" t="s">
        <v>575</v>
      </c>
      <c r="G91" s="543" t="str">
        <f t="shared" ref="G91" si="62">F91</f>
        <v>ร้านอร่ามพาณิช</v>
      </c>
      <c r="H91" s="540" t="s">
        <v>114</v>
      </c>
      <c r="I91" s="544" t="s">
        <v>678</v>
      </c>
    </row>
    <row r="92" spans="1:9" ht="20.100000000000001" customHeight="1">
      <c r="A92" s="540"/>
      <c r="B92" s="545"/>
      <c r="C92" s="560"/>
      <c r="D92" s="560"/>
      <c r="E92" s="542"/>
      <c r="F92" s="543"/>
      <c r="G92" s="543"/>
      <c r="H92" s="540" t="s">
        <v>115</v>
      </c>
      <c r="I92" s="540"/>
    </row>
    <row r="93" spans="1:9" ht="20.100000000000001" customHeight="1">
      <c r="A93" s="540"/>
      <c r="B93" s="545"/>
      <c r="C93" s="560"/>
      <c r="D93" s="560"/>
      <c r="E93" s="542"/>
      <c r="F93" s="545" t="s">
        <v>33</v>
      </c>
      <c r="G93" s="545" t="s">
        <v>9</v>
      </c>
      <c r="H93" s="540" t="s">
        <v>116</v>
      </c>
      <c r="I93" s="540" t="s">
        <v>117</v>
      </c>
    </row>
    <row r="94" spans="1:9" ht="20.100000000000001" customHeight="1">
      <c r="A94" s="540"/>
      <c r="B94" s="545"/>
      <c r="C94" s="560"/>
      <c r="D94" s="560"/>
      <c r="E94" s="542"/>
      <c r="F94" s="546">
        <f t="shared" si="56"/>
        <v>4500</v>
      </c>
      <c r="G94" s="546">
        <f t="shared" ref="G94" si="63">C91</f>
        <v>4500</v>
      </c>
      <c r="H94" s="540" t="s">
        <v>59</v>
      </c>
      <c r="I94" s="547">
        <v>244216</v>
      </c>
    </row>
    <row r="95" spans="1:9" ht="20.100000000000001" customHeight="1">
      <c r="A95" s="540">
        <v>23</v>
      </c>
      <c r="B95" s="541" t="s">
        <v>416</v>
      </c>
      <c r="C95" s="560">
        <v>2000</v>
      </c>
      <c r="D95" s="560">
        <f t="shared" ref="D95" si="64">C95</f>
        <v>2000</v>
      </c>
      <c r="E95" s="542" t="s">
        <v>32</v>
      </c>
      <c r="F95" s="543" t="s">
        <v>160</v>
      </c>
      <c r="G95" s="543" t="str">
        <f t="shared" ref="G95" si="65">F95</f>
        <v>บริษัท ตากไม้งามเอนเนอจี จำกัด</v>
      </c>
      <c r="H95" s="540" t="s">
        <v>114</v>
      </c>
      <c r="I95" s="544" t="s">
        <v>678</v>
      </c>
    </row>
    <row r="96" spans="1:9" ht="20.100000000000001" customHeight="1">
      <c r="A96" s="540"/>
      <c r="B96" s="545"/>
      <c r="C96" s="560"/>
      <c r="D96" s="560"/>
      <c r="E96" s="542"/>
      <c r="F96" s="543"/>
      <c r="G96" s="543"/>
      <c r="H96" s="540" t="s">
        <v>115</v>
      </c>
      <c r="I96" s="540"/>
    </row>
    <row r="97" spans="1:9" ht="20.100000000000001" customHeight="1">
      <c r="A97" s="540"/>
      <c r="B97" s="545"/>
      <c r="C97" s="560"/>
      <c r="D97" s="560"/>
      <c r="E97" s="542"/>
      <c r="F97" s="545" t="s">
        <v>33</v>
      </c>
      <c r="G97" s="545" t="s">
        <v>9</v>
      </c>
      <c r="H97" s="540" t="s">
        <v>116</v>
      </c>
      <c r="I97" s="540" t="s">
        <v>117</v>
      </c>
    </row>
    <row r="98" spans="1:9" ht="20.100000000000001" customHeight="1">
      <c r="A98" s="540"/>
      <c r="B98" s="545"/>
      <c r="C98" s="560"/>
      <c r="D98" s="560"/>
      <c r="E98" s="542"/>
      <c r="F98" s="546">
        <f t="shared" si="56"/>
        <v>2000</v>
      </c>
      <c r="G98" s="546">
        <f t="shared" ref="G98" si="66">C95</f>
        <v>2000</v>
      </c>
      <c r="H98" s="540" t="s">
        <v>59</v>
      </c>
      <c r="I98" s="547">
        <v>244216</v>
      </c>
    </row>
    <row r="99" spans="1:9" ht="20.100000000000001" customHeight="1">
      <c r="A99" s="540">
        <v>24</v>
      </c>
      <c r="B99" s="541" t="s">
        <v>996</v>
      </c>
      <c r="C99" s="560">
        <v>2311.1999999999998</v>
      </c>
      <c r="D99" s="560">
        <f t="shared" ref="D99" si="67">C99</f>
        <v>2311.1999999999998</v>
      </c>
      <c r="E99" s="542" t="s">
        <v>32</v>
      </c>
      <c r="F99" s="543" t="s">
        <v>1009</v>
      </c>
      <c r="G99" s="543" t="str">
        <f t="shared" ref="G99" si="68">F99</f>
        <v>ร้านตากมินิมาร์ทพัฒนา (สำนักงานใหญ่)</v>
      </c>
      <c r="H99" s="540" t="s">
        <v>114</v>
      </c>
      <c r="I99" s="544" t="s">
        <v>678</v>
      </c>
    </row>
    <row r="100" spans="1:9" ht="20.100000000000001" customHeight="1">
      <c r="A100" s="540"/>
      <c r="B100" s="545"/>
      <c r="C100" s="560"/>
      <c r="D100" s="560"/>
      <c r="E100" s="542"/>
      <c r="F100" s="543"/>
      <c r="G100" s="543"/>
      <c r="H100" s="540" t="s">
        <v>115</v>
      </c>
      <c r="I100" s="540"/>
    </row>
    <row r="101" spans="1:9" ht="20.100000000000001" customHeight="1">
      <c r="A101" s="540"/>
      <c r="B101" s="545"/>
      <c r="C101" s="560"/>
      <c r="D101" s="560"/>
      <c r="E101" s="542"/>
      <c r="F101" s="545" t="s">
        <v>33</v>
      </c>
      <c r="G101" s="545" t="s">
        <v>9</v>
      </c>
      <c r="H101" s="540" t="s">
        <v>116</v>
      </c>
      <c r="I101" s="540" t="s">
        <v>117</v>
      </c>
    </row>
    <row r="102" spans="1:9" ht="20.100000000000001" customHeight="1">
      <c r="A102" s="540"/>
      <c r="B102" s="545"/>
      <c r="C102" s="560"/>
      <c r="D102" s="560"/>
      <c r="E102" s="542"/>
      <c r="F102" s="546">
        <f t="shared" si="56"/>
        <v>2311.1999999999998</v>
      </c>
      <c r="G102" s="546">
        <f t="shared" ref="G102" si="69">C99</f>
        <v>2311.1999999999998</v>
      </c>
      <c r="H102" s="540" t="s">
        <v>59</v>
      </c>
      <c r="I102" s="547">
        <v>244218</v>
      </c>
    </row>
    <row r="103" spans="1:9" ht="20.100000000000001" customHeight="1">
      <c r="A103" s="540">
        <v>25</v>
      </c>
      <c r="B103" s="541" t="s">
        <v>416</v>
      </c>
      <c r="C103" s="560">
        <v>2000</v>
      </c>
      <c r="D103" s="560">
        <f t="shared" ref="D103" si="70">C103</f>
        <v>2000</v>
      </c>
      <c r="E103" s="542" t="s">
        <v>32</v>
      </c>
      <c r="F103" s="543" t="s">
        <v>160</v>
      </c>
      <c r="G103" s="543" t="str">
        <f t="shared" ref="G103" si="71">F103</f>
        <v>บริษัท ตากไม้งามเอนเนอจี จำกัด</v>
      </c>
      <c r="H103" s="540" t="s">
        <v>114</v>
      </c>
      <c r="I103" s="544" t="s">
        <v>678</v>
      </c>
    </row>
    <row r="104" spans="1:9" ht="20.100000000000001" customHeight="1">
      <c r="A104" s="540"/>
      <c r="B104" s="545"/>
      <c r="C104" s="560"/>
      <c r="D104" s="560"/>
      <c r="E104" s="542"/>
      <c r="F104" s="543"/>
      <c r="G104" s="543"/>
      <c r="H104" s="540" t="s">
        <v>115</v>
      </c>
      <c r="I104" s="540"/>
    </row>
    <row r="105" spans="1:9" ht="20.100000000000001" customHeight="1">
      <c r="A105" s="540"/>
      <c r="B105" s="545"/>
      <c r="C105" s="560"/>
      <c r="D105" s="560"/>
      <c r="E105" s="542"/>
      <c r="F105" s="545" t="s">
        <v>33</v>
      </c>
      <c r="G105" s="545" t="s">
        <v>9</v>
      </c>
      <c r="H105" s="540" t="s">
        <v>116</v>
      </c>
      <c r="I105" s="540" t="s">
        <v>117</v>
      </c>
    </row>
    <row r="106" spans="1:9" ht="20.100000000000001" customHeight="1">
      <c r="A106" s="540"/>
      <c r="B106" s="545"/>
      <c r="C106" s="560"/>
      <c r="D106" s="560"/>
      <c r="E106" s="542"/>
      <c r="F106" s="546">
        <f t="shared" si="56"/>
        <v>2000</v>
      </c>
      <c r="G106" s="546">
        <f t="shared" ref="G106" si="72">C103</f>
        <v>2000</v>
      </c>
      <c r="H106" s="540" t="s">
        <v>59</v>
      </c>
      <c r="I106" s="547">
        <v>244218</v>
      </c>
    </row>
    <row r="107" spans="1:9" ht="20.100000000000001" customHeight="1">
      <c r="A107" s="540">
        <v>26</v>
      </c>
      <c r="B107" s="541" t="s">
        <v>799</v>
      </c>
      <c r="C107" s="560">
        <v>6500</v>
      </c>
      <c r="D107" s="560">
        <f t="shared" ref="D107" si="73">C107</f>
        <v>6500</v>
      </c>
      <c r="E107" s="542" t="s">
        <v>32</v>
      </c>
      <c r="F107" s="543" t="s">
        <v>800</v>
      </c>
      <c r="G107" s="543" t="str">
        <f t="shared" ref="G107" si="74">F107</f>
        <v>นายบุญเชิด คงเมฆ</v>
      </c>
      <c r="H107" s="540" t="s">
        <v>114</v>
      </c>
      <c r="I107" s="544" t="s">
        <v>678</v>
      </c>
    </row>
    <row r="108" spans="1:9" ht="20.100000000000001" customHeight="1">
      <c r="A108" s="540"/>
      <c r="B108" s="545"/>
      <c r="C108" s="560"/>
      <c r="D108" s="560"/>
      <c r="E108" s="542"/>
      <c r="F108" s="543"/>
      <c r="G108" s="543"/>
      <c r="H108" s="540" t="s">
        <v>115</v>
      </c>
      <c r="I108" s="540"/>
    </row>
    <row r="109" spans="1:9" ht="20.100000000000001" customHeight="1">
      <c r="A109" s="540"/>
      <c r="B109" s="545"/>
      <c r="C109" s="560"/>
      <c r="D109" s="560"/>
      <c r="E109" s="542"/>
      <c r="F109" s="545" t="s">
        <v>33</v>
      </c>
      <c r="G109" s="545" t="s">
        <v>9</v>
      </c>
      <c r="H109" s="540" t="s">
        <v>116</v>
      </c>
      <c r="I109" s="540" t="s">
        <v>117</v>
      </c>
    </row>
    <row r="110" spans="1:9" ht="20.100000000000001" customHeight="1">
      <c r="A110" s="540"/>
      <c r="B110" s="545"/>
      <c r="C110" s="560"/>
      <c r="D110" s="560"/>
      <c r="E110" s="542"/>
      <c r="F110" s="546">
        <f t="shared" si="56"/>
        <v>6500</v>
      </c>
      <c r="G110" s="546">
        <f t="shared" ref="G110" si="75">C107</f>
        <v>6500</v>
      </c>
      <c r="H110" s="540" t="s">
        <v>59</v>
      </c>
      <c r="I110" s="547">
        <v>244218</v>
      </c>
    </row>
    <row r="111" spans="1:9" ht="20.100000000000001" customHeight="1">
      <c r="A111" s="540">
        <v>27</v>
      </c>
      <c r="B111" s="541" t="s">
        <v>1010</v>
      </c>
      <c r="C111" s="560">
        <v>1350</v>
      </c>
      <c r="D111" s="560">
        <f t="shared" ref="D111" si="76">C111</f>
        <v>1350</v>
      </c>
      <c r="E111" s="542" t="s">
        <v>32</v>
      </c>
      <c r="F111" s="543" t="s">
        <v>1011</v>
      </c>
      <c r="G111" s="543" t="str">
        <f t="shared" ref="G111" si="77">F111</f>
        <v>ร้านเจริญเภสัช</v>
      </c>
      <c r="H111" s="540" t="s">
        <v>114</v>
      </c>
      <c r="I111" s="544" t="s">
        <v>678</v>
      </c>
    </row>
    <row r="112" spans="1:9" ht="20.100000000000001" customHeight="1">
      <c r="A112" s="540"/>
      <c r="B112" s="545"/>
      <c r="C112" s="560"/>
      <c r="D112" s="560"/>
      <c r="E112" s="542"/>
      <c r="F112" s="543"/>
      <c r="G112" s="543"/>
      <c r="H112" s="540" t="s">
        <v>115</v>
      </c>
      <c r="I112" s="540"/>
    </row>
    <row r="113" spans="1:9" ht="20.100000000000001" customHeight="1">
      <c r="A113" s="540"/>
      <c r="B113" s="545"/>
      <c r="C113" s="560"/>
      <c r="D113" s="560"/>
      <c r="E113" s="542"/>
      <c r="F113" s="545" t="s">
        <v>33</v>
      </c>
      <c r="G113" s="545" t="s">
        <v>9</v>
      </c>
      <c r="H113" s="540" t="s">
        <v>116</v>
      </c>
      <c r="I113" s="540" t="s">
        <v>117</v>
      </c>
    </row>
    <row r="114" spans="1:9" ht="20.100000000000001" customHeight="1">
      <c r="A114" s="540"/>
      <c r="B114" s="545"/>
      <c r="C114" s="560"/>
      <c r="D114" s="560"/>
      <c r="E114" s="542"/>
      <c r="F114" s="546">
        <f t="shared" si="56"/>
        <v>1350</v>
      </c>
      <c r="G114" s="546">
        <f t="shared" ref="G114" si="78">C111</f>
        <v>1350</v>
      </c>
      <c r="H114" s="540" t="s">
        <v>59</v>
      </c>
      <c r="I114" s="547">
        <v>244220</v>
      </c>
    </row>
    <row r="115" spans="1:9" ht="20.100000000000001" customHeight="1">
      <c r="A115" s="540">
        <v>28</v>
      </c>
      <c r="B115" s="541" t="s">
        <v>416</v>
      </c>
      <c r="C115" s="560">
        <v>6420</v>
      </c>
      <c r="D115" s="560">
        <f t="shared" ref="D115" si="79">C115</f>
        <v>6420</v>
      </c>
      <c r="E115" s="542" t="s">
        <v>32</v>
      </c>
      <c r="F115" s="543" t="s">
        <v>1000</v>
      </c>
      <c r="G115" s="543" t="str">
        <f t="shared" ref="G115" si="80">F115</f>
        <v>บริษัท สตาร์ ปิโตรเลียม พลัส จำกัด</v>
      </c>
      <c r="H115" s="540" t="s">
        <v>114</v>
      </c>
      <c r="I115" s="544" t="s">
        <v>678</v>
      </c>
    </row>
    <row r="116" spans="1:9" ht="20.100000000000001" customHeight="1">
      <c r="A116" s="540"/>
      <c r="B116" s="545"/>
      <c r="C116" s="560"/>
      <c r="D116" s="560"/>
      <c r="E116" s="542"/>
      <c r="F116" s="543"/>
      <c r="G116" s="543"/>
      <c r="H116" s="540" t="s">
        <v>115</v>
      </c>
      <c r="I116" s="540"/>
    </row>
    <row r="117" spans="1:9" ht="20.100000000000001" customHeight="1">
      <c r="A117" s="540"/>
      <c r="B117" s="545"/>
      <c r="C117" s="560"/>
      <c r="D117" s="560"/>
      <c r="E117" s="542"/>
      <c r="F117" s="545" t="s">
        <v>33</v>
      </c>
      <c r="G117" s="545" t="s">
        <v>9</v>
      </c>
      <c r="H117" s="540" t="s">
        <v>116</v>
      </c>
      <c r="I117" s="540" t="s">
        <v>117</v>
      </c>
    </row>
    <row r="118" spans="1:9" ht="20.100000000000001" customHeight="1">
      <c r="A118" s="540"/>
      <c r="B118" s="545"/>
      <c r="C118" s="560"/>
      <c r="D118" s="560"/>
      <c r="E118" s="542"/>
      <c r="F118" s="546">
        <f t="shared" si="56"/>
        <v>6420</v>
      </c>
      <c r="G118" s="546">
        <f t="shared" ref="G118" si="81">C115</f>
        <v>6420</v>
      </c>
      <c r="H118" s="540" t="s">
        <v>59</v>
      </c>
      <c r="I118" s="547">
        <v>244220</v>
      </c>
    </row>
    <row r="119" spans="1:9" ht="20.100000000000001" customHeight="1">
      <c r="A119" s="540">
        <v>29</v>
      </c>
      <c r="B119" s="541" t="s">
        <v>416</v>
      </c>
      <c r="C119" s="560">
        <v>2000</v>
      </c>
      <c r="D119" s="560">
        <f t="shared" ref="D119" si="82">C119</f>
        <v>2000</v>
      </c>
      <c r="E119" s="542" t="s">
        <v>32</v>
      </c>
      <c r="F119" s="543" t="s">
        <v>160</v>
      </c>
      <c r="G119" s="543" t="str">
        <f t="shared" ref="G119" si="83">F119</f>
        <v>บริษัท ตากไม้งามเอนเนอจี จำกัด</v>
      </c>
      <c r="H119" s="540" t="s">
        <v>114</v>
      </c>
      <c r="I119" s="544" t="s">
        <v>678</v>
      </c>
    </row>
    <row r="120" spans="1:9" ht="20.100000000000001" customHeight="1">
      <c r="A120" s="540"/>
      <c r="B120" s="545"/>
      <c r="C120" s="560"/>
      <c r="D120" s="560"/>
      <c r="E120" s="542"/>
      <c r="F120" s="543"/>
      <c r="G120" s="543"/>
      <c r="H120" s="540" t="s">
        <v>115</v>
      </c>
      <c r="I120" s="540"/>
    </row>
    <row r="121" spans="1:9" ht="20.100000000000001" customHeight="1">
      <c r="A121" s="540"/>
      <c r="B121" s="545"/>
      <c r="C121" s="560"/>
      <c r="D121" s="560"/>
      <c r="E121" s="542"/>
      <c r="F121" s="545" t="s">
        <v>33</v>
      </c>
      <c r="G121" s="545" t="s">
        <v>9</v>
      </c>
      <c r="H121" s="540" t="s">
        <v>116</v>
      </c>
      <c r="I121" s="540" t="s">
        <v>117</v>
      </c>
    </row>
    <row r="122" spans="1:9" ht="20.100000000000001" customHeight="1">
      <c r="A122" s="540"/>
      <c r="B122" s="545"/>
      <c r="C122" s="560"/>
      <c r="D122" s="560"/>
      <c r="E122" s="542"/>
      <c r="F122" s="546">
        <f t="shared" si="56"/>
        <v>2000</v>
      </c>
      <c r="G122" s="546">
        <f t="shared" ref="G122" si="84">C119</f>
        <v>2000</v>
      </c>
      <c r="H122" s="540" t="s">
        <v>59</v>
      </c>
      <c r="I122" s="547">
        <v>244221</v>
      </c>
    </row>
    <row r="123" spans="1:9" ht="20.100000000000001" customHeight="1">
      <c r="A123" s="540">
        <v>30</v>
      </c>
      <c r="B123" s="541" t="s">
        <v>1012</v>
      </c>
      <c r="C123" s="560">
        <v>850</v>
      </c>
      <c r="D123" s="560">
        <f t="shared" ref="D123" si="85">C123</f>
        <v>850</v>
      </c>
      <c r="E123" s="542" t="s">
        <v>32</v>
      </c>
      <c r="F123" s="543" t="s">
        <v>1013</v>
      </c>
      <c r="G123" s="543" t="str">
        <f t="shared" ref="G123" si="86">F123</f>
        <v>นายมงคล คำจ็อก</v>
      </c>
      <c r="H123" s="540" t="s">
        <v>114</v>
      </c>
      <c r="I123" s="544" t="s">
        <v>678</v>
      </c>
    </row>
    <row r="124" spans="1:9" ht="20.100000000000001" customHeight="1">
      <c r="A124" s="540"/>
      <c r="B124" s="545"/>
      <c r="C124" s="560"/>
      <c r="D124" s="560"/>
      <c r="E124" s="542"/>
      <c r="F124" s="543"/>
      <c r="G124" s="543"/>
      <c r="H124" s="540" t="s">
        <v>115</v>
      </c>
      <c r="I124" s="540"/>
    </row>
    <row r="125" spans="1:9" ht="20.100000000000001" customHeight="1">
      <c r="A125" s="540"/>
      <c r="B125" s="545"/>
      <c r="C125" s="560"/>
      <c r="D125" s="560"/>
      <c r="E125" s="542"/>
      <c r="F125" s="545" t="s">
        <v>33</v>
      </c>
      <c r="G125" s="545" t="s">
        <v>9</v>
      </c>
      <c r="H125" s="540" t="s">
        <v>116</v>
      </c>
      <c r="I125" s="540" t="s">
        <v>117</v>
      </c>
    </row>
    <row r="126" spans="1:9" ht="20.100000000000001" customHeight="1">
      <c r="A126" s="540"/>
      <c r="B126" s="545"/>
      <c r="C126" s="560"/>
      <c r="D126" s="560"/>
      <c r="E126" s="542"/>
      <c r="F126" s="546">
        <f t="shared" si="56"/>
        <v>850</v>
      </c>
      <c r="G126" s="546">
        <f t="shared" ref="G126" si="87">C123</f>
        <v>850</v>
      </c>
      <c r="H126" s="540" t="s">
        <v>59</v>
      </c>
      <c r="I126" s="547">
        <v>244221</v>
      </c>
    </row>
    <row r="127" spans="1:9" ht="20.100000000000001" customHeight="1">
      <c r="A127" s="540">
        <v>31</v>
      </c>
      <c r="B127" s="541" t="s">
        <v>416</v>
      </c>
      <c r="C127" s="560">
        <v>1800</v>
      </c>
      <c r="D127" s="560">
        <f t="shared" ref="D127" si="88">C127</f>
        <v>1800</v>
      </c>
      <c r="E127" s="542" t="s">
        <v>32</v>
      </c>
      <c r="F127" s="543" t="s">
        <v>1014</v>
      </c>
      <c r="G127" s="543" t="str">
        <f t="shared" ref="G127" si="89">F127</f>
        <v>หจก. พลเมืองตาก (สำนังานใหญ่)</v>
      </c>
      <c r="H127" s="540" t="s">
        <v>114</v>
      </c>
      <c r="I127" s="544" t="s">
        <v>678</v>
      </c>
    </row>
    <row r="128" spans="1:9" ht="20.100000000000001" customHeight="1">
      <c r="A128" s="540"/>
      <c r="B128" s="545"/>
      <c r="C128" s="560"/>
      <c r="D128" s="560"/>
      <c r="E128" s="542"/>
      <c r="F128" s="543"/>
      <c r="G128" s="543"/>
      <c r="H128" s="540" t="s">
        <v>115</v>
      </c>
      <c r="I128" s="540"/>
    </row>
    <row r="129" spans="1:9" ht="20.100000000000001" customHeight="1">
      <c r="A129" s="540"/>
      <c r="B129" s="545"/>
      <c r="C129" s="560"/>
      <c r="D129" s="560"/>
      <c r="E129" s="542"/>
      <c r="F129" s="545" t="s">
        <v>33</v>
      </c>
      <c r="G129" s="545" t="s">
        <v>9</v>
      </c>
      <c r="H129" s="540" t="s">
        <v>116</v>
      </c>
      <c r="I129" s="540" t="s">
        <v>117</v>
      </c>
    </row>
    <row r="130" spans="1:9" ht="20.100000000000001" customHeight="1">
      <c r="A130" s="540"/>
      <c r="B130" s="545"/>
      <c r="C130" s="560"/>
      <c r="D130" s="560"/>
      <c r="E130" s="542"/>
      <c r="F130" s="546">
        <f t="shared" si="56"/>
        <v>1800</v>
      </c>
      <c r="G130" s="546">
        <f t="shared" ref="G130" si="90">C127</f>
        <v>1800</v>
      </c>
      <c r="H130" s="540" t="s">
        <v>59</v>
      </c>
      <c r="I130" s="547">
        <v>244223</v>
      </c>
    </row>
  </sheetData>
  <mergeCells count="11">
    <mergeCell ref="A2:I2"/>
    <mergeCell ref="A3:I3"/>
    <mergeCell ref="B1:C1"/>
    <mergeCell ref="A5:A6"/>
    <mergeCell ref="B5:B6"/>
    <mergeCell ref="C5:C6"/>
    <mergeCell ref="E5:E6"/>
    <mergeCell ref="F5:F6"/>
    <mergeCell ref="G5:G6"/>
    <mergeCell ref="H5:H6"/>
    <mergeCell ref="I5:I6"/>
  </mergeCells>
  <pageMargins left="0.39370078740157483" right="0.39370078740157483" top="0.39370078740157483" bottom="0.39370078740157483" header="0.31496062992125984" footer="0.31496062992125984"/>
  <pageSetup paperSize="9" scale="43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I117"/>
  <sheetViews>
    <sheetView view="pageBreakPreview" topLeftCell="A2" zoomScale="60" zoomScaleNormal="100" workbookViewId="0">
      <selection activeCell="A2" sqref="A1:XFD1048576"/>
    </sheetView>
  </sheetViews>
  <sheetFormatPr defaultRowHeight="24"/>
  <cols>
    <col min="1" max="1" width="7" style="610" customWidth="1"/>
    <col min="2" max="2" width="30.125" style="611" customWidth="1"/>
    <col min="3" max="3" width="13.75" style="612" customWidth="1"/>
    <col min="4" max="4" width="14.625" style="612" customWidth="1"/>
    <col min="5" max="5" width="14" style="610" customWidth="1"/>
    <col min="6" max="6" width="32.125" style="610" customWidth="1"/>
    <col min="7" max="7" width="32.5" style="610" customWidth="1"/>
    <col min="8" max="8" width="17.75" style="610" customWidth="1"/>
    <col min="9" max="9" width="20.75" style="610" customWidth="1"/>
  </cols>
  <sheetData>
    <row r="1" spans="1:9">
      <c r="A1" s="719" t="s">
        <v>1997</v>
      </c>
      <c r="B1" s="719"/>
      <c r="C1" s="719"/>
      <c r="D1" s="719"/>
      <c r="E1" s="719"/>
      <c r="F1" s="719"/>
      <c r="G1" s="719"/>
      <c r="H1" s="719"/>
      <c r="I1" s="719"/>
    </row>
    <row r="2" spans="1:9">
      <c r="A2" s="719" t="s">
        <v>65</v>
      </c>
      <c r="B2" s="719"/>
      <c r="C2" s="719"/>
      <c r="D2" s="719"/>
      <c r="E2" s="719"/>
      <c r="F2" s="719"/>
      <c r="G2" s="719"/>
      <c r="H2" s="719"/>
      <c r="I2" s="719"/>
    </row>
    <row r="3" spans="1:9">
      <c r="A3" s="719" t="s">
        <v>1998</v>
      </c>
      <c r="B3" s="719"/>
      <c r="C3" s="719"/>
      <c r="D3" s="719"/>
      <c r="E3" s="719"/>
      <c r="F3" s="719"/>
      <c r="G3" s="719"/>
      <c r="H3" s="719"/>
      <c r="I3" s="719"/>
    </row>
    <row r="4" spans="1:9">
      <c r="A4" s="588"/>
      <c r="B4" s="588"/>
      <c r="C4" s="588"/>
      <c r="D4" s="588"/>
      <c r="E4" s="588"/>
      <c r="F4" s="588"/>
      <c r="G4" s="588"/>
      <c r="H4" s="588"/>
      <c r="I4" s="588" t="s">
        <v>36</v>
      </c>
    </row>
    <row r="5" spans="1:9" ht="21" customHeight="1">
      <c r="A5" s="717" t="s">
        <v>0</v>
      </c>
      <c r="B5" s="717" t="s">
        <v>1</v>
      </c>
      <c r="C5" s="715" t="s">
        <v>11</v>
      </c>
      <c r="D5" s="715" t="s">
        <v>2</v>
      </c>
      <c r="E5" s="717" t="s">
        <v>3</v>
      </c>
      <c r="F5" s="589" t="s">
        <v>47</v>
      </c>
      <c r="G5" s="589" t="s">
        <v>48</v>
      </c>
      <c r="H5" s="717" t="s">
        <v>6</v>
      </c>
      <c r="I5" s="717" t="s">
        <v>7</v>
      </c>
    </row>
    <row r="6" spans="1:9">
      <c r="A6" s="718"/>
      <c r="B6" s="718"/>
      <c r="C6" s="716"/>
      <c r="D6" s="716"/>
      <c r="E6" s="718"/>
      <c r="F6" s="590" t="s">
        <v>51</v>
      </c>
      <c r="G6" s="590" t="s">
        <v>66</v>
      </c>
      <c r="H6" s="718"/>
      <c r="I6" s="718"/>
    </row>
    <row r="7" spans="1:9">
      <c r="A7" s="591">
        <v>1</v>
      </c>
      <c r="B7" s="592" t="s">
        <v>68</v>
      </c>
      <c r="C7" s="604" t="s">
        <v>1999</v>
      </c>
      <c r="D7" s="604" t="str">
        <f>+C7</f>
        <v>1,025.70 บาท</v>
      </c>
      <c r="E7" s="591" t="s">
        <v>32</v>
      </c>
      <c r="F7" s="596" t="s">
        <v>165</v>
      </c>
      <c r="G7" s="591" t="str">
        <f>+F7</f>
        <v>บริษัท ศรีอรุณเจริญ จำกัด</v>
      </c>
      <c r="H7" s="591" t="s">
        <v>10</v>
      </c>
      <c r="I7" s="597" t="s">
        <v>2000</v>
      </c>
    </row>
    <row r="8" spans="1:9">
      <c r="A8" s="591"/>
      <c r="B8" s="592" t="s">
        <v>198</v>
      </c>
      <c r="C8" s="593"/>
      <c r="D8" s="593"/>
      <c r="E8" s="591"/>
      <c r="F8" s="591" t="s">
        <v>33</v>
      </c>
      <c r="G8" s="591" t="s">
        <v>34</v>
      </c>
      <c r="H8" s="591" t="s">
        <v>67</v>
      </c>
      <c r="I8" s="598">
        <v>244197</v>
      </c>
    </row>
    <row r="9" spans="1:9">
      <c r="A9" s="599"/>
      <c r="B9" s="600"/>
      <c r="C9" s="601"/>
      <c r="D9" s="601"/>
      <c r="E9" s="599"/>
      <c r="F9" s="602" t="str">
        <f>+D7</f>
        <v>1,025.70 บาท</v>
      </c>
      <c r="G9" s="602" t="str">
        <f>+F9</f>
        <v>1,025.70 บาท</v>
      </c>
      <c r="H9" s="599"/>
      <c r="I9" s="603"/>
    </row>
    <row r="10" spans="1:9">
      <c r="A10" s="591">
        <v>2</v>
      </c>
      <c r="B10" s="606" t="s">
        <v>68</v>
      </c>
      <c r="C10" s="604" t="s">
        <v>2001</v>
      </c>
      <c r="D10" s="604" t="str">
        <f>+C10</f>
        <v>4,855.50 บาท</v>
      </c>
      <c r="E10" s="591" t="s">
        <v>32</v>
      </c>
      <c r="F10" s="596" t="s">
        <v>165</v>
      </c>
      <c r="G10" s="591" t="str">
        <f>+F10</f>
        <v>บริษัท ศรีอรุณเจริญ จำกัด</v>
      </c>
      <c r="H10" s="591" t="s">
        <v>10</v>
      </c>
      <c r="I10" s="597" t="s">
        <v>2002</v>
      </c>
    </row>
    <row r="11" spans="1:9">
      <c r="A11" s="591"/>
      <c r="B11" s="592" t="s">
        <v>70</v>
      </c>
      <c r="C11" s="593"/>
      <c r="D11" s="593"/>
      <c r="E11" s="591"/>
      <c r="F11" s="591" t="s">
        <v>33</v>
      </c>
      <c r="G11" s="591" t="s">
        <v>34</v>
      </c>
      <c r="H11" s="591" t="s">
        <v>67</v>
      </c>
      <c r="I11" s="598">
        <v>244197</v>
      </c>
    </row>
    <row r="12" spans="1:9">
      <c r="A12" s="599"/>
      <c r="B12" s="600"/>
      <c r="C12" s="601"/>
      <c r="D12" s="601"/>
      <c r="E12" s="599"/>
      <c r="F12" s="602" t="str">
        <f>+D10</f>
        <v>4,855.50 บาท</v>
      </c>
      <c r="G12" s="602" t="str">
        <f>+F12</f>
        <v>4,855.50 บาท</v>
      </c>
      <c r="H12" s="599"/>
      <c r="I12" s="603"/>
    </row>
    <row r="13" spans="1:9">
      <c r="A13" s="591">
        <v>3</v>
      </c>
      <c r="B13" s="592" t="s">
        <v>965</v>
      </c>
      <c r="C13" s="609" t="s">
        <v>920</v>
      </c>
      <c r="D13" s="604" t="str">
        <f>+C13</f>
        <v>1,880 บาท</v>
      </c>
      <c r="E13" s="591" t="s">
        <v>32</v>
      </c>
      <c r="F13" s="605" t="s">
        <v>2003</v>
      </c>
      <c r="G13" s="596" t="str">
        <f>+F13</f>
        <v>ร้าน รวยนิรันดร์วัสดุก่อสร้าง</v>
      </c>
      <c r="H13" s="591" t="s">
        <v>10</v>
      </c>
      <c r="I13" s="597" t="s">
        <v>2004</v>
      </c>
    </row>
    <row r="14" spans="1:9">
      <c r="A14" s="591"/>
      <c r="B14" s="592" t="s">
        <v>163</v>
      </c>
      <c r="C14" s="593"/>
      <c r="D14" s="593"/>
      <c r="E14" s="591"/>
      <c r="F14" s="591" t="s">
        <v>33</v>
      </c>
      <c r="G14" s="591" t="s">
        <v>34</v>
      </c>
      <c r="H14" s="591" t="s">
        <v>67</v>
      </c>
      <c r="I14" s="598">
        <v>244197</v>
      </c>
    </row>
    <row r="15" spans="1:9">
      <c r="A15" s="599"/>
      <c r="B15" s="600"/>
      <c r="C15" s="608"/>
      <c r="D15" s="601"/>
      <c r="E15" s="599"/>
      <c r="F15" s="602" t="str">
        <f>+D13</f>
        <v>1,880 บาท</v>
      </c>
      <c r="G15" s="602" t="str">
        <f>+F15</f>
        <v>1,880 บาท</v>
      </c>
      <c r="H15" s="599"/>
      <c r="I15" s="603"/>
    </row>
    <row r="16" spans="1:9">
      <c r="A16" s="591">
        <v>4</v>
      </c>
      <c r="B16" s="592" t="s">
        <v>68</v>
      </c>
      <c r="C16" s="593" t="s">
        <v>2005</v>
      </c>
      <c r="D16" s="593" t="str">
        <f>+C16</f>
        <v xml:space="preserve">2,051.40 บาท   </v>
      </c>
      <c r="E16" s="591" t="s">
        <v>32</v>
      </c>
      <c r="F16" s="596" t="s">
        <v>165</v>
      </c>
      <c r="G16" s="596" t="str">
        <f>+F16</f>
        <v>บริษัท ศรีอรุณเจริญ จำกัด</v>
      </c>
      <c r="H16" s="591" t="s">
        <v>10</v>
      </c>
      <c r="I16" s="597" t="s">
        <v>2006</v>
      </c>
    </row>
    <row r="17" spans="1:9">
      <c r="A17" s="591"/>
      <c r="B17" s="592" t="s">
        <v>429</v>
      </c>
      <c r="C17" s="593"/>
      <c r="D17" s="593"/>
      <c r="E17" s="591"/>
      <c r="F17" s="591" t="s">
        <v>33</v>
      </c>
      <c r="G17" s="591" t="s">
        <v>34</v>
      </c>
      <c r="H17" s="591" t="s">
        <v>67</v>
      </c>
      <c r="I17" s="598">
        <v>244197</v>
      </c>
    </row>
    <row r="18" spans="1:9">
      <c r="A18" s="599"/>
      <c r="B18" s="600"/>
      <c r="C18" s="601"/>
      <c r="D18" s="601"/>
      <c r="E18" s="599"/>
      <c r="F18" s="599" t="str">
        <f>+C16</f>
        <v xml:space="preserve">2,051.40 บาท   </v>
      </c>
      <c r="G18" s="599" t="str">
        <f>+D16</f>
        <v xml:space="preserve">2,051.40 บาท   </v>
      </c>
      <c r="H18" s="599"/>
      <c r="I18" s="603"/>
    </row>
    <row r="19" spans="1:9">
      <c r="A19" s="591">
        <v>5</v>
      </c>
      <c r="B19" s="592" t="s">
        <v>966</v>
      </c>
      <c r="C19" s="604" t="s">
        <v>967</v>
      </c>
      <c r="D19" s="604" t="str">
        <f>+C19</f>
        <v>1,740 บาท</v>
      </c>
      <c r="E19" s="591" t="s">
        <v>32</v>
      </c>
      <c r="F19" s="605" t="s">
        <v>669</v>
      </c>
      <c r="G19" s="591" t="str">
        <f>+F19</f>
        <v>ร้าน เหรียญชัยอะหลั่ยยนต์</v>
      </c>
      <c r="H19" s="591" t="s">
        <v>10</v>
      </c>
      <c r="I19" s="597" t="s">
        <v>2007</v>
      </c>
    </row>
    <row r="20" spans="1:9">
      <c r="A20" s="591"/>
      <c r="B20" s="592" t="s">
        <v>429</v>
      </c>
      <c r="C20" s="593"/>
      <c r="D20" s="593"/>
      <c r="E20" s="591"/>
      <c r="F20" s="591" t="s">
        <v>33</v>
      </c>
      <c r="G20" s="591" t="s">
        <v>34</v>
      </c>
      <c r="H20" s="591" t="s">
        <v>67</v>
      </c>
      <c r="I20" s="598">
        <v>244197</v>
      </c>
    </row>
    <row r="21" spans="1:9">
      <c r="A21" s="599"/>
      <c r="B21" s="600"/>
      <c r="C21" s="601"/>
      <c r="D21" s="601"/>
      <c r="E21" s="599"/>
      <c r="F21" s="602" t="str">
        <f>+D19</f>
        <v>1,740 บาท</v>
      </c>
      <c r="G21" s="602" t="str">
        <f>+F21</f>
        <v>1,740 บาท</v>
      </c>
      <c r="H21" s="599"/>
      <c r="I21" s="603"/>
    </row>
    <row r="22" spans="1:9">
      <c r="A22" s="591">
        <v>6</v>
      </c>
      <c r="B22" s="592" t="s">
        <v>68</v>
      </c>
      <c r="C22" s="593" t="s">
        <v>766</v>
      </c>
      <c r="D22" s="593" t="str">
        <f>+C22</f>
        <v xml:space="preserve">2,201.16 บาท   </v>
      </c>
      <c r="E22" s="591" t="s">
        <v>32</v>
      </c>
      <c r="F22" s="596" t="s">
        <v>165</v>
      </c>
      <c r="G22" s="596" t="str">
        <f>+F22</f>
        <v>บริษัท ศรีอรุณเจริญ จำกัด</v>
      </c>
      <c r="H22" s="591" t="s">
        <v>10</v>
      </c>
      <c r="I22" s="597" t="s">
        <v>2008</v>
      </c>
    </row>
    <row r="23" spans="1:9">
      <c r="A23" s="591"/>
      <c r="B23" s="592" t="s">
        <v>69</v>
      </c>
      <c r="C23" s="593"/>
      <c r="D23" s="593"/>
      <c r="E23" s="591"/>
      <c r="F23" s="591" t="s">
        <v>33</v>
      </c>
      <c r="G23" s="591" t="s">
        <v>34</v>
      </c>
      <c r="H23" s="591" t="s">
        <v>67</v>
      </c>
      <c r="I23" s="598">
        <v>244199</v>
      </c>
    </row>
    <row r="24" spans="1:9">
      <c r="A24" s="599"/>
      <c r="B24" s="600"/>
      <c r="C24" s="601"/>
      <c r="D24" s="601"/>
      <c r="E24" s="599"/>
      <c r="F24" s="599" t="str">
        <f>+C22</f>
        <v xml:space="preserve">2,201.16 บาท   </v>
      </c>
      <c r="G24" s="599" t="str">
        <f>+D22</f>
        <v xml:space="preserve">2,201.16 บาท   </v>
      </c>
      <c r="H24" s="599"/>
      <c r="I24" s="603"/>
    </row>
    <row r="25" spans="1:9">
      <c r="A25" s="591">
        <v>7</v>
      </c>
      <c r="B25" s="592" t="s">
        <v>834</v>
      </c>
      <c r="C25" s="604" t="s">
        <v>2009</v>
      </c>
      <c r="D25" s="604" t="str">
        <f>+C25</f>
        <v>1,930 บาท</v>
      </c>
      <c r="E25" s="591" t="s">
        <v>32</v>
      </c>
      <c r="F25" s="605" t="s">
        <v>669</v>
      </c>
      <c r="G25" s="591" t="str">
        <f>+F25</f>
        <v>ร้าน เหรียญชัยอะหลั่ยยนต์</v>
      </c>
      <c r="H25" s="591" t="s">
        <v>10</v>
      </c>
      <c r="I25" s="597" t="s">
        <v>2010</v>
      </c>
    </row>
    <row r="26" spans="1:9">
      <c r="A26" s="591"/>
      <c r="B26" s="592" t="s">
        <v>429</v>
      </c>
      <c r="C26" s="593"/>
      <c r="D26" s="593"/>
      <c r="E26" s="591"/>
      <c r="F26" s="591" t="s">
        <v>33</v>
      </c>
      <c r="G26" s="591" t="s">
        <v>34</v>
      </c>
      <c r="H26" s="591" t="s">
        <v>67</v>
      </c>
      <c r="I26" s="598">
        <v>244201</v>
      </c>
    </row>
    <row r="27" spans="1:9">
      <c r="A27" s="599"/>
      <c r="B27" s="600"/>
      <c r="C27" s="601"/>
      <c r="D27" s="601"/>
      <c r="E27" s="599"/>
      <c r="F27" s="602" t="str">
        <f>+D25</f>
        <v>1,930 บาท</v>
      </c>
      <c r="G27" s="602" t="str">
        <f>+F27</f>
        <v>1,930 บาท</v>
      </c>
      <c r="H27" s="599"/>
      <c r="I27" s="603"/>
    </row>
    <row r="28" spans="1:9" ht="21">
      <c r="A28" s="123">
        <v>8</v>
      </c>
      <c r="B28" s="946" t="s">
        <v>2011</v>
      </c>
      <c r="C28" s="947" t="s">
        <v>443</v>
      </c>
      <c r="D28" s="947" t="str">
        <f>+C28</f>
        <v>600 บาท</v>
      </c>
      <c r="E28" s="123" t="s">
        <v>32</v>
      </c>
      <c r="F28" s="491" t="s">
        <v>2012</v>
      </c>
      <c r="G28" s="123" t="str">
        <f>+F28</f>
        <v>ร้านบ้านหมึกยิ้ม</v>
      </c>
      <c r="H28" s="123" t="s">
        <v>10</v>
      </c>
      <c r="I28" s="492" t="s">
        <v>930</v>
      </c>
    </row>
    <row r="29" spans="1:9" ht="21">
      <c r="A29" s="123"/>
      <c r="B29" s="490" t="s">
        <v>2013</v>
      </c>
      <c r="C29" s="129"/>
      <c r="D29" s="129"/>
      <c r="E29" s="123"/>
      <c r="F29" s="123" t="s">
        <v>33</v>
      </c>
      <c r="G29" s="123" t="s">
        <v>34</v>
      </c>
      <c r="H29" s="123" t="s">
        <v>67</v>
      </c>
      <c r="I29" s="126">
        <v>244201</v>
      </c>
    </row>
    <row r="30" spans="1:9" ht="21">
      <c r="A30" s="124"/>
      <c r="B30" s="493" t="s">
        <v>2014</v>
      </c>
      <c r="C30" s="130"/>
      <c r="D30" s="130"/>
      <c r="E30" s="124"/>
      <c r="F30" s="494" t="str">
        <f>+D28</f>
        <v>600 บาท</v>
      </c>
      <c r="G30" s="494" t="str">
        <f>+F30</f>
        <v>600 บาท</v>
      </c>
      <c r="H30" s="124"/>
      <c r="I30" s="131"/>
    </row>
    <row r="31" spans="1:9">
      <c r="A31" s="591">
        <v>9</v>
      </c>
      <c r="B31" s="592" t="s">
        <v>965</v>
      </c>
      <c r="C31" s="609" t="s">
        <v>2015</v>
      </c>
      <c r="D31" s="604" t="str">
        <f>+C31</f>
        <v>2,500 บาท</v>
      </c>
      <c r="E31" s="591" t="s">
        <v>32</v>
      </c>
      <c r="F31" s="605" t="s">
        <v>707</v>
      </c>
      <c r="G31" s="596" t="str">
        <f>+F31</f>
        <v>ร้าน ส.จันทร์ทรัพย์</v>
      </c>
      <c r="H31" s="591" t="s">
        <v>10</v>
      </c>
      <c r="I31" s="597" t="s">
        <v>2016</v>
      </c>
    </row>
    <row r="32" spans="1:9">
      <c r="A32" s="591"/>
      <c r="B32" s="592" t="s">
        <v>701</v>
      </c>
      <c r="C32" s="593"/>
      <c r="D32" s="593"/>
      <c r="E32" s="591"/>
      <c r="F32" s="591" t="s">
        <v>33</v>
      </c>
      <c r="G32" s="591" t="s">
        <v>34</v>
      </c>
      <c r="H32" s="591" t="s">
        <v>67</v>
      </c>
      <c r="I32" s="598">
        <v>244202</v>
      </c>
    </row>
    <row r="33" spans="1:9">
      <c r="A33" s="599"/>
      <c r="B33" s="600"/>
      <c r="C33" s="608"/>
      <c r="D33" s="601"/>
      <c r="E33" s="599"/>
      <c r="F33" s="602" t="str">
        <f>+D31</f>
        <v>2,500 บาท</v>
      </c>
      <c r="G33" s="602" t="str">
        <f>+F33</f>
        <v>2,500 บาท</v>
      </c>
      <c r="H33" s="599"/>
      <c r="I33" s="603"/>
    </row>
    <row r="34" spans="1:9">
      <c r="A34" s="591">
        <v>10</v>
      </c>
      <c r="B34" s="592" t="s">
        <v>68</v>
      </c>
      <c r="C34" s="593" t="s">
        <v>2017</v>
      </c>
      <c r="D34" s="593" t="str">
        <f>+C34</f>
        <v xml:space="preserve">1,780.40 บาท   </v>
      </c>
      <c r="E34" s="591" t="s">
        <v>32</v>
      </c>
      <c r="F34" s="596" t="s">
        <v>165</v>
      </c>
      <c r="G34" s="596" t="str">
        <f>+F34</f>
        <v>บริษัท ศรีอรุณเจริญ จำกัด</v>
      </c>
      <c r="H34" s="591" t="s">
        <v>10</v>
      </c>
      <c r="I34" s="597" t="s">
        <v>2018</v>
      </c>
    </row>
    <row r="35" spans="1:9">
      <c r="A35" s="591"/>
      <c r="B35" s="592" t="s">
        <v>69</v>
      </c>
      <c r="C35" s="593"/>
      <c r="D35" s="593"/>
      <c r="E35" s="591"/>
      <c r="F35" s="591" t="s">
        <v>33</v>
      </c>
      <c r="G35" s="591" t="s">
        <v>34</v>
      </c>
      <c r="H35" s="591" t="s">
        <v>67</v>
      </c>
      <c r="I35" s="598">
        <v>244203</v>
      </c>
    </row>
    <row r="36" spans="1:9">
      <c r="A36" s="599"/>
      <c r="B36" s="600"/>
      <c r="C36" s="601"/>
      <c r="D36" s="601"/>
      <c r="E36" s="599"/>
      <c r="F36" s="599" t="str">
        <f>+C34</f>
        <v xml:space="preserve">1,780.40 บาท   </v>
      </c>
      <c r="G36" s="599" t="str">
        <f>+D34</f>
        <v xml:space="preserve">1,780.40 บาท   </v>
      </c>
      <c r="H36" s="599"/>
      <c r="I36" s="603"/>
    </row>
    <row r="37" spans="1:9">
      <c r="A37" s="591">
        <v>11</v>
      </c>
      <c r="B37" s="592" t="s">
        <v>68</v>
      </c>
      <c r="C37" s="593" t="s">
        <v>2019</v>
      </c>
      <c r="D37" s="593" t="str">
        <f>+C37</f>
        <v xml:space="preserve">2,104.05 บาท   </v>
      </c>
      <c r="E37" s="591" t="s">
        <v>32</v>
      </c>
      <c r="F37" s="596" t="s">
        <v>165</v>
      </c>
      <c r="G37" s="596" t="str">
        <f>+F37</f>
        <v>บริษัท ศรีอรุณเจริญ จำกัด</v>
      </c>
      <c r="H37" s="591" t="s">
        <v>10</v>
      </c>
      <c r="I37" s="597" t="s">
        <v>2020</v>
      </c>
    </row>
    <row r="38" spans="1:9">
      <c r="A38" s="591"/>
      <c r="B38" s="592" t="s">
        <v>69</v>
      </c>
      <c r="C38" s="593"/>
      <c r="D38" s="593"/>
      <c r="E38" s="591"/>
      <c r="F38" s="591" t="s">
        <v>33</v>
      </c>
      <c r="G38" s="591" t="s">
        <v>34</v>
      </c>
      <c r="H38" s="591" t="s">
        <v>67</v>
      </c>
      <c r="I38" s="598">
        <v>244208</v>
      </c>
    </row>
    <row r="39" spans="1:9">
      <c r="A39" s="599"/>
      <c r="B39" s="600"/>
      <c r="C39" s="601"/>
      <c r="D39" s="601"/>
      <c r="E39" s="599"/>
      <c r="F39" s="599" t="str">
        <f>+C37</f>
        <v xml:space="preserve">2,104.05 บาท   </v>
      </c>
      <c r="G39" s="599" t="str">
        <f>+D37</f>
        <v xml:space="preserve">2,104.05 บาท   </v>
      </c>
      <c r="H39" s="599"/>
      <c r="I39" s="603"/>
    </row>
    <row r="40" spans="1:9">
      <c r="A40" s="591">
        <v>12</v>
      </c>
      <c r="B40" s="592" t="s">
        <v>965</v>
      </c>
      <c r="C40" s="609" t="s">
        <v>2021</v>
      </c>
      <c r="D40" s="604" t="str">
        <f>+C40</f>
        <v>1,020 บาท</v>
      </c>
      <c r="E40" s="591" t="s">
        <v>32</v>
      </c>
      <c r="F40" s="605" t="s">
        <v>707</v>
      </c>
      <c r="G40" s="596" t="str">
        <f>+F40</f>
        <v>ร้าน ส.จันทร์ทรัพย์</v>
      </c>
      <c r="H40" s="591" t="s">
        <v>10</v>
      </c>
      <c r="I40" s="597" t="s">
        <v>2022</v>
      </c>
    </row>
    <row r="41" spans="1:9">
      <c r="A41" s="591"/>
      <c r="B41" s="592" t="s">
        <v>410</v>
      </c>
      <c r="C41" s="593"/>
      <c r="D41" s="593"/>
      <c r="E41" s="591"/>
      <c r="F41" s="591" t="s">
        <v>33</v>
      </c>
      <c r="G41" s="591" t="s">
        <v>34</v>
      </c>
      <c r="H41" s="591" t="s">
        <v>67</v>
      </c>
      <c r="I41" s="598">
        <v>244209</v>
      </c>
    </row>
    <row r="42" spans="1:9">
      <c r="A42" s="599"/>
      <c r="B42" s="600"/>
      <c r="C42" s="608"/>
      <c r="D42" s="601"/>
      <c r="E42" s="599"/>
      <c r="F42" s="602" t="str">
        <f>+D40</f>
        <v>1,020 บาท</v>
      </c>
      <c r="G42" s="602" t="str">
        <f>+F42</f>
        <v>1,020 บาท</v>
      </c>
      <c r="H42" s="599"/>
      <c r="I42" s="603"/>
    </row>
    <row r="43" spans="1:9">
      <c r="A43" s="591">
        <v>13</v>
      </c>
      <c r="B43" s="592" t="s">
        <v>764</v>
      </c>
      <c r="C43" s="609" t="s">
        <v>2023</v>
      </c>
      <c r="D43" s="604" t="str">
        <f>+C43</f>
        <v>897 บาท</v>
      </c>
      <c r="E43" s="591" t="s">
        <v>32</v>
      </c>
      <c r="F43" s="605" t="s">
        <v>707</v>
      </c>
      <c r="G43" s="596" t="str">
        <f>+F43</f>
        <v>ร้าน ส.จันทร์ทรัพย์</v>
      </c>
      <c r="H43" s="591" t="s">
        <v>10</v>
      </c>
      <c r="I43" s="597" t="s">
        <v>2024</v>
      </c>
    </row>
    <row r="44" spans="1:9">
      <c r="A44" s="591"/>
      <c r="B44" s="592" t="s">
        <v>701</v>
      </c>
      <c r="C44" s="593"/>
      <c r="D44" s="593"/>
      <c r="E44" s="591"/>
      <c r="F44" s="591" t="s">
        <v>33</v>
      </c>
      <c r="G44" s="591" t="s">
        <v>34</v>
      </c>
      <c r="H44" s="591" t="s">
        <v>67</v>
      </c>
      <c r="I44" s="598">
        <v>244210</v>
      </c>
    </row>
    <row r="45" spans="1:9">
      <c r="A45" s="599"/>
      <c r="B45" s="600"/>
      <c r="C45" s="608"/>
      <c r="D45" s="601"/>
      <c r="E45" s="599"/>
      <c r="F45" s="602" t="str">
        <f>+D43</f>
        <v>897 บาท</v>
      </c>
      <c r="G45" s="602" t="str">
        <f>+F45</f>
        <v>897 บาท</v>
      </c>
      <c r="H45" s="599"/>
      <c r="I45" s="603"/>
    </row>
    <row r="46" spans="1:9">
      <c r="A46" s="591">
        <v>14</v>
      </c>
      <c r="B46" s="592" t="s">
        <v>834</v>
      </c>
      <c r="C46" s="604" t="s">
        <v>928</v>
      </c>
      <c r="D46" s="604" t="str">
        <f>+C46</f>
        <v>3,700 บาท</v>
      </c>
      <c r="E46" s="591" t="s">
        <v>32</v>
      </c>
      <c r="F46" s="605" t="s">
        <v>669</v>
      </c>
      <c r="G46" s="591" t="str">
        <f>+F46</f>
        <v>ร้าน เหรียญชัยอะหลั่ยยนต์</v>
      </c>
      <c r="H46" s="591" t="s">
        <v>10</v>
      </c>
      <c r="I46" s="597" t="s">
        <v>2024</v>
      </c>
    </row>
    <row r="47" spans="1:9">
      <c r="A47" s="591"/>
      <c r="B47" s="592" t="s">
        <v>429</v>
      </c>
      <c r="C47" s="593"/>
      <c r="D47" s="593"/>
      <c r="E47" s="591"/>
      <c r="F47" s="591" t="s">
        <v>33</v>
      </c>
      <c r="G47" s="591" t="s">
        <v>34</v>
      </c>
      <c r="H47" s="591" t="s">
        <v>67</v>
      </c>
      <c r="I47" s="598">
        <v>244210</v>
      </c>
    </row>
    <row r="48" spans="1:9">
      <c r="A48" s="599"/>
      <c r="B48" s="600"/>
      <c r="C48" s="601"/>
      <c r="D48" s="601"/>
      <c r="E48" s="599"/>
      <c r="F48" s="602" t="str">
        <f>+D46</f>
        <v>3,700 บาท</v>
      </c>
      <c r="G48" s="602" t="str">
        <f>+F48</f>
        <v>3,700 บาท</v>
      </c>
      <c r="H48" s="599"/>
      <c r="I48" s="603"/>
    </row>
    <row r="49" spans="1:9">
      <c r="A49" s="591">
        <v>15</v>
      </c>
      <c r="B49" s="592" t="s">
        <v>68</v>
      </c>
      <c r="C49" s="593" t="s">
        <v>2025</v>
      </c>
      <c r="D49" s="593" t="str">
        <f>+C49</f>
        <v xml:space="preserve">1,400 บาท   </v>
      </c>
      <c r="E49" s="591" t="s">
        <v>32</v>
      </c>
      <c r="F49" s="596" t="s">
        <v>165</v>
      </c>
      <c r="G49" s="596" t="str">
        <f>+F49</f>
        <v>บริษัท ศรีอรุณเจริญ จำกัด</v>
      </c>
      <c r="H49" s="591" t="s">
        <v>10</v>
      </c>
      <c r="I49" s="597" t="s">
        <v>2026</v>
      </c>
    </row>
    <row r="50" spans="1:9">
      <c r="A50" s="591"/>
      <c r="B50" s="592" t="s">
        <v>69</v>
      </c>
      <c r="C50" s="593"/>
      <c r="D50" s="593"/>
      <c r="E50" s="591"/>
      <c r="F50" s="591" t="s">
        <v>33</v>
      </c>
      <c r="G50" s="591" t="s">
        <v>34</v>
      </c>
      <c r="H50" s="591" t="s">
        <v>67</v>
      </c>
      <c r="I50" s="598">
        <v>244211</v>
      </c>
    </row>
    <row r="51" spans="1:9">
      <c r="A51" s="599"/>
      <c r="B51" s="600"/>
      <c r="C51" s="601"/>
      <c r="D51" s="601"/>
      <c r="E51" s="599"/>
      <c r="F51" s="599" t="str">
        <f>+C49</f>
        <v xml:space="preserve">1,400 บาท   </v>
      </c>
      <c r="G51" s="599" t="str">
        <f>+D49</f>
        <v xml:space="preserve">1,400 บาท   </v>
      </c>
      <c r="H51" s="599"/>
      <c r="I51" s="603"/>
    </row>
    <row r="52" spans="1:9">
      <c r="A52" s="122">
        <v>16</v>
      </c>
      <c r="B52" s="592" t="s">
        <v>968</v>
      </c>
      <c r="C52" s="128" t="s">
        <v>969</v>
      </c>
      <c r="D52" s="128" t="str">
        <f>+C52</f>
        <v>9,900  บาท</v>
      </c>
      <c r="E52" s="122" t="s">
        <v>32</v>
      </c>
      <c r="F52" s="495" t="s">
        <v>767</v>
      </c>
      <c r="G52" s="491" t="str">
        <f>+F52</f>
        <v>ร้านดำริ การเกษตร (ลุงเจริญ)</v>
      </c>
      <c r="H52" s="122" t="s">
        <v>10</v>
      </c>
      <c r="I52" s="492" t="s">
        <v>2027</v>
      </c>
    </row>
    <row r="53" spans="1:9" ht="21">
      <c r="A53" s="123"/>
      <c r="B53" s="490" t="s">
        <v>701</v>
      </c>
      <c r="C53" s="129"/>
      <c r="D53" s="129"/>
      <c r="E53" s="123"/>
      <c r="F53" s="123" t="s">
        <v>33</v>
      </c>
      <c r="G53" s="123" t="s">
        <v>34</v>
      </c>
      <c r="H53" s="123" t="s">
        <v>67</v>
      </c>
      <c r="I53" s="126">
        <v>244211</v>
      </c>
    </row>
    <row r="54" spans="1:9" ht="21">
      <c r="A54" s="124"/>
      <c r="B54" s="493"/>
      <c r="C54" s="130"/>
      <c r="D54" s="130"/>
      <c r="E54" s="124"/>
      <c r="F54" s="494" t="str">
        <f>+D52</f>
        <v>9,900  บาท</v>
      </c>
      <c r="G54" s="494" t="str">
        <f>+F54</f>
        <v>9,900  บาท</v>
      </c>
      <c r="H54" s="124"/>
      <c r="I54" s="131"/>
    </row>
    <row r="55" spans="1:9">
      <c r="A55" s="122">
        <v>17</v>
      </c>
      <c r="B55" s="592" t="s">
        <v>968</v>
      </c>
      <c r="C55" s="128" t="s">
        <v>969</v>
      </c>
      <c r="D55" s="128" t="str">
        <f>+C55</f>
        <v>9,900  บาท</v>
      </c>
      <c r="E55" s="122" t="s">
        <v>32</v>
      </c>
      <c r="F55" s="495" t="s">
        <v>767</v>
      </c>
      <c r="G55" s="491" t="str">
        <f>+F55</f>
        <v>ร้านดำริ การเกษตร (ลุงเจริญ)</v>
      </c>
      <c r="H55" s="122" t="s">
        <v>10</v>
      </c>
      <c r="I55" s="492" t="s">
        <v>2028</v>
      </c>
    </row>
    <row r="56" spans="1:9" ht="21">
      <c r="A56" s="123"/>
      <c r="B56" s="490" t="s">
        <v>701</v>
      </c>
      <c r="C56" s="129"/>
      <c r="D56" s="129"/>
      <c r="E56" s="123"/>
      <c r="F56" s="123" t="s">
        <v>33</v>
      </c>
      <c r="G56" s="123" t="s">
        <v>34</v>
      </c>
      <c r="H56" s="123" t="s">
        <v>67</v>
      </c>
      <c r="I56" s="126">
        <v>244211</v>
      </c>
    </row>
    <row r="57" spans="1:9" ht="21">
      <c r="A57" s="124"/>
      <c r="B57" s="493"/>
      <c r="C57" s="130"/>
      <c r="D57" s="130"/>
      <c r="E57" s="124"/>
      <c r="F57" s="494" t="str">
        <f>+D55</f>
        <v>9,900  บาท</v>
      </c>
      <c r="G57" s="494" t="str">
        <f>+F57</f>
        <v>9,900  บาท</v>
      </c>
      <c r="H57" s="124"/>
      <c r="I57" s="131"/>
    </row>
    <row r="58" spans="1:9">
      <c r="A58" s="591">
        <v>18</v>
      </c>
      <c r="B58" s="606" t="s">
        <v>171</v>
      </c>
      <c r="C58" s="594" t="s">
        <v>2029</v>
      </c>
      <c r="D58" s="594" t="str">
        <f>+C58</f>
        <v>1,700 บาท</v>
      </c>
      <c r="E58" s="595" t="s">
        <v>32</v>
      </c>
      <c r="F58" s="605" t="s">
        <v>2030</v>
      </c>
      <c r="G58" s="595" t="str">
        <f>+F58</f>
        <v>ร้านสุทัศน์ไดนาโม 2</v>
      </c>
      <c r="H58" s="595" t="s">
        <v>10</v>
      </c>
      <c r="I58" s="607" t="s">
        <v>2031</v>
      </c>
    </row>
    <row r="59" spans="1:9">
      <c r="A59" s="591"/>
      <c r="B59" s="592" t="s">
        <v>155</v>
      </c>
      <c r="C59" s="593"/>
      <c r="D59" s="593"/>
      <c r="E59" s="591"/>
      <c r="F59" s="591" t="s">
        <v>33</v>
      </c>
      <c r="G59" s="591" t="s">
        <v>34</v>
      </c>
      <c r="H59" s="591" t="s">
        <v>67</v>
      </c>
      <c r="I59" s="598">
        <v>244212</v>
      </c>
    </row>
    <row r="60" spans="1:9">
      <c r="A60" s="599"/>
      <c r="B60" s="600"/>
      <c r="C60" s="601"/>
      <c r="D60" s="601"/>
      <c r="E60" s="599"/>
      <c r="F60" s="599" t="str">
        <f>+C58</f>
        <v>1,700 บาท</v>
      </c>
      <c r="G60" s="599" t="str">
        <f>+D58</f>
        <v>1,700 บาท</v>
      </c>
      <c r="H60" s="599"/>
      <c r="I60" s="603"/>
    </row>
    <row r="61" spans="1:9">
      <c r="A61" s="591">
        <v>19</v>
      </c>
      <c r="B61" s="606" t="s">
        <v>68</v>
      </c>
      <c r="C61" s="604" t="s">
        <v>2001</v>
      </c>
      <c r="D61" s="604" t="str">
        <f>+C61</f>
        <v>4,855.50 บาท</v>
      </c>
      <c r="E61" s="591" t="s">
        <v>32</v>
      </c>
      <c r="F61" s="596" t="s">
        <v>165</v>
      </c>
      <c r="G61" s="591" t="str">
        <f>+F61</f>
        <v>บริษัท ศรีอรุณเจริญ จำกัด</v>
      </c>
      <c r="H61" s="591" t="s">
        <v>10</v>
      </c>
      <c r="I61" s="597" t="s">
        <v>2032</v>
      </c>
    </row>
    <row r="62" spans="1:9">
      <c r="A62" s="591"/>
      <c r="B62" s="592" t="s">
        <v>70</v>
      </c>
      <c r="C62" s="593"/>
      <c r="D62" s="593"/>
      <c r="E62" s="591"/>
      <c r="F62" s="591" t="s">
        <v>33</v>
      </c>
      <c r="G62" s="591" t="s">
        <v>34</v>
      </c>
      <c r="H62" s="591" t="s">
        <v>67</v>
      </c>
      <c r="I62" s="598">
        <v>244212</v>
      </c>
    </row>
    <row r="63" spans="1:9">
      <c r="A63" s="599"/>
      <c r="B63" s="600"/>
      <c r="C63" s="601"/>
      <c r="D63" s="601"/>
      <c r="E63" s="599"/>
      <c r="F63" s="602" t="str">
        <f>+D61</f>
        <v>4,855.50 บาท</v>
      </c>
      <c r="G63" s="602" t="str">
        <f>+F63</f>
        <v>4,855.50 บาท</v>
      </c>
      <c r="H63" s="599"/>
      <c r="I63" s="603"/>
    </row>
    <row r="64" spans="1:9">
      <c r="A64" s="591">
        <v>20</v>
      </c>
      <c r="B64" s="606" t="s">
        <v>68</v>
      </c>
      <c r="C64" s="604" t="s">
        <v>2001</v>
      </c>
      <c r="D64" s="604" t="str">
        <f>+C64</f>
        <v>4,855.50 บาท</v>
      </c>
      <c r="E64" s="591" t="s">
        <v>32</v>
      </c>
      <c r="F64" s="596" t="s">
        <v>165</v>
      </c>
      <c r="G64" s="591" t="str">
        <f>+F64</f>
        <v>บริษัท ศรีอรุณเจริญ จำกัด</v>
      </c>
      <c r="H64" s="591" t="s">
        <v>10</v>
      </c>
      <c r="I64" s="597" t="s">
        <v>2033</v>
      </c>
    </row>
    <row r="65" spans="1:9">
      <c r="A65" s="591"/>
      <c r="B65" s="592" t="s">
        <v>155</v>
      </c>
      <c r="C65" s="593"/>
      <c r="D65" s="593"/>
      <c r="E65" s="591"/>
      <c r="F65" s="591" t="s">
        <v>33</v>
      </c>
      <c r="G65" s="591" t="s">
        <v>34</v>
      </c>
      <c r="H65" s="591" t="s">
        <v>67</v>
      </c>
      <c r="I65" s="598">
        <v>244212</v>
      </c>
    </row>
    <row r="66" spans="1:9">
      <c r="A66" s="599"/>
      <c r="B66" s="600"/>
      <c r="C66" s="601"/>
      <c r="D66" s="601"/>
      <c r="E66" s="599"/>
      <c r="F66" s="602" t="str">
        <f>+D64</f>
        <v>4,855.50 บาท</v>
      </c>
      <c r="G66" s="602" t="str">
        <f>+F66</f>
        <v>4,855.50 บาท</v>
      </c>
      <c r="H66" s="599"/>
      <c r="I66" s="603"/>
    </row>
    <row r="67" spans="1:9">
      <c r="A67" s="591">
        <v>21</v>
      </c>
      <c r="B67" s="592" t="s">
        <v>68</v>
      </c>
      <c r="C67" s="604" t="s">
        <v>2034</v>
      </c>
      <c r="D67" s="604" t="str">
        <f>+C67</f>
        <v>1,010.70 บาท</v>
      </c>
      <c r="E67" s="591" t="s">
        <v>32</v>
      </c>
      <c r="F67" s="596" t="s">
        <v>165</v>
      </c>
      <c r="G67" s="591" t="str">
        <f>+F67</f>
        <v>บริษัท ศรีอรุณเจริญ จำกัด</v>
      </c>
      <c r="H67" s="591" t="s">
        <v>10</v>
      </c>
      <c r="I67" s="597" t="s">
        <v>2035</v>
      </c>
    </row>
    <row r="68" spans="1:9">
      <c r="A68" s="591"/>
      <c r="B68" s="592" t="s">
        <v>198</v>
      </c>
      <c r="C68" s="593"/>
      <c r="D68" s="593"/>
      <c r="E68" s="591"/>
      <c r="F68" s="591" t="s">
        <v>33</v>
      </c>
      <c r="G68" s="591" t="s">
        <v>34</v>
      </c>
      <c r="H68" s="591" t="s">
        <v>67</v>
      </c>
      <c r="I68" s="598">
        <v>244213</v>
      </c>
    </row>
    <row r="69" spans="1:9">
      <c r="A69" s="599"/>
      <c r="B69" s="600"/>
      <c r="C69" s="601"/>
      <c r="D69" s="601"/>
      <c r="E69" s="599"/>
      <c r="F69" s="602" t="str">
        <f>+D67</f>
        <v>1,010.70 บาท</v>
      </c>
      <c r="G69" s="602" t="str">
        <f>+F69</f>
        <v>1,010.70 บาท</v>
      </c>
      <c r="H69" s="599"/>
      <c r="I69" s="603"/>
    </row>
    <row r="70" spans="1:9">
      <c r="A70" s="591">
        <v>22</v>
      </c>
      <c r="B70" s="592" t="s">
        <v>68</v>
      </c>
      <c r="C70" s="593" t="s">
        <v>2036</v>
      </c>
      <c r="D70" s="593" t="str">
        <f>+C70</f>
        <v xml:space="preserve">2,021.40 บาท   </v>
      </c>
      <c r="E70" s="591" t="s">
        <v>32</v>
      </c>
      <c r="F70" s="596" t="s">
        <v>165</v>
      </c>
      <c r="G70" s="596" t="str">
        <f>+F70</f>
        <v>บริษัท ศรีอรุณเจริญ จำกัด</v>
      </c>
      <c r="H70" s="591" t="s">
        <v>10</v>
      </c>
      <c r="I70" s="597" t="s">
        <v>2037</v>
      </c>
    </row>
    <row r="71" spans="1:9">
      <c r="A71" s="591"/>
      <c r="B71" s="592" t="s">
        <v>429</v>
      </c>
      <c r="C71" s="593"/>
      <c r="D71" s="593"/>
      <c r="E71" s="591"/>
      <c r="F71" s="591" t="s">
        <v>33</v>
      </c>
      <c r="G71" s="591" t="s">
        <v>34</v>
      </c>
      <c r="H71" s="591" t="s">
        <v>67</v>
      </c>
      <c r="I71" s="598">
        <v>244213</v>
      </c>
    </row>
    <row r="72" spans="1:9">
      <c r="A72" s="599"/>
      <c r="B72" s="600"/>
      <c r="C72" s="601"/>
      <c r="D72" s="601"/>
      <c r="E72" s="599"/>
      <c r="F72" s="599" t="str">
        <f>+C70</f>
        <v xml:space="preserve">2,021.40 บาท   </v>
      </c>
      <c r="G72" s="599" t="str">
        <f>+D70</f>
        <v xml:space="preserve">2,021.40 บาท   </v>
      </c>
      <c r="H72" s="599"/>
      <c r="I72" s="603"/>
    </row>
    <row r="73" spans="1:9">
      <c r="A73" s="591">
        <v>23</v>
      </c>
      <c r="B73" s="592" t="s">
        <v>966</v>
      </c>
      <c r="C73" s="604" t="s">
        <v>967</v>
      </c>
      <c r="D73" s="604" t="str">
        <f>+C73</f>
        <v>1,740 บาท</v>
      </c>
      <c r="E73" s="591" t="s">
        <v>32</v>
      </c>
      <c r="F73" s="605" t="s">
        <v>669</v>
      </c>
      <c r="G73" s="591" t="str">
        <f>+F73</f>
        <v>ร้าน เหรียญชัยอะหลั่ยยนต์</v>
      </c>
      <c r="H73" s="591" t="s">
        <v>10</v>
      </c>
      <c r="I73" s="597" t="s">
        <v>2038</v>
      </c>
    </row>
    <row r="74" spans="1:9">
      <c r="A74" s="591"/>
      <c r="B74" s="592" t="s">
        <v>429</v>
      </c>
      <c r="C74" s="593"/>
      <c r="D74" s="593"/>
      <c r="E74" s="591"/>
      <c r="F74" s="591" t="s">
        <v>33</v>
      </c>
      <c r="G74" s="591" t="s">
        <v>34</v>
      </c>
      <c r="H74" s="591" t="s">
        <v>67</v>
      </c>
      <c r="I74" s="598">
        <v>244213</v>
      </c>
    </row>
    <row r="75" spans="1:9">
      <c r="A75" s="599"/>
      <c r="B75" s="600"/>
      <c r="C75" s="601"/>
      <c r="D75" s="601"/>
      <c r="E75" s="599"/>
      <c r="F75" s="602" t="str">
        <f>+D73</f>
        <v>1,740 บาท</v>
      </c>
      <c r="G75" s="602" t="str">
        <f>+F75</f>
        <v>1,740 บาท</v>
      </c>
      <c r="H75" s="599"/>
      <c r="I75" s="603"/>
    </row>
    <row r="76" spans="1:9">
      <c r="A76" s="591">
        <v>24</v>
      </c>
      <c r="B76" s="592" t="s">
        <v>68</v>
      </c>
      <c r="C76" s="604" t="s">
        <v>2039</v>
      </c>
      <c r="D76" s="604" t="str">
        <f>+C76</f>
        <v>6,474 บาท</v>
      </c>
      <c r="E76" s="591" t="s">
        <v>32</v>
      </c>
      <c r="F76" s="596" t="s">
        <v>165</v>
      </c>
      <c r="G76" s="591" t="str">
        <f>+F76</f>
        <v>บริษัท ศรีอรุณเจริญ จำกัด</v>
      </c>
      <c r="H76" s="591" t="s">
        <v>10</v>
      </c>
      <c r="I76" s="597" t="s">
        <v>2040</v>
      </c>
    </row>
    <row r="77" spans="1:9">
      <c r="A77" s="591"/>
      <c r="B77" s="592" t="s">
        <v>2041</v>
      </c>
      <c r="C77" s="593"/>
      <c r="D77" s="593"/>
      <c r="E77" s="591"/>
      <c r="F77" s="591" t="s">
        <v>33</v>
      </c>
      <c r="G77" s="591" t="s">
        <v>34</v>
      </c>
      <c r="H77" s="591" t="s">
        <v>67</v>
      </c>
      <c r="I77" s="598">
        <v>244214</v>
      </c>
    </row>
    <row r="78" spans="1:9">
      <c r="A78" s="599"/>
      <c r="B78" s="600"/>
      <c r="C78" s="601"/>
      <c r="D78" s="601"/>
      <c r="E78" s="599"/>
      <c r="F78" s="602" t="str">
        <f>+D76</f>
        <v>6,474 บาท</v>
      </c>
      <c r="G78" s="602" t="str">
        <f>+F78</f>
        <v>6,474 บาท</v>
      </c>
      <c r="H78" s="599"/>
      <c r="I78" s="603"/>
    </row>
    <row r="79" spans="1:9">
      <c r="A79" s="591">
        <v>25</v>
      </c>
      <c r="B79" s="592" t="s">
        <v>68</v>
      </c>
      <c r="C79" s="593" t="s">
        <v>2042</v>
      </c>
      <c r="D79" s="593" t="str">
        <f>+C79</f>
        <v xml:space="preserve">1,942.20 บาท   </v>
      </c>
      <c r="E79" s="591" t="s">
        <v>32</v>
      </c>
      <c r="F79" s="596" t="s">
        <v>165</v>
      </c>
      <c r="G79" s="596" t="str">
        <f>+F79</f>
        <v>บริษัท ศรีอรุณเจริญ จำกัด</v>
      </c>
      <c r="H79" s="591" t="s">
        <v>10</v>
      </c>
      <c r="I79" s="597" t="s">
        <v>2043</v>
      </c>
    </row>
    <row r="80" spans="1:9">
      <c r="A80" s="591"/>
      <c r="B80" s="592" t="s">
        <v>69</v>
      </c>
      <c r="C80" s="593"/>
      <c r="D80" s="593"/>
      <c r="E80" s="591"/>
      <c r="F80" s="591" t="s">
        <v>33</v>
      </c>
      <c r="G80" s="591" t="s">
        <v>34</v>
      </c>
      <c r="H80" s="591" t="s">
        <v>67</v>
      </c>
      <c r="I80" s="598">
        <v>244215</v>
      </c>
    </row>
    <row r="81" spans="1:9">
      <c r="A81" s="599"/>
      <c r="B81" s="600"/>
      <c r="C81" s="601"/>
      <c r="D81" s="601"/>
      <c r="E81" s="599"/>
      <c r="F81" s="599" t="str">
        <f>+C79</f>
        <v xml:space="preserve">1,942.20 บาท   </v>
      </c>
      <c r="G81" s="599" t="str">
        <f>+D79</f>
        <v xml:space="preserve">1,942.20 บาท   </v>
      </c>
      <c r="H81" s="599"/>
      <c r="I81" s="603"/>
    </row>
    <row r="82" spans="1:9" ht="21">
      <c r="A82" s="123">
        <v>26</v>
      </c>
      <c r="B82" s="946" t="s">
        <v>2011</v>
      </c>
      <c r="C82" s="947" t="s">
        <v>755</v>
      </c>
      <c r="D82" s="947" t="str">
        <f>+C82</f>
        <v>1,800 บาท</v>
      </c>
      <c r="E82" s="123" t="s">
        <v>32</v>
      </c>
      <c r="F82" s="491" t="s">
        <v>2012</v>
      </c>
      <c r="G82" s="123" t="str">
        <f>+F82</f>
        <v>ร้านบ้านหมึกยิ้ม</v>
      </c>
      <c r="H82" s="123" t="s">
        <v>10</v>
      </c>
      <c r="I82" s="492" t="s">
        <v>2044</v>
      </c>
    </row>
    <row r="83" spans="1:9" ht="21">
      <c r="A83" s="123"/>
      <c r="B83" s="490" t="s">
        <v>2045</v>
      </c>
      <c r="C83" s="129"/>
      <c r="D83" s="129"/>
      <c r="E83" s="123"/>
      <c r="F83" s="123" t="s">
        <v>33</v>
      </c>
      <c r="G83" s="123" t="s">
        <v>34</v>
      </c>
      <c r="H83" s="123" t="s">
        <v>67</v>
      </c>
      <c r="I83" s="126">
        <v>244216</v>
      </c>
    </row>
    <row r="84" spans="1:9" ht="21">
      <c r="A84" s="124"/>
      <c r="B84" s="493" t="s">
        <v>2046</v>
      </c>
      <c r="C84" s="130"/>
      <c r="D84" s="130"/>
      <c r="E84" s="124"/>
      <c r="F84" s="494" t="str">
        <f>+D82</f>
        <v>1,800 บาท</v>
      </c>
      <c r="G84" s="494" t="str">
        <f>+F84</f>
        <v>1,800 บาท</v>
      </c>
      <c r="H84" s="124"/>
      <c r="I84" s="131"/>
    </row>
    <row r="85" spans="1:9">
      <c r="A85" s="591">
        <v>27</v>
      </c>
      <c r="B85" s="592" t="s">
        <v>68</v>
      </c>
      <c r="C85" s="604" t="s">
        <v>2039</v>
      </c>
      <c r="D85" s="604" t="str">
        <f>+C85</f>
        <v>6,474 บาท</v>
      </c>
      <c r="E85" s="591" t="s">
        <v>32</v>
      </c>
      <c r="F85" s="596" t="s">
        <v>165</v>
      </c>
      <c r="G85" s="591" t="str">
        <f>+F85</f>
        <v>บริษัท ศรีอรุณเจริญ จำกัด</v>
      </c>
      <c r="H85" s="591" t="s">
        <v>10</v>
      </c>
      <c r="I85" s="597" t="s">
        <v>2047</v>
      </c>
    </row>
    <row r="86" spans="1:9">
      <c r="A86" s="591"/>
      <c r="B86" s="592" t="s">
        <v>2041</v>
      </c>
      <c r="C86" s="593"/>
      <c r="D86" s="593"/>
      <c r="E86" s="591"/>
      <c r="F86" s="591" t="s">
        <v>33</v>
      </c>
      <c r="G86" s="591" t="s">
        <v>34</v>
      </c>
      <c r="H86" s="591" t="s">
        <v>67</v>
      </c>
      <c r="I86" s="598">
        <v>244218</v>
      </c>
    </row>
    <row r="87" spans="1:9">
      <c r="A87" s="599"/>
      <c r="B87" s="600"/>
      <c r="C87" s="601"/>
      <c r="D87" s="601"/>
      <c r="E87" s="599"/>
      <c r="F87" s="602" t="str">
        <f>+D85</f>
        <v>6,474 บาท</v>
      </c>
      <c r="G87" s="602" t="str">
        <f>+F87</f>
        <v>6,474 บาท</v>
      </c>
      <c r="H87" s="599"/>
      <c r="I87" s="603"/>
    </row>
    <row r="88" spans="1:9">
      <c r="A88" s="591">
        <v>28</v>
      </c>
      <c r="B88" s="606" t="s">
        <v>171</v>
      </c>
      <c r="C88" s="594" t="s">
        <v>443</v>
      </c>
      <c r="D88" s="594" t="str">
        <f>+C88</f>
        <v>600 บาท</v>
      </c>
      <c r="E88" s="595" t="s">
        <v>32</v>
      </c>
      <c r="F88" s="605" t="s">
        <v>2048</v>
      </c>
      <c r="G88" s="595" t="str">
        <f>+F88</f>
        <v>ร้านพฤษพรการยนต์</v>
      </c>
      <c r="H88" s="595" t="s">
        <v>10</v>
      </c>
      <c r="I88" s="607" t="s">
        <v>2049</v>
      </c>
    </row>
    <row r="89" spans="1:9">
      <c r="A89" s="591"/>
      <c r="B89" s="592" t="s">
        <v>2041</v>
      </c>
      <c r="C89" s="593"/>
      <c r="D89" s="593"/>
      <c r="E89" s="591"/>
      <c r="F89" s="591" t="s">
        <v>33</v>
      </c>
      <c r="G89" s="591" t="s">
        <v>34</v>
      </c>
      <c r="H89" s="591" t="s">
        <v>67</v>
      </c>
      <c r="I89" s="598">
        <v>244218</v>
      </c>
    </row>
    <row r="90" spans="1:9">
      <c r="A90" s="599"/>
      <c r="B90" s="600"/>
      <c r="C90" s="601"/>
      <c r="D90" s="601"/>
      <c r="E90" s="599"/>
      <c r="F90" s="599" t="str">
        <f>+C88</f>
        <v>600 บาท</v>
      </c>
      <c r="G90" s="599" t="str">
        <f>+D88</f>
        <v>600 บาท</v>
      </c>
      <c r="H90" s="599"/>
      <c r="I90" s="603"/>
    </row>
    <row r="91" spans="1:9">
      <c r="A91" s="591">
        <v>29</v>
      </c>
      <c r="B91" s="606" t="s">
        <v>970</v>
      </c>
      <c r="C91" s="594" t="s">
        <v>2050</v>
      </c>
      <c r="D91" s="594" t="str">
        <f>+C91</f>
        <v>470 บาท</v>
      </c>
      <c r="E91" s="595" t="s">
        <v>32</v>
      </c>
      <c r="F91" s="605" t="s">
        <v>2048</v>
      </c>
      <c r="G91" s="595" t="str">
        <f>+F91</f>
        <v>ร้านพฤษพรการยนต์</v>
      </c>
      <c r="H91" s="595" t="s">
        <v>10</v>
      </c>
      <c r="I91" s="607" t="s">
        <v>2051</v>
      </c>
    </row>
    <row r="92" spans="1:9">
      <c r="A92" s="591"/>
      <c r="B92" s="592" t="s">
        <v>2041</v>
      </c>
      <c r="C92" s="593"/>
      <c r="D92" s="593"/>
      <c r="E92" s="591"/>
      <c r="F92" s="591" t="s">
        <v>33</v>
      </c>
      <c r="G92" s="591" t="s">
        <v>34</v>
      </c>
      <c r="H92" s="591" t="s">
        <v>67</v>
      </c>
      <c r="I92" s="598">
        <v>244218</v>
      </c>
    </row>
    <row r="93" spans="1:9">
      <c r="A93" s="599"/>
      <c r="B93" s="600"/>
      <c r="C93" s="601"/>
      <c r="D93" s="601"/>
      <c r="E93" s="599"/>
      <c r="F93" s="599" t="str">
        <f>+C91</f>
        <v>470 บาท</v>
      </c>
      <c r="G93" s="599" t="str">
        <f>+D91</f>
        <v>470 บาท</v>
      </c>
      <c r="H93" s="599"/>
      <c r="I93" s="603"/>
    </row>
    <row r="94" spans="1:9">
      <c r="A94" s="591">
        <v>30</v>
      </c>
      <c r="B94" s="592" t="s">
        <v>68</v>
      </c>
      <c r="C94" s="593" t="s">
        <v>766</v>
      </c>
      <c r="D94" s="593" t="str">
        <f>+C94</f>
        <v xml:space="preserve">2,201.16 บาท   </v>
      </c>
      <c r="E94" s="591" t="s">
        <v>32</v>
      </c>
      <c r="F94" s="596" t="s">
        <v>165</v>
      </c>
      <c r="G94" s="596" t="str">
        <f>+F94</f>
        <v>บริษัท ศรีอรุณเจริญ จำกัด</v>
      </c>
      <c r="H94" s="591" t="s">
        <v>10</v>
      </c>
      <c r="I94" s="597" t="s">
        <v>2052</v>
      </c>
    </row>
    <row r="95" spans="1:9">
      <c r="A95" s="591"/>
      <c r="B95" s="592" t="s">
        <v>69</v>
      </c>
      <c r="C95" s="593"/>
      <c r="D95" s="593"/>
      <c r="E95" s="591"/>
      <c r="F95" s="591" t="s">
        <v>33</v>
      </c>
      <c r="G95" s="591" t="s">
        <v>34</v>
      </c>
      <c r="H95" s="591" t="s">
        <v>67</v>
      </c>
      <c r="I95" s="598">
        <v>244220</v>
      </c>
    </row>
    <row r="96" spans="1:9">
      <c r="A96" s="599"/>
      <c r="B96" s="600"/>
      <c r="C96" s="601"/>
      <c r="D96" s="601"/>
      <c r="E96" s="599"/>
      <c r="F96" s="599" t="str">
        <f>+C94</f>
        <v xml:space="preserve">2,201.16 บาท   </v>
      </c>
      <c r="G96" s="599" t="str">
        <f>+D94</f>
        <v xml:space="preserve">2,201.16 บาท   </v>
      </c>
      <c r="H96" s="599"/>
      <c r="I96" s="603"/>
    </row>
    <row r="97" spans="1:9">
      <c r="A97" s="591">
        <v>31</v>
      </c>
      <c r="B97" s="592" t="s">
        <v>970</v>
      </c>
      <c r="C97" s="609" t="s">
        <v>2053</v>
      </c>
      <c r="D97" s="604" t="str">
        <f>+C97</f>
        <v>250 บาท</v>
      </c>
      <c r="E97" s="591" t="s">
        <v>32</v>
      </c>
      <c r="F97" s="605" t="s">
        <v>2054</v>
      </c>
      <c r="G97" s="596" t="str">
        <f>+F97</f>
        <v>ร้าน บรรจบการยาง</v>
      </c>
      <c r="H97" s="591" t="s">
        <v>10</v>
      </c>
      <c r="I97" s="597" t="s">
        <v>2055</v>
      </c>
    </row>
    <row r="98" spans="1:9">
      <c r="A98" s="591"/>
      <c r="B98" s="592" t="s">
        <v>155</v>
      </c>
      <c r="C98" s="593"/>
      <c r="D98" s="593"/>
      <c r="E98" s="591"/>
      <c r="F98" s="591" t="s">
        <v>33</v>
      </c>
      <c r="G98" s="591" t="s">
        <v>34</v>
      </c>
      <c r="H98" s="591" t="s">
        <v>67</v>
      </c>
      <c r="I98" s="598">
        <v>244220</v>
      </c>
    </row>
    <row r="99" spans="1:9">
      <c r="A99" s="599"/>
      <c r="B99" s="600" t="s">
        <v>163</v>
      </c>
      <c r="C99" s="608"/>
      <c r="D99" s="601"/>
      <c r="E99" s="599"/>
      <c r="F99" s="602" t="str">
        <f>+D97</f>
        <v>250 บาท</v>
      </c>
      <c r="G99" s="602" t="str">
        <f>+F99</f>
        <v>250 บาท</v>
      </c>
      <c r="H99" s="599"/>
      <c r="I99" s="603"/>
    </row>
    <row r="100" spans="1:9">
      <c r="A100" s="591">
        <v>32</v>
      </c>
      <c r="B100" s="592" t="s">
        <v>965</v>
      </c>
      <c r="C100" s="609" t="s">
        <v>963</v>
      </c>
      <c r="D100" s="604" t="str">
        <f>+C100</f>
        <v>4,950 บาท</v>
      </c>
      <c r="E100" s="591" t="s">
        <v>32</v>
      </c>
      <c r="F100" s="605" t="s">
        <v>707</v>
      </c>
      <c r="G100" s="596" t="str">
        <f>+F100</f>
        <v>ร้าน ส.จันทร์ทรัพย์</v>
      </c>
      <c r="H100" s="591" t="s">
        <v>10</v>
      </c>
      <c r="I100" s="597" t="s">
        <v>2056</v>
      </c>
    </row>
    <row r="101" spans="1:9">
      <c r="A101" s="591"/>
      <c r="B101" s="592" t="s">
        <v>701</v>
      </c>
      <c r="C101" s="593"/>
      <c r="D101" s="593"/>
      <c r="E101" s="591"/>
      <c r="F101" s="591" t="s">
        <v>33</v>
      </c>
      <c r="G101" s="591" t="s">
        <v>34</v>
      </c>
      <c r="H101" s="591" t="s">
        <v>67</v>
      </c>
      <c r="I101" s="598">
        <v>244221</v>
      </c>
    </row>
    <row r="102" spans="1:9">
      <c r="A102" s="599"/>
      <c r="B102" s="600"/>
      <c r="C102" s="608"/>
      <c r="D102" s="601"/>
      <c r="E102" s="599"/>
      <c r="F102" s="602" t="str">
        <f>+D100</f>
        <v>4,950 บาท</v>
      </c>
      <c r="G102" s="602" t="str">
        <f>+F102</f>
        <v>4,950 บาท</v>
      </c>
      <c r="H102" s="599"/>
      <c r="I102" s="603"/>
    </row>
    <row r="103" spans="1:9">
      <c r="A103" s="591">
        <v>33</v>
      </c>
      <c r="B103" s="606" t="s">
        <v>171</v>
      </c>
      <c r="C103" s="594" t="s">
        <v>2057</v>
      </c>
      <c r="D103" s="594" t="str">
        <f>+C103</f>
        <v>2,942.50 บาท</v>
      </c>
      <c r="E103" s="595" t="s">
        <v>32</v>
      </c>
      <c r="F103" s="605" t="s">
        <v>2058</v>
      </c>
      <c r="G103" s="595" t="str">
        <f>+F103</f>
        <v>หจก.นเรศวรแทรคอีควิปเม้นท์</v>
      </c>
      <c r="H103" s="595" t="s">
        <v>10</v>
      </c>
      <c r="I103" s="607" t="s">
        <v>2059</v>
      </c>
    </row>
    <row r="104" spans="1:9">
      <c r="A104" s="591"/>
      <c r="B104" s="592" t="s">
        <v>2041</v>
      </c>
      <c r="C104" s="593"/>
      <c r="D104" s="593"/>
      <c r="E104" s="591"/>
      <c r="F104" s="591" t="s">
        <v>33</v>
      </c>
      <c r="G104" s="591" t="s">
        <v>34</v>
      </c>
      <c r="H104" s="591" t="s">
        <v>67</v>
      </c>
      <c r="I104" s="598">
        <v>244221</v>
      </c>
    </row>
    <row r="105" spans="1:9">
      <c r="A105" s="599"/>
      <c r="B105" s="600"/>
      <c r="C105" s="601"/>
      <c r="D105" s="601"/>
      <c r="E105" s="599"/>
      <c r="F105" s="599" t="str">
        <f>+C103</f>
        <v>2,942.50 บาท</v>
      </c>
      <c r="G105" s="599" t="str">
        <f>+D103</f>
        <v>2,942.50 บาท</v>
      </c>
      <c r="H105" s="599"/>
      <c r="I105" s="603"/>
    </row>
    <row r="106" spans="1:9">
      <c r="A106" s="591">
        <v>34</v>
      </c>
      <c r="B106" s="592" t="s">
        <v>965</v>
      </c>
      <c r="C106" s="609" t="s">
        <v>2060</v>
      </c>
      <c r="D106" s="604" t="str">
        <f>+C106</f>
        <v>1,350 บาท</v>
      </c>
      <c r="E106" s="591" t="s">
        <v>32</v>
      </c>
      <c r="F106" s="605" t="s">
        <v>669</v>
      </c>
      <c r="G106" s="596" t="str">
        <f>+F106</f>
        <v>ร้าน เหรียญชัยอะหลั่ยยนต์</v>
      </c>
      <c r="H106" s="591" t="s">
        <v>10</v>
      </c>
      <c r="I106" s="597" t="s">
        <v>2061</v>
      </c>
    </row>
    <row r="107" spans="1:9">
      <c r="A107" s="591"/>
      <c r="B107" s="592" t="s">
        <v>701</v>
      </c>
      <c r="C107" s="593"/>
      <c r="D107" s="593"/>
      <c r="E107" s="591"/>
      <c r="F107" s="591" t="s">
        <v>33</v>
      </c>
      <c r="G107" s="591" t="s">
        <v>34</v>
      </c>
      <c r="H107" s="591" t="s">
        <v>67</v>
      </c>
      <c r="I107" s="598">
        <v>244222</v>
      </c>
    </row>
    <row r="108" spans="1:9">
      <c r="A108" s="599"/>
      <c r="B108" s="600"/>
      <c r="C108" s="608"/>
      <c r="D108" s="601"/>
      <c r="E108" s="599"/>
      <c r="F108" s="602" t="str">
        <f>+D106</f>
        <v>1,350 บาท</v>
      </c>
      <c r="G108" s="602" t="str">
        <f>+F108</f>
        <v>1,350 บาท</v>
      </c>
      <c r="H108" s="599"/>
      <c r="I108" s="603"/>
    </row>
    <row r="109" spans="1:9">
      <c r="A109" s="591">
        <v>35</v>
      </c>
      <c r="B109" s="592" t="s">
        <v>68</v>
      </c>
      <c r="C109" s="593" t="s">
        <v>2062</v>
      </c>
      <c r="D109" s="593" t="str">
        <f>+C109</f>
        <v xml:space="preserve">1,812.72 บาท   </v>
      </c>
      <c r="E109" s="591" t="s">
        <v>32</v>
      </c>
      <c r="F109" s="596" t="s">
        <v>165</v>
      </c>
      <c r="G109" s="596" t="str">
        <f>+F109</f>
        <v>บริษัท ศรีอรุณเจริญ จำกัด</v>
      </c>
      <c r="H109" s="591" t="s">
        <v>10</v>
      </c>
      <c r="I109" s="597" t="s">
        <v>2063</v>
      </c>
    </row>
    <row r="110" spans="1:9">
      <c r="A110" s="591"/>
      <c r="B110" s="592" t="s">
        <v>69</v>
      </c>
      <c r="C110" s="593"/>
      <c r="D110" s="593"/>
      <c r="E110" s="591"/>
      <c r="F110" s="591" t="s">
        <v>33</v>
      </c>
      <c r="G110" s="591" t="s">
        <v>34</v>
      </c>
      <c r="H110" s="591" t="s">
        <v>67</v>
      </c>
      <c r="I110" s="598">
        <v>244223</v>
      </c>
    </row>
    <row r="111" spans="1:9">
      <c r="A111" s="599"/>
      <c r="B111" s="600"/>
      <c r="C111" s="601"/>
      <c r="D111" s="601"/>
      <c r="E111" s="599"/>
      <c r="F111" s="599" t="str">
        <f>+C109</f>
        <v xml:space="preserve">1,812.72 บาท   </v>
      </c>
      <c r="G111" s="599" t="str">
        <f>+D109</f>
        <v xml:space="preserve">1,812.72 บาท   </v>
      </c>
      <c r="H111" s="599"/>
      <c r="I111" s="603"/>
    </row>
    <row r="112" spans="1:9">
      <c r="A112" s="591">
        <v>36</v>
      </c>
      <c r="B112" s="592" t="s">
        <v>965</v>
      </c>
      <c r="C112" s="609" t="s">
        <v>2064</v>
      </c>
      <c r="D112" s="604" t="str">
        <f>+C112</f>
        <v>1,725 บาท</v>
      </c>
      <c r="E112" s="591" t="s">
        <v>32</v>
      </c>
      <c r="F112" s="605" t="s">
        <v>707</v>
      </c>
      <c r="G112" s="596" t="str">
        <f>+F112</f>
        <v>ร้าน ส.จันทร์ทรัพย์</v>
      </c>
      <c r="H112" s="591" t="s">
        <v>10</v>
      </c>
      <c r="I112" s="597" t="s">
        <v>2065</v>
      </c>
    </row>
    <row r="113" spans="1:9">
      <c r="A113" s="591"/>
      <c r="B113" s="592" t="s">
        <v>163</v>
      </c>
      <c r="C113" s="593"/>
      <c r="D113" s="593"/>
      <c r="E113" s="591"/>
      <c r="F113" s="591" t="s">
        <v>33</v>
      </c>
      <c r="G113" s="591" t="s">
        <v>34</v>
      </c>
      <c r="H113" s="591" t="s">
        <v>67</v>
      </c>
      <c r="I113" s="598">
        <v>244224</v>
      </c>
    </row>
    <row r="114" spans="1:9">
      <c r="A114" s="599"/>
      <c r="B114" s="600"/>
      <c r="C114" s="608"/>
      <c r="D114" s="601"/>
      <c r="E114" s="599"/>
      <c r="F114" s="602" t="str">
        <f>+D112</f>
        <v>1,725 บาท</v>
      </c>
      <c r="G114" s="602" t="str">
        <f>+F114</f>
        <v>1,725 บาท</v>
      </c>
      <c r="H114" s="599"/>
      <c r="I114" s="603"/>
    </row>
    <row r="115" spans="1:9">
      <c r="A115" s="591">
        <v>37</v>
      </c>
      <c r="B115" s="592" t="s">
        <v>68</v>
      </c>
      <c r="C115" s="604" t="s">
        <v>2039</v>
      </c>
      <c r="D115" s="604" t="str">
        <f>+C115</f>
        <v>6,474 บาท</v>
      </c>
      <c r="E115" s="591" t="s">
        <v>32</v>
      </c>
      <c r="F115" s="596" t="s">
        <v>165</v>
      </c>
      <c r="G115" s="591" t="str">
        <f>+F115</f>
        <v>บริษัท ศรีอรุณเจริญ จำกัด</v>
      </c>
      <c r="H115" s="591" t="s">
        <v>10</v>
      </c>
      <c r="I115" s="597" t="s">
        <v>2066</v>
      </c>
    </row>
    <row r="116" spans="1:9">
      <c r="A116" s="591"/>
      <c r="B116" s="592" t="s">
        <v>2041</v>
      </c>
      <c r="C116" s="593"/>
      <c r="D116" s="593"/>
      <c r="E116" s="591"/>
      <c r="F116" s="591" t="s">
        <v>33</v>
      </c>
      <c r="G116" s="591" t="s">
        <v>34</v>
      </c>
      <c r="H116" s="591" t="s">
        <v>67</v>
      </c>
      <c r="I116" s="598">
        <v>244224</v>
      </c>
    </row>
    <row r="117" spans="1:9">
      <c r="A117" s="599"/>
      <c r="B117" s="600"/>
      <c r="C117" s="601"/>
      <c r="D117" s="601"/>
      <c r="E117" s="599"/>
      <c r="F117" s="602" t="str">
        <f>+D115</f>
        <v>6,474 บาท</v>
      </c>
      <c r="G117" s="602" t="str">
        <f>+F117</f>
        <v>6,474 บาท</v>
      </c>
      <c r="H117" s="599"/>
      <c r="I117" s="603"/>
    </row>
  </sheetData>
  <mergeCells count="10">
    <mergeCell ref="D5:D6"/>
    <mergeCell ref="E5:E6"/>
    <mergeCell ref="H5:H6"/>
    <mergeCell ref="I5:I6"/>
    <mergeCell ref="A1:I1"/>
    <mergeCell ref="A2:I2"/>
    <mergeCell ref="A3:I3"/>
    <mergeCell ref="A5:A6"/>
    <mergeCell ref="B5:B6"/>
    <mergeCell ref="C5:C6"/>
  </mergeCells>
  <pageMargins left="0.7" right="0.7" top="0.75" bottom="0.75" header="0.3" footer="0.3"/>
  <pageSetup paperSize="9" scale="68" orientation="landscape" horizontalDpi="0" verticalDpi="0" r:id="rId1"/>
  <rowBreaks count="2" manualBreakCount="2">
    <brk id="33" max="8" man="1"/>
    <brk id="60" max="8" man="1"/>
  </rowBreaks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U25"/>
  <sheetViews>
    <sheetView view="pageBreakPreview" zoomScale="60" zoomScaleNormal="100" workbookViewId="0">
      <selection sqref="A1:XFD1048576"/>
    </sheetView>
  </sheetViews>
  <sheetFormatPr defaultColWidth="9" defaultRowHeight="21"/>
  <cols>
    <col min="1" max="1" width="6.25" style="125" bestFit="1" customWidth="1"/>
    <col min="2" max="2" width="20.375" style="132" customWidth="1"/>
    <col min="3" max="3" width="16.375" style="137" customWidth="1"/>
    <col min="4" max="4" width="16.75" style="137" customWidth="1"/>
    <col min="5" max="5" width="15.875" style="125" customWidth="1"/>
    <col min="6" max="6" width="30.5" style="125" customWidth="1"/>
    <col min="7" max="7" width="36.25" style="125" customWidth="1"/>
    <col min="8" max="8" width="20.125" style="125" bestFit="1" customWidth="1"/>
    <col min="9" max="9" width="11.5" style="125" bestFit="1" customWidth="1"/>
    <col min="10" max="10" width="14" style="631" hidden="1" customWidth="1"/>
    <col min="11" max="11" width="24.625" style="631" hidden="1" customWidth="1"/>
    <col min="12" max="12" width="16.375" style="622" hidden="1" customWidth="1"/>
    <col min="13" max="13" width="8.875" style="622" hidden="1" customWidth="1"/>
    <col min="14" max="14" width="8.375" style="622" hidden="1" customWidth="1"/>
    <col min="15" max="15" width="10.75" style="622" hidden="1" customWidth="1"/>
    <col min="16" max="16" width="4.875" style="70" hidden="1" customWidth="1"/>
    <col min="17" max="17" width="8.375" style="623" hidden="1" customWidth="1"/>
    <col min="18" max="18" width="16.375" style="623" hidden="1" customWidth="1"/>
    <col min="19" max="19" width="8.875" style="623" hidden="1" customWidth="1"/>
    <col min="20" max="20" width="8.875" style="132" hidden="1" customWidth="1"/>
    <col min="21" max="78" width="8.875" style="132" customWidth="1"/>
    <col min="79" max="16384" width="9" style="132"/>
  </cols>
  <sheetData>
    <row r="1" spans="1:47">
      <c r="A1" s="720" t="s">
        <v>971</v>
      </c>
      <c r="B1" s="721"/>
      <c r="C1" s="721"/>
      <c r="D1" s="721"/>
      <c r="E1" s="721"/>
      <c r="F1" s="721"/>
      <c r="G1" s="721"/>
      <c r="H1" s="721"/>
      <c r="I1" s="721"/>
      <c r="J1" s="613"/>
      <c r="K1" s="613"/>
      <c r="L1" s="614"/>
      <c r="M1" s="614"/>
      <c r="N1" s="614"/>
      <c r="O1" s="614"/>
      <c r="P1" s="199"/>
      <c r="Q1" s="615"/>
      <c r="R1" s="615"/>
      <c r="S1" s="615"/>
    </row>
    <row r="2" spans="1:47">
      <c r="A2" s="720" t="s">
        <v>2067</v>
      </c>
      <c r="B2" s="720"/>
      <c r="C2" s="720"/>
      <c r="D2" s="720"/>
      <c r="E2" s="720"/>
      <c r="F2" s="720"/>
      <c r="G2" s="720"/>
      <c r="H2" s="720"/>
      <c r="I2" s="720"/>
      <c r="J2" s="616"/>
      <c r="K2" s="616"/>
      <c r="L2" s="617"/>
      <c r="M2" s="617"/>
      <c r="N2" s="617"/>
      <c r="O2" s="617"/>
      <c r="P2" s="200"/>
      <c r="Q2" s="618"/>
      <c r="R2" s="618"/>
      <c r="S2" s="618"/>
    </row>
    <row r="3" spans="1:47">
      <c r="A3" s="722" t="s">
        <v>2068</v>
      </c>
      <c r="B3" s="722"/>
      <c r="C3" s="722"/>
      <c r="D3" s="722"/>
      <c r="E3" s="722"/>
      <c r="F3" s="722"/>
      <c r="G3" s="722"/>
      <c r="H3" s="722"/>
      <c r="I3" s="722"/>
      <c r="J3" s="616"/>
      <c r="K3" s="616"/>
      <c r="L3" s="619"/>
      <c r="M3" s="619"/>
      <c r="N3" s="619"/>
      <c r="O3" s="619"/>
      <c r="P3" s="201"/>
      <c r="Q3" s="620"/>
      <c r="R3" s="620"/>
      <c r="S3" s="620"/>
    </row>
    <row r="4" spans="1:47">
      <c r="A4" s="120" t="s">
        <v>0</v>
      </c>
      <c r="B4" s="120" t="s">
        <v>1</v>
      </c>
      <c r="C4" s="180" t="s">
        <v>11</v>
      </c>
      <c r="D4" s="180" t="s">
        <v>2</v>
      </c>
      <c r="E4" s="120" t="s">
        <v>3</v>
      </c>
      <c r="F4" s="120" t="s">
        <v>4</v>
      </c>
      <c r="G4" s="120" t="s">
        <v>5</v>
      </c>
      <c r="H4" s="120" t="s">
        <v>6</v>
      </c>
      <c r="I4" s="120" t="s">
        <v>7</v>
      </c>
      <c r="J4" s="621" t="s">
        <v>158</v>
      </c>
      <c r="K4" s="621"/>
      <c r="M4" s="622" t="s">
        <v>159</v>
      </c>
      <c r="S4" s="623" t="s">
        <v>159</v>
      </c>
    </row>
    <row r="5" spans="1:47">
      <c r="A5" s="122">
        <v>1</v>
      </c>
      <c r="B5" s="127" t="s">
        <v>71</v>
      </c>
      <c r="C5" s="128" t="s">
        <v>73</v>
      </c>
      <c r="D5" s="128" t="str">
        <f t="shared" ref="D5" si="0">+C5</f>
        <v>2,000.00 บาท</v>
      </c>
      <c r="E5" s="122" t="s">
        <v>32</v>
      </c>
      <c r="F5" s="122" t="s">
        <v>430</v>
      </c>
      <c r="G5" s="122" t="str">
        <f t="shared" ref="G5" si="1">+F5</f>
        <v>บจก.ปิโตรเลียมไทยคอร์ปอเรชั่น</v>
      </c>
      <c r="H5" s="122" t="s">
        <v>10</v>
      </c>
      <c r="I5" s="122" t="s">
        <v>2069</v>
      </c>
      <c r="J5" s="624" t="s">
        <v>422</v>
      </c>
      <c r="K5" s="625" t="str">
        <f>+F5</f>
        <v>บจก.ปิโตรเลียมไทยคอร์ปอเรชั่น</v>
      </c>
      <c r="L5" s="626" t="str">
        <f t="shared" ref="L5" si="2">+B5</f>
        <v>ค่าน้ำมันเชื้อเพลิง</v>
      </c>
      <c r="M5" s="627">
        <v>2000</v>
      </c>
      <c r="N5" s="626" t="str">
        <f>+RIGHT(I6,8)</f>
        <v>06/08/68</v>
      </c>
      <c r="O5" s="627" t="str">
        <f>+I5</f>
        <v>เลขที่ ส.15</v>
      </c>
      <c r="P5" s="202"/>
      <c r="Q5" s="628" t="str">
        <f>+RIGHT(I6,8)</f>
        <v>06/08/68</v>
      </c>
      <c r="R5" s="628" t="str">
        <f>+B5</f>
        <v>ค่าน้ำมันเชื้อเพลิง</v>
      </c>
      <c r="S5" s="629">
        <f>+M5</f>
        <v>2000</v>
      </c>
    </row>
    <row r="6" spans="1:47">
      <c r="A6" s="123"/>
      <c r="B6" s="260" t="s">
        <v>72</v>
      </c>
      <c r="C6" s="129"/>
      <c r="D6" s="129"/>
      <c r="E6" s="123"/>
      <c r="F6" s="123" t="s">
        <v>33</v>
      </c>
      <c r="G6" s="123" t="s">
        <v>34</v>
      </c>
      <c r="H6" s="123"/>
      <c r="I6" s="203" t="s">
        <v>2070</v>
      </c>
      <c r="J6" s="630"/>
      <c r="K6" s="625"/>
      <c r="L6" s="626"/>
      <c r="M6" s="627"/>
      <c r="N6" s="626"/>
      <c r="O6" s="627"/>
      <c r="P6" s="202"/>
      <c r="Q6" s="628"/>
      <c r="R6" s="628"/>
      <c r="S6" s="629"/>
    </row>
    <row r="7" spans="1:47">
      <c r="A7" s="124"/>
      <c r="B7" s="136" t="s">
        <v>709</v>
      </c>
      <c r="C7" s="130"/>
      <c r="D7" s="130"/>
      <c r="E7" s="124"/>
      <c r="F7" s="124" t="str">
        <f>+C5</f>
        <v>2,000.00 บาท</v>
      </c>
      <c r="G7" s="124" t="str">
        <f t="shared" ref="G7" si="3">+D5</f>
        <v>2,000.00 บาท</v>
      </c>
      <c r="H7" s="124"/>
      <c r="I7" s="124"/>
      <c r="K7" s="625"/>
      <c r="L7" s="626"/>
      <c r="M7" s="627"/>
      <c r="N7" s="626"/>
      <c r="O7" s="627"/>
      <c r="P7" s="202"/>
      <c r="Q7" s="628"/>
      <c r="R7" s="628"/>
      <c r="S7" s="629"/>
    </row>
    <row r="8" spans="1:47">
      <c r="A8" s="122">
        <v>2</v>
      </c>
      <c r="B8" s="127" t="s">
        <v>71</v>
      </c>
      <c r="C8" s="128" t="s">
        <v>876</v>
      </c>
      <c r="D8" s="128" t="str">
        <f t="shared" ref="D8" si="4">+C8</f>
        <v>380.00 บาท</v>
      </c>
      <c r="E8" s="122" t="s">
        <v>32</v>
      </c>
      <c r="F8" s="122" t="s">
        <v>430</v>
      </c>
      <c r="G8" s="122" t="str">
        <f t="shared" ref="G8" si="5">+F8</f>
        <v>บจก.ปิโตรเลียมไทยคอร์ปอเรชั่น</v>
      </c>
      <c r="H8" s="122" t="s">
        <v>10</v>
      </c>
      <c r="I8" s="122" t="s">
        <v>2071</v>
      </c>
      <c r="J8" s="624" t="s">
        <v>422</v>
      </c>
      <c r="K8" s="625" t="str">
        <f>+F8</f>
        <v>บจก.ปิโตรเลียมไทยคอร์ปอเรชั่น</v>
      </c>
      <c r="L8" s="626" t="str">
        <f t="shared" ref="L8" si="6">+B8</f>
        <v>ค่าน้ำมันเชื้อเพลิง</v>
      </c>
      <c r="M8" s="627">
        <v>380</v>
      </c>
      <c r="N8" s="626" t="str">
        <f>+RIGHT(I9,8)</f>
        <v>14/08/68</v>
      </c>
      <c r="O8" s="627" t="str">
        <f>+I8</f>
        <v>เลขที่ ส.37</v>
      </c>
      <c r="P8" s="202"/>
      <c r="Q8" s="628" t="str">
        <f>+RIGHT(I9,8)</f>
        <v>14/08/68</v>
      </c>
      <c r="R8" s="628" t="str">
        <f>+B8</f>
        <v>ค่าน้ำมันเชื้อเพลิง</v>
      </c>
      <c r="S8" s="629">
        <f>+M8</f>
        <v>380</v>
      </c>
    </row>
    <row r="9" spans="1:47">
      <c r="A9" s="123"/>
      <c r="B9" s="260" t="s">
        <v>2072</v>
      </c>
      <c r="C9" s="129"/>
      <c r="D9" s="129"/>
      <c r="E9" s="123"/>
      <c r="F9" s="123" t="s">
        <v>33</v>
      </c>
      <c r="G9" s="123" t="s">
        <v>34</v>
      </c>
      <c r="H9" s="123"/>
      <c r="I9" s="203" t="s">
        <v>2073</v>
      </c>
      <c r="J9" s="630"/>
      <c r="K9" s="625"/>
      <c r="L9" s="626"/>
      <c r="M9" s="627"/>
      <c r="N9" s="626"/>
      <c r="O9" s="627"/>
      <c r="P9" s="202"/>
      <c r="Q9" s="628"/>
      <c r="R9" s="628"/>
      <c r="S9" s="629"/>
    </row>
    <row r="10" spans="1:47">
      <c r="A10" s="124"/>
      <c r="B10" s="136" t="s">
        <v>2074</v>
      </c>
      <c r="C10" s="130"/>
      <c r="D10" s="130"/>
      <c r="E10" s="124"/>
      <c r="F10" s="124" t="str">
        <f>+C8</f>
        <v>380.00 บาท</v>
      </c>
      <c r="G10" s="124" t="str">
        <f t="shared" ref="G10" si="7">+D8</f>
        <v>380.00 บาท</v>
      </c>
      <c r="H10" s="124"/>
      <c r="I10" s="124"/>
      <c r="K10" s="625"/>
      <c r="L10" s="626"/>
      <c r="M10" s="627"/>
      <c r="N10" s="626"/>
      <c r="O10" s="627"/>
      <c r="P10" s="202"/>
      <c r="Q10" s="628"/>
      <c r="R10" s="628"/>
      <c r="S10" s="629"/>
    </row>
    <row r="11" spans="1:47">
      <c r="A11" s="122">
        <v>3</v>
      </c>
      <c r="B11" s="127" t="s">
        <v>37</v>
      </c>
      <c r="C11" s="128" t="s">
        <v>814</v>
      </c>
      <c r="D11" s="128" t="str">
        <f t="shared" ref="D11" si="8">+C11</f>
        <v>960.00 บาท</v>
      </c>
      <c r="E11" s="122" t="s">
        <v>32</v>
      </c>
      <c r="F11" s="122" t="s">
        <v>2075</v>
      </c>
      <c r="G11" s="122" t="str">
        <f t="shared" ref="G11" si="9">+F11</f>
        <v>บจก.3ช การค้า 1998</v>
      </c>
      <c r="H11" s="122" t="s">
        <v>10</v>
      </c>
      <c r="I11" s="122" t="s">
        <v>2076</v>
      </c>
      <c r="J11" s="657" t="s">
        <v>856</v>
      </c>
      <c r="K11" s="655" t="str">
        <f t="shared" ref="K11" si="10">+F11</f>
        <v>บจก.3ช การค้า 1998</v>
      </c>
      <c r="L11" s="626" t="str">
        <f t="shared" ref="L11" si="11">+B11</f>
        <v>ค่าใช้จ่ายเบ็ดเตล็ด</v>
      </c>
      <c r="M11" s="132">
        <v>960</v>
      </c>
      <c r="N11" s="626" t="str">
        <f t="shared" ref="N11" si="12">+RIGHT(I12,8)</f>
        <v>14/08/68</v>
      </c>
      <c r="O11" s="627" t="str">
        <f t="shared" ref="O11" si="13">+I11</f>
        <v>เลขที่ ส.38</v>
      </c>
      <c r="P11" s="132"/>
      <c r="Q11" s="628" t="str">
        <f t="shared" ref="Q11" si="14">+RIGHT(I12,8)</f>
        <v>14/08/68</v>
      </c>
      <c r="R11" s="628" t="str">
        <f t="shared" ref="R11" si="15">+B11</f>
        <v>ค่าใช้จ่ายเบ็ดเตล็ด</v>
      </c>
      <c r="S11" s="629">
        <f t="shared" ref="S11" si="16">+M11</f>
        <v>960</v>
      </c>
      <c r="T11" s="658"/>
      <c r="U11" s="658"/>
      <c r="V11" s="658"/>
      <c r="W11" s="658"/>
      <c r="X11" s="658"/>
      <c r="Y11" s="658"/>
      <c r="Z11" s="658"/>
      <c r="AA11" s="658"/>
      <c r="AB11" s="658"/>
      <c r="AC11" s="658"/>
      <c r="AD11" s="658"/>
      <c r="AE11" s="658"/>
      <c r="AF11" s="658"/>
      <c r="AG11" s="658"/>
      <c r="AH11" s="658"/>
      <c r="AI11" s="658"/>
      <c r="AJ11" s="658"/>
      <c r="AK11" s="658"/>
      <c r="AL11" s="658"/>
      <c r="AM11" s="658"/>
      <c r="AN11" s="658"/>
      <c r="AO11" s="658"/>
      <c r="AP11" s="658"/>
      <c r="AQ11" s="658"/>
      <c r="AR11" s="658"/>
      <c r="AS11" s="658"/>
      <c r="AT11" s="658"/>
      <c r="AU11" s="658"/>
    </row>
    <row r="12" spans="1:47">
      <c r="A12" s="123"/>
      <c r="B12" s="260"/>
      <c r="C12" s="129"/>
      <c r="D12" s="129"/>
      <c r="E12" s="123"/>
      <c r="F12" s="123" t="s">
        <v>33</v>
      </c>
      <c r="G12" s="123" t="s">
        <v>34</v>
      </c>
      <c r="H12" s="123"/>
      <c r="I12" s="203" t="s">
        <v>2073</v>
      </c>
      <c r="J12" s="656"/>
      <c r="K12" s="655"/>
      <c r="L12" s="626"/>
      <c r="M12" s="202"/>
      <c r="N12" s="626"/>
      <c r="O12" s="627"/>
      <c r="P12" s="132"/>
      <c r="Q12" s="628"/>
      <c r="R12" s="628"/>
      <c r="S12" s="629"/>
      <c r="T12" s="658"/>
      <c r="U12" s="658"/>
      <c r="V12" s="658"/>
      <c r="W12" s="658"/>
      <c r="X12" s="658"/>
      <c r="Y12" s="658"/>
      <c r="Z12" s="658"/>
      <c r="AA12" s="658"/>
      <c r="AB12" s="658"/>
      <c r="AC12" s="658"/>
      <c r="AD12" s="658"/>
      <c r="AE12" s="658"/>
      <c r="AF12" s="658"/>
      <c r="AG12" s="658"/>
      <c r="AH12" s="658"/>
      <c r="AI12" s="658"/>
      <c r="AJ12" s="658"/>
      <c r="AK12" s="658"/>
      <c r="AL12" s="658"/>
      <c r="AM12" s="658"/>
      <c r="AN12" s="658"/>
      <c r="AO12" s="658"/>
      <c r="AP12" s="658"/>
      <c r="AQ12" s="658"/>
      <c r="AR12" s="658"/>
      <c r="AS12" s="658"/>
      <c r="AT12" s="658"/>
      <c r="AU12" s="658"/>
    </row>
    <row r="13" spans="1:47">
      <c r="A13" s="124"/>
      <c r="B13" s="136"/>
      <c r="C13" s="130"/>
      <c r="D13" s="130"/>
      <c r="E13" s="124"/>
      <c r="F13" s="124" t="str">
        <f t="shared" ref="F13:G13" si="17">+C11</f>
        <v>960.00 บาท</v>
      </c>
      <c r="G13" s="124" t="str">
        <f t="shared" si="17"/>
        <v>960.00 บาท</v>
      </c>
      <c r="H13" s="124"/>
      <c r="I13" s="131"/>
      <c r="J13" s="125"/>
      <c r="K13" s="655"/>
      <c r="L13" s="626"/>
      <c r="M13" s="202"/>
      <c r="N13" s="626"/>
      <c r="O13" s="627"/>
      <c r="P13" s="132"/>
      <c r="Q13" s="628"/>
      <c r="R13" s="628"/>
      <c r="S13" s="629"/>
      <c r="T13" s="658"/>
      <c r="U13" s="658"/>
      <c r="V13" s="658"/>
      <c r="W13" s="658"/>
      <c r="X13" s="658"/>
      <c r="Y13" s="658"/>
      <c r="Z13" s="658"/>
      <c r="AA13" s="658"/>
      <c r="AB13" s="658"/>
      <c r="AC13" s="658"/>
      <c r="AD13" s="658"/>
      <c r="AE13" s="658"/>
      <c r="AF13" s="658"/>
      <c r="AG13" s="658"/>
      <c r="AH13" s="658"/>
      <c r="AI13" s="658"/>
      <c r="AJ13" s="658"/>
      <c r="AK13" s="658"/>
      <c r="AL13" s="658"/>
      <c r="AM13" s="658"/>
      <c r="AN13" s="658"/>
      <c r="AO13" s="658"/>
      <c r="AP13" s="658"/>
      <c r="AQ13" s="658"/>
      <c r="AR13" s="658"/>
      <c r="AS13" s="658"/>
      <c r="AT13" s="658"/>
      <c r="AU13" s="658"/>
    </row>
    <row r="14" spans="1:47">
      <c r="A14" s="122">
        <v>4</v>
      </c>
      <c r="B14" s="127" t="s">
        <v>71</v>
      </c>
      <c r="C14" s="128" t="s">
        <v>73</v>
      </c>
      <c r="D14" s="128" t="str">
        <f t="shared" ref="D14" si="18">+C14</f>
        <v>2,000.00 บาท</v>
      </c>
      <c r="E14" s="122" t="s">
        <v>32</v>
      </c>
      <c r="F14" s="122" t="s">
        <v>430</v>
      </c>
      <c r="G14" s="122" t="str">
        <f t="shared" ref="G14" si="19">+F14</f>
        <v>บจก.ปิโตรเลียมไทยคอร์ปอเรชั่น</v>
      </c>
      <c r="H14" s="122" t="s">
        <v>10</v>
      </c>
      <c r="I14" s="122" t="s">
        <v>2077</v>
      </c>
      <c r="J14" s="624" t="s">
        <v>422</v>
      </c>
      <c r="K14" s="625" t="str">
        <f>+F14</f>
        <v>บจก.ปิโตรเลียมไทยคอร์ปอเรชั่น</v>
      </c>
      <c r="L14" s="626" t="str">
        <f t="shared" ref="L14" si="20">+B14</f>
        <v>ค่าน้ำมันเชื้อเพลิง</v>
      </c>
      <c r="M14" s="627">
        <v>2000</v>
      </c>
      <c r="N14" s="626" t="str">
        <f>+RIGHT(I15,8)</f>
        <v>19/08/68</v>
      </c>
      <c r="O14" s="627" t="str">
        <f>+I14</f>
        <v>เลขที่ ส.56</v>
      </c>
      <c r="P14" s="202"/>
      <c r="Q14" s="628" t="str">
        <f>+RIGHT(I15,8)</f>
        <v>19/08/68</v>
      </c>
      <c r="R14" s="628" t="str">
        <f>+B14</f>
        <v>ค่าน้ำมันเชื้อเพลิง</v>
      </c>
      <c r="S14" s="629">
        <f>+M14</f>
        <v>2000</v>
      </c>
    </row>
    <row r="15" spans="1:47">
      <c r="A15" s="123"/>
      <c r="B15" s="260" t="s">
        <v>72</v>
      </c>
      <c r="C15" s="129"/>
      <c r="D15" s="129"/>
      <c r="E15" s="123"/>
      <c r="F15" s="123" t="s">
        <v>33</v>
      </c>
      <c r="G15" s="123" t="s">
        <v>34</v>
      </c>
      <c r="H15" s="123"/>
      <c r="I15" s="203" t="s">
        <v>2078</v>
      </c>
      <c r="J15" s="630"/>
      <c r="K15" s="625"/>
      <c r="L15" s="626"/>
      <c r="M15" s="627"/>
      <c r="N15" s="626"/>
      <c r="O15" s="627"/>
      <c r="P15" s="202"/>
      <c r="Q15" s="628"/>
      <c r="R15" s="628"/>
      <c r="S15" s="629"/>
    </row>
    <row r="16" spans="1:47">
      <c r="A16" s="124"/>
      <c r="B16" s="136" t="s">
        <v>709</v>
      </c>
      <c r="C16" s="130"/>
      <c r="D16" s="130"/>
      <c r="E16" s="124"/>
      <c r="F16" s="124" t="str">
        <f>+C14</f>
        <v>2,000.00 บาท</v>
      </c>
      <c r="G16" s="124" t="str">
        <f t="shared" ref="G16" si="21">+D14</f>
        <v>2,000.00 บาท</v>
      </c>
      <c r="H16" s="124"/>
      <c r="I16" s="124"/>
      <c r="K16" s="625"/>
      <c r="L16" s="626"/>
      <c r="M16" s="627"/>
      <c r="N16" s="626"/>
      <c r="O16" s="627"/>
      <c r="P16" s="202"/>
      <c r="Q16" s="628"/>
      <c r="R16" s="628"/>
      <c r="S16" s="629"/>
    </row>
    <row r="17" spans="1:47">
      <c r="A17" s="122">
        <v>5</v>
      </c>
      <c r="B17" s="127" t="s">
        <v>854</v>
      </c>
      <c r="C17" s="128" t="s">
        <v>728</v>
      </c>
      <c r="D17" s="128" t="str">
        <f t="shared" ref="D17" si="22">+C17</f>
        <v>3,000.00 บาท</v>
      </c>
      <c r="E17" s="122" t="s">
        <v>32</v>
      </c>
      <c r="F17" s="122" t="s">
        <v>855</v>
      </c>
      <c r="G17" s="122" t="str">
        <f t="shared" ref="G17" si="23">+F17</f>
        <v>บจก.ศรีพงษ์กรุ๊ป มาร์เก็ตติ้ง</v>
      </c>
      <c r="H17" s="122" t="s">
        <v>10</v>
      </c>
      <c r="I17" s="122" t="s">
        <v>2079</v>
      </c>
      <c r="J17" s="657" t="s">
        <v>856</v>
      </c>
      <c r="K17" s="655" t="str">
        <f t="shared" ref="K17" si="24">+F17</f>
        <v>บจก.ศรีพงษ์กรุ๊ป มาร์เก็ตติ้ง</v>
      </c>
      <c r="L17" s="626" t="str">
        <f t="shared" ref="L17" si="25">+B17</f>
        <v>ค่าเครื่องเขียนฯ</v>
      </c>
      <c r="M17" s="132">
        <v>3000</v>
      </c>
      <c r="N17" s="626" t="str">
        <f t="shared" ref="N17" si="26">+RIGHT(I18,8)</f>
        <v>25/08/68</v>
      </c>
      <c r="O17" s="627" t="str">
        <f t="shared" ref="O17" si="27">+I17</f>
        <v>เลขที่ ส.72</v>
      </c>
      <c r="P17" s="132"/>
      <c r="Q17" s="628" t="str">
        <f t="shared" ref="Q17" si="28">+RIGHT(I18,8)</f>
        <v>25/08/68</v>
      </c>
      <c r="R17" s="628" t="str">
        <f t="shared" ref="R17" si="29">+B17</f>
        <v>ค่าเครื่องเขียนฯ</v>
      </c>
      <c r="S17" s="629">
        <f t="shared" ref="S17" si="30">+M17</f>
        <v>3000</v>
      </c>
      <c r="T17" s="658"/>
      <c r="U17" s="658"/>
      <c r="V17" s="658"/>
      <c r="W17" s="658"/>
      <c r="X17" s="658"/>
      <c r="Y17" s="658"/>
      <c r="Z17" s="658"/>
      <c r="AA17" s="658"/>
      <c r="AB17" s="658"/>
      <c r="AC17" s="658"/>
      <c r="AD17" s="658"/>
      <c r="AE17" s="658"/>
      <c r="AF17" s="658"/>
      <c r="AG17" s="658"/>
      <c r="AH17" s="658"/>
      <c r="AI17" s="658"/>
      <c r="AJ17" s="658"/>
      <c r="AK17" s="658"/>
      <c r="AL17" s="658"/>
      <c r="AM17" s="658"/>
      <c r="AN17" s="658"/>
      <c r="AO17" s="658"/>
      <c r="AP17" s="658"/>
      <c r="AQ17" s="658"/>
      <c r="AR17" s="658"/>
      <c r="AS17" s="658"/>
      <c r="AT17" s="658"/>
      <c r="AU17" s="658"/>
    </row>
    <row r="18" spans="1:47">
      <c r="A18" s="123"/>
      <c r="B18" s="260"/>
      <c r="C18" s="129"/>
      <c r="D18" s="129"/>
      <c r="E18" s="123"/>
      <c r="F18" s="123" t="s">
        <v>33</v>
      </c>
      <c r="G18" s="123" t="s">
        <v>34</v>
      </c>
      <c r="H18" s="123"/>
      <c r="I18" s="203" t="s">
        <v>2080</v>
      </c>
      <c r="J18" s="656"/>
      <c r="K18" s="655"/>
      <c r="L18" s="626"/>
      <c r="M18" s="202"/>
      <c r="N18" s="626"/>
      <c r="O18" s="627"/>
      <c r="P18" s="132"/>
      <c r="Q18" s="628"/>
      <c r="R18" s="628"/>
      <c r="S18" s="629"/>
      <c r="T18" s="658"/>
      <c r="U18" s="658"/>
      <c r="V18" s="658"/>
      <c r="W18" s="658"/>
      <c r="X18" s="658"/>
      <c r="Y18" s="658"/>
      <c r="Z18" s="658"/>
      <c r="AA18" s="658"/>
      <c r="AB18" s="658"/>
      <c r="AC18" s="658"/>
      <c r="AD18" s="658"/>
      <c r="AE18" s="658"/>
      <c r="AF18" s="658"/>
      <c r="AG18" s="658"/>
      <c r="AH18" s="658"/>
      <c r="AI18" s="658"/>
      <c r="AJ18" s="658"/>
      <c r="AK18" s="658"/>
      <c r="AL18" s="658"/>
      <c r="AM18" s="658"/>
      <c r="AN18" s="658"/>
      <c r="AO18" s="658"/>
      <c r="AP18" s="658"/>
      <c r="AQ18" s="658"/>
      <c r="AR18" s="658"/>
      <c r="AS18" s="658"/>
      <c r="AT18" s="658"/>
      <c r="AU18" s="658"/>
    </row>
    <row r="19" spans="1:47">
      <c r="A19" s="124"/>
      <c r="B19" s="136"/>
      <c r="C19" s="130"/>
      <c r="D19" s="130"/>
      <c r="E19" s="124"/>
      <c r="F19" s="124" t="str">
        <f t="shared" ref="F19:G19" si="31">+C17</f>
        <v>3,000.00 บาท</v>
      </c>
      <c r="G19" s="124" t="str">
        <f t="shared" si="31"/>
        <v>3,000.00 บาท</v>
      </c>
      <c r="H19" s="124"/>
      <c r="I19" s="131"/>
      <c r="J19" s="125"/>
      <c r="K19" s="655"/>
      <c r="L19" s="626"/>
      <c r="M19" s="202"/>
      <c r="N19" s="626"/>
      <c r="O19" s="627"/>
      <c r="P19" s="132"/>
      <c r="Q19" s="628"/>
      <c r="R19" s="628"/>
      <c r="S19" s="629"/>
      <c r="T19" s="658"/>
      <c r="U19" s="658"/>
      <c r="V19" s="658"/>
      <c r="W19" s="658"/>
      <c r="X19" s="658"/>
      <c r="Y19" s="658"/>
      <c r="Z19" s="658"/>
      <c r="AA19" s="658"/>
      <c r="AB19" s="658"/>
      <c r="AC19" s="658"/>
      <c r="AD19" s="658"/>
      <c r="AE19" s="658"/>
      <c r="AF19" s="658"/>
      <c r="AG19" s="658"/>
      <c r="AH19" s="658"/>
      <c r="AI19" s="658"/>
      <c r="AJ19" s="658"/>
      <c r="AK19" s="658"/>
      <c r="AL19" s="658"/>
      <c r="AM19" s="658"/>
      <c r="AN19" s="658"/>
      <c r="AO19" s="658"/>
      <c r="AP19" s="658"/>
      <c r="AQ19" s="658"/>
      <c r="AR19" s="658"/>
      <c r="AS19" s="658"/>
      <c r="AT19" s="658"/>
      <c r="AU19" s="658"/>
    </row>
    <row r="20" spans="1:47">
      <c r="A20" s="122">
        <v>6</v>
      </c>
      <c r="B20" s="127" t="s">
        <v>37</v>
      </c>
      <c r="C20" s="128" t="s">
        <v>688</v>
      </c>
      <c r="D20" s="128" t="str">
        <f t="shared" ref="D20" si="32">+C20</f>
        <v>300.00 บาท</v>
      </c>
      <c r="E20" s="122" t="s">
        <v>32</v>
      </c>
      <c r="F20" s="122" t="s">
        <v>2081</v>
      </c>
      <c r="G20" s="122" t="str">
        <f t="shared" ref="G20" si="33">+F20</f>
        <v>หจก.ส.เคหะภัณฑ์</v>
      </c>
      <c r="H20" s="122" t="s">
        <v>10</v>
      </c>
      <c r="I20" s="122" t="s">
        <v>2082</v>
      </c>
      <c r="J20" s="657" t="s">
        <v>2083</v>
      </c>
      <c r="K20" s="655" t="str">
        <f t="shared" ref="K20" si="34">+F20</f>
        <v>หจก.ส.เคหะภัณฑ์</v>
      </c>
      <c r="L20" s="626" t="str">
        <f t="shared" ref="L20" si="35">+B20</f>
        <v>ค่าใช้จ่ายเบ็ดเตล็ด</v>
      </c>
      <c r="M20" s="132">
        <v>300</v>
      </c>
      <c r="N20" s="626" t="str">
        <f t="shared" ref="N20" si="36">+RIGHT(I21,8)</f>
        <v>25/08/68</v>
      </c>
      <c r="O20" s="627" t="str">
        <f t="shared" ref="O20" si="37">+I20</f>
        <v>เลขที่ ส.73</v>
      </c>
      <c r="P20" s="132"/>
      <c r="Q20" s="628" t="str">
        <f t="shared" ref="Q20" si="38">+RIGHT(I21,8)</f>
        <v>25/08/68</v>
      </c>
      <c r="R20" s="628" t="str">
        <f t="shared" ref="R20" si="39">+B20</f>
        <v>ค่าใช้จ่ายเบ็ดเตล็ด</v>
      </c>
      <c r="S20" s="629">
        <f t="shared" ref="S20" si="40">+M20</f>
        <v>300</v>
      </c>
      <c r="T20" s="658"/>
      <c r="U20" s="658"/>
      <c r="V20" s="658"/>
      <c r="W20" s="658"/>
      <c r="X20" s="658"/>
      <c r="Y20" s="658"/>
      <c r="Z20" s="658"/>
      <c r="AA20" s="658"/>
      <c r="AB20" s="658"/>
      <c r="AC20" s="658"/>
      <c r="AD20" s="658"/>
      <c r="AE20" s="658"/>
      <c r="AF20" s="658"/>
      <c r="AG20" s="658"/>
      <c r="AH20" s="658"/>
      <c r="AI20" s="658"/>
      <c r="AJ20" s="658"/>
      <c r="AK20" s="658"/>
      <c r="AL20" s="658"/>
      <c r="AM20" s="658"/>
      <c r="AN20" s="658"/>
      <c r="AO20" s="658"/>
      <c r="AP20" s="658"/>
      <c r="AQ20" s="658"/>
      <c r="AR20" s="658"/>
      <c r="AS20" s="658"/>
      <c r="AT20" s="658"/>
      <c r="AU20" s="658"/>
    </row>
    <row r="21" spans="1:47">
      <c r="A21" s="123"/>
      <c r="B21" s="260"/>
      <c r="C21" s="129"/>
      <c r="D21" s="129"/>
      <c r="E21" s="123"/>
      <c r="F21" s="123" t="s">
        <v>33</v>
      </c>
      <c r="G21" s="123" t="s">
        <v>34</v>
      </c>
      <c r="H21" s="123"/>
      <c r="I21" s="203" t="s">
        <v>2080</v>
      </c>
      <c r="J21" s="656"/>
      <c r="K21" s="655"/>
      <c r="L21" s="626"/>
      <c r="M21" s="202"/>
      <c r="N21" s="626"/>
      <c r="O21" s="627"/>
      <c r="P21" s="132"/>
      <c r="Q21" s="628"/>
      <c r="R21" s="628"/>
      <c r="S21" s="629"/>
      <c r="T21" s="658"/>
      <c r="U21" s="658"/>
      <c r="V21" s="658"/>
      <c r="W21" s="658"/>
      <c r="X21" s="658"/>
      <c r="Y21" s="658"/>
      <c r="Z21" s="658"/>
      <c r="AA21" s="658"/>
      <c r="AB21" s="658"/>
      <c r="AC21" s="658"/>
      <c r="AD21" s="658"/>
      <c r="AE21" s="658"/>
      <c r="AF21" s="658"/>
      <c r="AG21" s="658"/>
      <c r="AH21" s="658"/>
      <c r="AI21" s="658"/>
      <c r="AJ21" s="658"/>
      <c r="AK21" s="658"/>
      <c r="AL21" s="658"/>
      <c r="AM21" s="658"/>
      <c r="AN21" s="658"/>
      <c r="AO21" s="658"/>
      <c r="AP21" s="658"/>
      <c r="AQ21" s="658"/>
      <c r="AR21" s="658"/>
      <c r="AS21" s="658"/>
      <c r="AT21" s="658"/>
      <c r="AU21" s="658"/>
    </row>
    <row r="22" spans="1:47">
      <c r="A22" s="124"/>
      <c r="B22" s="136"/>
      <c r="C22" s="130"/>
      <c r="D22" s="130"/>
      <c r="E22" s="124"/>
      <c r="F22" s="124" t="str">
        <f t="shared" ref="F22:G22" si="41">+C20</f>
        <v>300.00 บาท</v>
      </c>
      <c r="G22" s="124" t="str">
        <f t="shared" si="41"/>
        <v>300.00 บาท</v>
      </c>
      <c r="H22" s="124"/>
      <c r="I22" s="131"/>
      <c r="J22" s="125"/>
      <c r="K22" s="655"/>
      <c r="L22" s="626"/>
      <c r="M22" s="202"/>
      <c r="N22" s="626"/>
      <c r="O22" s="627"/>
      <c r="P22" s="132"/>
      <c r="Q22" s="628"/>
      <c r="R22" s="628"/>
      <c r="S22" s="629"/>
      <c r="T22" s="658"/>
      <c r="U22" s="658"/>
      <c r="V22" s="658"/>
      <c r="W22" s="658"/>
      <c r="X22" s="658"/>
      <c r="Y22" s="658"/>
      <c r="Z22" s="658"/>
      <c r="AA22" s="658"/>
      <c r="AB22" s="658"/>
      <c r="AC22" s="658"/>
      <c r="AD22" s="658"/>
      <c r="AE22" s="658"/>
      <c r="AF22" s="658"/>
      <c r="AG22" s="658"/>
      <c r="AH22" s="658"/>
      <c r="AI22" s="658"/>
      <c r="AJ22" s="658"/>
      <c r="AK22" s="658"/>
      <c r="AL22" s="658"/>
      <c r="AM22" s="658"/>
      <c r="AN22" s="658"/>
      <c r="AO22" s="658"/>
      <c r="AP22" s="658"/>
      <c r="AQ22" s="658"/>
      <c r="AR22" s="658"/>
      <c r="AS22" s="658"/>
      <c r="AT22" s="658"/>
      <c r="AU22" s="658"/>
    </row>
    <row r="23" spans="1:47">
      <c r="A23" s="122">
        <v>7</v>
      </c>
      <c r="B23" s="127" t="s">
        <v>71</v>
      </c>
      <c r="C23" s="128" t="s">
        <v>790</v>
      </c>
      <c r="D23" s="128" t="str">
        <f t="shared" ref="D23" si="42">+C23</f>
        <v>1,700.00 บาท</v>
      </c>
      <c r="E23" s="122" t="s">
        <v>32</v>
      </c>
      <c r="F23" s="122" t="s">
        <v>430</v>
      </c>
      <c r="G23" s="122" t="str">
        <f t="shared" ref="G23" si="43">+F23</f>
        <v>บจก.ปิโตรเลียมไทยคอร์ปอเรชั่น</v>
      </c>
      <c r="H23" s="122" t="s">
        <v>10</v>
      </c>
      <c r="I23" s="122" t="s">
        <v>2084</v>
      </c>
      <c r="J23" s="624" t="s">
        <v>422</v>
      </c>
      <c r="K23" s="625" t="str">
        <f>+F23</f>
        <v>บจก.ปิโตรเลียมไทยคอร์ปอเรชั่น</v>
      </c>
      <c r="L23" s="626" t="str">
        <f t="shared" ref="L23" si="44">+B23</f>
        <v>ค่าน้ำมันเชื้อเพลิง</v>
      </c>
      <c r="M23" s="627">
        <v>1700</v>
      </c>
      <c r="N23" s="626" t="str">
        <f>+RIGHT(I24,8)</f>
        <v>29/08/68</v>
      </c>
      <c r="O23" s="627" t="str">
        <f>+I23</f>
        <v>เลขที่ ส.107</v>
      </c>
      <c r="P23" s="202"/>
      <c r="Q23" s="628" t="str">
        <f>+RIGHT(I24,8)</f>
        <v>29/08/68</v>
      </c>
      <c r="R23" s="628" t="str">
        <f>+B23</f>
        <v>ค่าน้ำมันเชื้อเพลิง</v>
      </c>
      <c r="S23" s="629">
        <f>+M23</f>
        <v>1700</v>
      </c>
    </row>
    <row r="24" spans="1:47">
      <c r="A24" s="123"/>
      <c r="B24" s="260" t="s">
        <v>72</v>
      </c>
      <c r="C24" s="129"/>
      <c r="D24" s="129"/>
      <c r="E24" s="123"/>
      <c r="F24" s="123" t="s">
        <v>33</v>
      </c>
      <c r="G24" s="123" t="s">
        <v>34</v>
      </c>
      <c r="H24" s="123"/>
      <c r="I24" s="203" t="s">
        <v>2085</v>
      </c>
      <c r="J24" s="630"/>
      <c r="K24" s="625"/>
      <c r="L24" s="626"/>
      <c r="M24" s="627"/>
      <c r="N24" s="626"/>
      <c r="O24" s="627"/>
      <c r="P24" s="202"/>
      <c r="Q24" s="628"/>
      <c r="R24" s="628"/>
      <c r="S24" s="629"/>
    </row>
    <row r="25" spans="1:47">
      <c r="A25" s="124"/>
      <c r="B25" s="136" t="s">
        <v>853</v>
      </c>
      <c r="C25" s="130"/>
      <c r="D25" s="130"/>
      <c r="E25" s="124"/>
      <c r="F25" s="124" t="str">
        <f>+C23</f>
        <v>1,700.00 บาท</v>
      </c>
      <c r="G25" s="124" t="str">
        <f t="shared" ref="G25" si="45">+D23</f>
        <v>1,700.00 บาท</v>
      </c>
      <c r="H25" s="124"/>
      <c r="I25" s="124"/>
      <c r="K25" s="625"/>
      <c r="L25" s="626"/>
      <c r="M25" s="627"/>
      <c r="N25" s="626"/>
      <c r="O25" s="627"/>
      <c r="P25" s="202"/>
      <c r="Q25" s="628"/>
      <c r="R25" s="628"/>
      <c r="S25" s="629"/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71" orientation="landscape" horizontalDpi="0" verticalDpi="0" r:id="rId1"/>
  <colBreaks count="1" manualBreakCount="1">
    <brk id="9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AJ342"/>
  <sheetViews>
    <sheetView workbookViewId="0">
      <selection sqref="A1:XFD1048576"/>
    </sheetView>
  </sheetViews>
  <sheetFormatPr defaultColWidth="9.875" defaultRowHeight="21"/>
  <cols>
    <col min="1" max="1" width="4.375" style="84" customWidth="1"/>
    <col min="2" max="2" width="42.25" style="84" customWidth="1"/>
    <col min="3" max="3" width="7.875" style="84" customWidth="1"/>
    <col min="4" max="4" width="4.75" style="84" customWidth="1"/>
    <col min="5" max="5" width="7.75" style="84" customWidth="1"/>
    <col min="6" max="6" width="5" style="84" customWidth="1"/>
    <col min="7" max="7" width="7.75" style="84" customWidth="1"/>
    <col min="8" max="8" width="6.5" style="84" customWidth="1"/>
    <col min="9" max="9" width="9.625" style="84" customWidth="1"/>
    <col min="10" max="10" width="7.625" style="84" customWidth="1"/>
    <col min="11" max="11" width="8.375" style="84" customWidth="1"/>
    <col min="12" max="12" width="9.125" style="84" customWidth="1"/>
    <col min="13" max="13" width="8.625" style="84" customWidth="1"/>
    <col min="14" max="14" width="9.125" style="84" customWidth="1"/>
    <col min="15" max="15" width="6.5" style="84" customWidth="1"/>
    <col min="16" max="16" width="12.125" style="84" customWidth="1"/>
    <col min="17" max="17" width="9.875" style="84" hidden="1" customWidth="1"/>
    <col min="18" max="18" width="6.75" style="84" hidden="1" customWidth="1"/>
    <col min="19" max="19" width="37.75" style="84" hidden="1" customWidth="1"/>
    <col min="20" max="20" width="9.875" style="84" hidden="1" customWidth="1"/>
    <col min="21" max="21" width="20.5" style="84" hidden="1" customWidth="1"/>
    <col min="22" max="22" width="4.5" style="84" hidden="1" customWidth="1"/>
    <col min="23" max="24" width="6" style="84" hidden="1" customWidth="1"/>
    <col min="25" max="25" width="4.875" style="84" hidden="1" customWidth="1"/>
    <col min="26" max="26" width="12.375" style="84" hidden="1" customWidth="1"/>
    <col min="27" max="27" width="8.125" style="83" hidden="1" customWidth="1"/>
    <col min="28" max="28" width="6.625" style="84" hidden="1" customWidth="1"/>
    <col min="29" max="29" width="7.75" style="84" hidden="1" customWidth="1"/>
    <col min="30" max="32" width="0" style="84" hidden="1" customWidth="1"/>
    <col min="33" max="33" width="21.875" style="84" hidden="1" customWidth="1"/>
    <col min="34" max="34" width="14.875" style="84" hidden="1" customWidth="1"/>
    <col min="35" max="36" width="0" style="84" hidden="1" customWidth="1"/>
    <col min="37" max="256" width="9.875" style="84"/>
    <col min="257" max="257" width="4.375" style="84" customWidth="1"/>
    <col min="258" max="258" width="42.25" style="84" customWidth="1"/>
    <col min="259" max="259" width="7.875" style="84" customWidth="1"/>
    <col min="260" max="260" width="4.75" style="84" customWidth="1"/>
    <col min="261" max="261" width="7.75" style="84" customWidth="1"/>
    <col min="262" max="262" width="5" style="84" customWidth="1"/>
    <col min="263" max="263" width="7.75" style="84" customWidth="1"/>
    <col min="264" max="264" width="6.5" style="84" customWidth="1"/>
    <col min="265" max="265" width="9.625" style="84" customWidth="1"/>
    <col min="266" max="266" width="7.625" style="84" customWidth="1"/>
    <col min="267" max="267" width="8.375" style="84" customWidth="1"/>
    <col min="268" max="268" width="9.125" style="84" customWidth="1"/>
    <col min="269" max="269" width="8.625" style="84" customWidth="1"/>
    <col min="270" max="270" width="9.125" style="84" customWidth="1"/>
    <col min="271" max="271" width="6.5" style="84" customWidth="1"/>
    <col min="272" max="272" width="12.125" style="84" customWidth="1"/>
    <col min="273" max="292" width="0" style="84" hidden="1" customWidth="1"/>
    <col min="293" max="512" width="9.875" style="84"/>
    <col min="513" max="513" width="4.375" style="84" customWidth="1"/>
    <col min="514" max="514" width="42.25" style="84" customWidth="1"/>
    <col min="515" max="515" width="7.875" style="84" customWidth="1"/>
    <col min="516" max="516" width="4.75" style="84" customWidth="1"/>
    <col min="517" max="517" width="7.75" style="84" customWidth="1"/>
    <col min="518" max="518" width="5" style="84" customWidth="1"/>
    <col min="519" max="519" width="7.75" style="84" customWidth="1"/>
    <col min="520" max="520" width="6.5" style="84" customWidth="1"/>
    <col min="521" max="521" width="9.625" style="84" customWidth="1"/>
    <col min="522" max="522" width="7.625" style="84" customWidth="1"/>
    <col min="523" max="523" width="8.375" style="84" customWidth="1"/>
    <col min="524" max="524" width="9.125" style="84" customWidth="1"/>
    <col min="525" max="525" width="8.625" style="84" customWidth="1"/>
    <col min="526" max="526" width="9.125" style="84" customWidth="1"/>
    <col min="527" max="527" width="6.5" style="84" customWidth="1"/>
    <col min="528" max="528" width="12.125" style="84" customWidth="1"/>
    <col min="529" max="548" width="0" style="84" hidden="1" customWidth="1"/>
    <col min="549" max="768" width="9.875" style="84"/>
    <col min="769" max="769" width="4.375" style="84" customWidth="1"/>
    <col min="770" max="770" width="42.25" style="84" customWidth="1"/>
    <col min="771" max="771" width="7.875" style="84" customWidth="1"/>
    <col min="772" max="772" width="4.75" style="84" customWidth="1"/>
    <col min="773" max="773" width="7.75" style="84" customWidth="1"/>
    <col min="774" max="774" width="5" style="84" customWidth="1"/>
    <col min="775" max="775" width="7.75" style="84" customWidth="1"/>
    <col min="776" max="776" width="6.5" style="84" customWidth="1"/>
    <col min="777" max="777" width="9.625" style="84" customWidth="1"/>
    <col min="778" max="778" width="7.625" style="84" customWidth="1"/>
    <col min="779" max="779" width="8.375" style="84" customWidth="1"/>
    <col min="780" max="780" width="9.125" style="84" customWidth="1"/>
    <col min="781" max="781" width="8.625" style="84" customWidth="1"/>
    <col min="782" max="782" width="9.125" style="84" customWidth="1"/>
    <col min="783" max="783" width="6.5" style="84" customWidth="1"/>
    <col min="784" max="784" width="12.125" style="84" customWidth="1"/>
    <col min="785" max="804" width="0" style="84" hidden="1" customWidth="1"/>
    <col min="805" max="1024" width="9.875" style="84"/>
    <col min="1025" max="1025" width="4.375" style="84" customWidth="1"/>
    <col min="1026" max="1026" width="42.25" style="84" customWidth="1"/>
    <col min="1027" max="1027" width="7.875" style="84" customWidth="1"/>
    <col min="1028" max="1028" width="4.75" style="84" customWidth="1"/>
    <col min="1029" max="1029" width="7.75" style="84" customWidth="1"/>
    <col min="1030" max="1030" width="5" style="84" customWidth="1"/>
    <col min="1031" max="1031" width="7.75" style="84" customWidth="1"/>
    <col min="1032" max="1032" width="6.5" style="84" customWidth="1"/>
    <col min="1033" max="1033" width="9.625" style="84" customWidth="1"/>
    <col min="1034" max="1034" width="7.625" style="84" customWidth="1"/>
    <col min="1035" max="1035" width="8.375" style="84" customWidth="1"/>
    <col min="1036" max="1036" width="9.125" style="84" customWidth="1"/>
    <col min="1037" max="1037" width="8.625" style="84" customWidth="1"/>
    <col min="1038" max="1038" width="9.125" style="84" customWidth="1"/>
    <col min="1039" max="1039" width="6.5" style="84" customWidth="1"/>
    <col min="1040" max="1040" width="12.125" style="84" customWidth="1"/>
    <col min="1041" max="1060" width="0" style="84" hidden="1" customWidth="1"/>
    <col min="1061" max="1280" width="9.875" style="84"/>
    <col min="1281" max="1281" width="4.375" style="84" customWidth="1"/>
    <col min="1282" max="1282" width="42.25" style="84" customWidth="1"/>
    <col min="1283" max="1283" width="7.875" style="84" customWidth="1"/>
    <col min="1284" max="1284" width="4.75" style="84" customWidth="1"/>
    <col min="1285" max="1285" width="7.75" style="84" customWidth="1"/>
    <col min="1286" max="1286" width="5" style="84" customWidth="1"/>
    <col min="1287" max="1287" width="7.75" style="84" customWidth="1"/>
    <col min="1288" max="1288" width="6.5" style="84" customWidth="1"/>
    <col min="1289" max="1289" width="9.625" style="84" customWidth="1"/>
    <col min="1290" max="1290" width="7.625" style="84" customWidth="1"/>
    <col min="1291" max="1291" width="8.375" style="84" customWidth="1"/>
    <col min="1292" max="1292" width="9.125" style="84" customWidth="1"/>
    <col min="1293" max="1293" width="8.625" style="84" customWidth="1"/>
    <col min="1294" max="1294" width="9.125" style="84" customWidth="1"/>
    <col min="1295" max="1295" width="6.5" style="84" customWidth="1"/>
    <col min="1296" max="1296" width="12.125" style="84" customWidth="1"/>
    <col min="1297" max="1316" width="0" style="84" hidden="1" customWidth="1"/>
    <col min="1317" max="1536" width="9.875" style="84"/>
    <col min="1537" max="1537" width="4.375" style="84" customWidth="1"/>
    <col min="1538" max="1538" width="42.25" style="84" customWidth="1"/>
    <col min="1539" max="1539" width="7.875" style="84" customWidth="1"/>
    <col min="1540" max="1540" width="4.75" style="84" customWidth="1"/>
    <col min="1541" max="1541" width="7.75" style="84" customWidth="1"/>
    <col min="1542" max="1542" width="5" style="84" customWidth="1"/>
    <col min="1543" max="1543" width="7.75" style="84" customWidth="1"/>
    <col min="1544" max="1544" width="6.5" style="84" customWidth="1"/>
    <col min="1545" max="1545" width="9.625" style="84" customWidth="1"/>
    <col min="1546" max="1546" width="7.625" style="84" customWidth="1"/>
    <col min="1547" max="1547" width="8.375" style="84" customWidth="1"/>
    <col min="1548" max="1548" width="9.125" style="84" customWidth="1"/>
    <col min="1549" max="1549" width="8.625" style="84" customWidth="1"/>
    <col min="1550" max="1550" width="9.125" style="84" customWidth="1"/>
    <col min="1551" max="1551" width="6.5" style="84" customWidth="1"/>
    <col min="1552" max="1552" width="12.125" style="84" customWidth="1"/>
    <col min="1553" max="1572" width="0" style="84" hidden="1" customWidth="1"/>
    <col min="1573" max="1792" width="9.875" style="84"/>
    <col min="1793" max="1793" width="4.375" style="84" customWidth="1"/>
    <col min="1794" max="1794" width="42.25" style="84" customWidth="1"/>
    <col min="1795" max="1795" width="7.875" style="84" customWidth="1"/>
    <col min="1796" max="1796" width="4.75" style="84" customWidth="1"/>
    <col min="1797" max="1797" width="7.75" style="84" customWidth="1"/>
    <col min="1798" max="1798" width="5" style="84" customWidth="1"/>
    <col min="1799" max="1799" width="7.75" style="84" customWidth="1"/>
    <col min="1800" max="1800" width="6.5" style="84" customWidth="1"/>
    <col min="1801" max="1801" width="9.625" style="84" customWidth="1"/>
    <col min="1802" max="1802" width="7.625" style="84" customWidth="1"/>
    <col min="1803" max="1803" width="8.375" style="84" customWidth="1"/>
    <col min="1804" max="1804" width="9.125" style="84" customWidth="1"/>
    <col min="1805" max="1805" width="8.625" style="84" customWidth="1"/>
    <col min="1806" max="1806" width="9.125" style="84" customWidth="1"/>
    <col min="1807" max="1807" width="6.5" style="84" customWidth="1"/>
    <col min="1808" max="1808" width="12.125" style="84" customWidth="1"/>
    <col min="1809" max="1828" width="0" style="84" hidden="1" customWidth="1"/>
    <col min="1829" max="2048" width="9.875" style="84"/>
    <col min="2049" max="2049" width="4.375" style="84" customWidth="1"/>
    <col min="2050" max="2050" width="42.25" style="84" customWidth="1"/>
    <col min="2051" max="2051" width="7.875" style="84" customWidth="1"/>
    <col min="2052" max="2052" width="4.75" style="84" customWidth="1"/>
    <col min="2053" max="2053" width="7.75" style="84" customWidth="1"/>
    <col min="2054" max="2054" width="5" style="84" customWidth="1"/>
    <col min="2055" max="2055" width="7.75" style="84" customWidth="1"/>
    <col min="2056" max="2056" width="6.5" style="84" customWidth="1"/>
    <col min="2057" max="2057" width="9.625" style="84" customWidth="1"/>
    <col min="2058" max="2058" width="7.625" style="84" customWidth="1"/>
    <col min="2059" max="2059" width="8.375" style="84" customWidth="1"/>
    <col min="2060" max="2060" width="9.125" style="84" customWidth="1"/>
    <col min="2061" max="2061" width="8.625" style="84" customWidth="1"/>
    <col min="2062" max="2062" width="9.125" style="84" customWidth="1"/>
    <col min="2063" max="2063" width="6.5" style="84" customWidth="1"/>
    <col min="2064" max="2064" width="12.125" style="84" customWidth="1"/>
    <col min="2065" max="2084" width="0" style="84" hidden="1" customWidth="1"/>
    <col min="2085" max="2304" width="9.875" style="84"/>
    <col min="2305" max="2305" width="4.375" style="84" customWidth="1"/>
    <col min="2306" max="2306" width="42.25" style="84" customWidth="1"/>
    <col min="2307" max="2307" width="7.875" style="84" customWidth="1"/>
    <col min="2308" max="2308" width="4.75" style="84" customWidth="1"/>
    <col min="2309" max="2309" width="7.75" style="84" customWidth="1"/>
    <col min="2310" max="2310" width="5" style="84" customWidth="1"/>
    <col min="2311" max="2311" width="7.75" style="84" customWidth="1"/>
    <col min="2312" max="2312" width="6.5" style="84" customWidth="1"/>
    <col min="2313" max="2313" width="9.625" style="84" customWidth="1"/>
    <col min="2314" max="2314" width="7.625" style="84" customWidth="1"/>
    <col min="2315" max="2315" width="8.375" style="84" customWidth="1"/>
    <col min="2316" max="2316" width="9.125" style="84" customWidth="1"/>
    <col min="2317" max="2317" width="8.625" style="84" customWidth="1"/>
    <col min="2318" max="2318" width="9.125" style="84" customWidth="1"/>
    <col min="2319" max="2319" width="6.5" style="84" customWidth="1"/>
    <col min="2320" max="2320" width="12.125" style="84" customWidth="1"/>
    <col min="2321" max="2340" width="0" style="84" hidden="1" customWidth="1"/>
    <col min="2341" max="2560" width="9.875" style="84"/>
    <col min="2561" max="2561" width="4.375" style="84" customWidth="1"/>
    <col min="2562" max="2562" width="42.25" style="84" customWidth="1"/>
    <col min="2563" max="2563" width="7.875" style="84" customWidth="1"/>
    <col min="2564" max="2564" width="4.75" style="84" customWidth="1"/>
    <col min="2565" max="2565" width="7.75" style="84" customWidth="1"/>
    <col min="2566" max="2566" width="5" style="84" customWidth="1"/>
    <col min="2567" max="2567" width="7.75" style="84" customWidth="1"/>
    <col min="2568" max="2568" width="6.5" style="84" customWidth="1"/>
    <col min="2569" max="2569" width="9.625" style="84" customWidth="1"/>
    <col min="2570" max="2570" width="7.625" style="84" customWidth="1"/>
    <col min="2571" max="2571" width="8.375" style="84" customWidth="1"/>
    <col min="2572" max="2572" width="9.125" style="84" customWidth="1"/>
    <col min="2573" max="2573" width="8.625" style="84" customWidth="1"/>
    <col min="2574" max="2574" width="9.125" style="84" customWidth="1"/>
    <col min="2575" max="2575" width="6.5" style="84" customWidth="1"/>
    <col min="2576" max="2576" width="12.125" style="84" customWidth="1"/>
    <col min="2577" max="2596" width="0" style="84" hidden="1" customWidth="1"/>
    <col min="2597" max="2816" width="9.875" style="84"/>
    <col min="2817" max="2817" width="4.375" style="84" customWidth="1"/>
    <col min="2818" max="2818" width="42.25" style="84" customWidth="1"/>
    <col min="2819" max="2819" width="7.875" style="84" customWidth="1"/>
    <col min="2820" max="2820" width="4.75" style="84" customWidth="1"/>
    <col min="2821" max="2821" width="7.75" style="84" customWidth="1"/>
    <col min="2822" max="2822" width="5" style="84" customWidth="1"/>
    <col min="2823" max="2823" width="7.75" style="84" customWidth="1"/>
    <col min="2824" max="2824" width="6.5" style="84" customWidth="1"/>
    <col min="2825" max="2825" width="9.625" style="84" customWidth="1"/>
    <col min="2826" max="2826" width="7.625" style="84" customWidth="1"/>
    <col min="2827" max="2827" width="8.375" style="84" customWidth="1"/>
    <col min="2828" max="2828" width="9.125" style="84" customWidth="1"/>
    <col min="2829" max="2829" width="8.625" style="84" customWidth="1"/>
    <col min="2830" max="2830" width="9.125" style="84" customWidth="1"/>
    <col min="2831" max="2831" width="6.5" style="84" customWidth="1"/>
    <col min="2832" max="2832" width="12.125" style="84" customWidth="1"/>
    <col min="2833" max="2852" width="0" style="84" hidden="1" customWidth="1"/>
    <col min="2853" max="3072" width="9.875" style="84"/>
    <col min="3073" max="3073" width="4.375" style="84" customWidth="1"/>
    <col min="3074" max="3074" width="42.25" style="84" customWidth="1"/>
    <col min="3075" max="3075" width="7.875" style="84" customWidth="1"/>
    <col min="3076" max="3076" width="4.75" style="84" customWidth="1"/>
    <col min="3077" max="3077" width="7.75" style="84" customWidth="1"/>
    <col min="3078" max="3078" width="5" style="84" customWidth="1"/>
    <col min="3079" max="3079" width="7.75" style="84" customWidth="1"/>
    <col min="3080" max="3080" width="6.5" style="84" customWidth="1"/>
    <col min="3081" max="3081" width="9.625" style="84" customWidth="1"/>
    <col min="3082" max="3082" width="7.625" style="84" customWidth="1"/>
    <col min="3083" max="3083" width="8.375" style="84" customWidth="1"/>
    <col min="3084" max="3084" width="9.125" style="84" customWidth="1"/>
    <col min="3085" max="3085" width="8.625" style="84" customWidth="1"/>
    <col min="3086" max="3086" width="9.125" style="84" customWidth="1"/>
    <col min="3087" max="3087" width="6.5" style="84" customWidth="1"/>
    <col min="3088" max="3088" width="12.125" style="84" customWidth="1"/>
    <col min="3089" max="3108" width="0" style="84" hidden="1" customWidth="1"/>
    <col min="3109" max="3328" width="9.875" style="84"/>
    <col min="3329" max="3329" width="4.375" style="84" customWidth="1"/>
    <col min="3330" max="3330" width="42.25" style="84" customWidth="1"/>
    <col min="3331" max="3331" width="7.875" style="84" customWidth="1"/>
    <col min="3332" max="3332" width="4.75" style="84" customWidth="1"/>
    <col min="3333" max="3333" width="7.75" style="84" customWidth="1"/>
    <col min="3334" max="3334" width="5" style="84" customWidth="1"/>
    <col min="3335" max="3335" width="7.75" style="84" customWidth="1"/>
    <col min="3336" max="3336" width="6.5" style="84" customWidth="1"/>
    <col min="3337" max="3337" width="9.625" style="84" customWidth="1"/>
    <col min="3338" max="3338" width="7.625" style="84" customWidth="1"/>
    <col min="3339" max="3339" width="8.375" style="84" customWidth="1"/>
    <col min="3340" max="3340" width="9.125" style="84" customWidth="1"/>
    <col min="3341" max="3341" width="8.625" style="84" customWidth="1"/>
    <col min="3342" max="3342" width="9.125" style="84" customWidth="1"/>
    <col min="3343" max="3343" width="6.5" style="84" customWidth="1"/>
    <col min="3344" max="3344" width="12.125" style="84" customWidth="1"/>
    <col min="3345" max="3364" width="0" style="84" hidden="1" customWidth="1"/>
    <col min="3365" max="3584" width="9.875" style="84"/>
    <col min="3585" max="3585" width="4.375" style="84" customWidth="1"/>
    <col min="3586" max="3586" width="42.25" style="84" customWidth="1"/>
    <col min="3587" max="3587" width="7.875" style="84" customWidth="1"/>
    <col min="3588" max="3588" width="4.75" style="84" customWidth="1"/>
    <col min="3589" max="3589" width="7.75" style="84" customWidth="1"/>
    <col min="3590" max="3590" width="5" style="84" customWidth="1"/>
    <col min="3591" max="3591" width="7.75" style="84" customWidth="1"/>
    <col min="3592" max="3592" width="6.5" style="84" customWidth="1"/>
    <col min="3593" max="3593" width="9.625" style="84" customWidth="1"/>
    <col min="3594" max="3594" width="7.625" style="84" customWidth="1"/>
    <col min="3595" max="3595" width="8.375" style="84" customWidth="1"/>
    <col min="3596" max="3596" width="9.125" style="84" customWidth="1"/>
    <col min="3597" max="3597" width="8.625" style="84" customWidth="1"/>
    <col min="3598" max="3598" width="9.125" style="84" customWidth="1"/>
    <col min="3599" max="3599" width="6.5" style="84" customWidth="1"/>
    <col min="3600" max="3600" width="12.125" style="84" customWidth="1"/>
    <col min="3601" max="3620" width="0" style="84" hidden="1" customWidth="1"/>
    <col min="3621" max="3840" width="9.875" style="84"/>
    <col min="3841" max="3841" width="4.375" style="84" customWidth="1"/>
    <col min="3842" max="3842" width="42.25" style="84" customWidth="1"/>
    <col min="3843" max="3843" width="7.875" style="84" customWidth="1"/>
    <col min="3844" max="3844" width="4.75" style="84" customWidth="1"/>
    <col min="3845" max="3845" width="7.75" style="84" customWidth="1"/>
    <col min="3846" max="3846" width="5" style="84" customWidth="1"/>
    <col min="3847" max="3847" width="7.75" style="84" customWidth="1"/>
    <col min="3848" max="3848" width="6.5" style="84" customWidth="1"/>
    <col min="3849" max="3849" width="9.625" style="84" customWidth="1"/>
    <col min="3850" max="3850" width="7.625" style="84" customWidth="1"/>
    <col min="3851" max="3851" width="8.375" style="84" customWidth="1"/>
    <col min="3852" max="3852" width="9.125" style="84" customWidth="1"/>
    <col min="3853" max="3853" width="8.625" style="84" customWidth="1"/>
    <col min="3854" max="3854" width="9.125" style="84" customWidth="1"/>
    <col min="3855" max="3855" width="6.5" style="84" customWidth="1"/>
    <col min="3856" max="3856" width="12.125" style="84" customWidth="1"/>
    <col min="3857" max="3876" width="0" style="84" hidden="1" customWidth="1"/>
    <col min="3877" max="4096" width="9.875" style="84"/>
    <col min="4097" max="4097" width="4.375" style="84" customWidth="1"/>
    <col min="4098" max="4098" width="42.25" style="84" customWidth="1"/>
    <col min="4099" max="4099" width="7.875" style="84" customWidth="1"/>
    <col min="4100" max="4100" width="4.75" style="84" customWidth="1"/>
    <col min="4101" max="4101" width="7.75" style="84" customWidth="1"/>
    <col min="4102" max="4102" width="5" style="84" customWidth="1"/>
    <col min="4103" max="4103" width="7.75" style="84" customWidth="1"/>
    <col min="4104" max="4104" width="6.5" style="84" customWidth="1"/>
    <col min="4105" max="4105" width="9.625" style="84" customWidth="1"/>
    <col min="4106" max="4106" width="7.625" style="84" customWidth="1"/>
    <col min="4107" max="4107" width="8.375" style="84" customWidth="1"/>
    <col min="4108" max="4108" width="9.125" style="84" customWidth="1"/>
    <col min="4109" max="4109" width="8.625" style="84" customWidth="1"/>
    <col min="4110" max="4110" width="9.125" style="84" customWidth="1"/>
    <col min="4111" max="4111" width="6.5" style="84" customWidth="1"/>
    <col min="4112" max="4112" width="12.125" style="84" customWidth="1"/>
    <col min="4113" max="4132" width="0" style="84" hidden="1" customWidth="1"/>
    <col min="4133" max="4352" width="9.875" style="84"/>
    <col min="4353" max="4353" width="4.375" style="84" customWidth="1"/>
    <col min="4354" max="4354" width="42.25" style="84" customWidth="1"/>
    <col min="4355" max="4355" width="7.875" style="84" customWidth="1"/>
    <col min="4356" max="4356" width="4.75" style="84" customWidth="1"/>
    <col min="4357" max="4357" width="7.75" style="84" customWidth="1"/>
    <col min="4358" max="4358" width="5" style="84" customWidth="1"/>
    <col min="4359" max="4359" width="7.75" style="84" customWidth="1"/>
    <col min="4360" max="4360" width="6.5" style="84" customWidth="1"/>
    <col min="4361" max="4361" width="9.625" style="84" customWidth="1"/>
    <col min="4362" max="4362" width="7.625" style="84" customWidth="1"/>
    <col min="4363" max="4363" width="8.375" style="84" customWidth="1"/>
    <col min="4364" max="4364" width="9.125" style="84" customWidth="1"/>
    <col min="4365" max="4365" width="8.625" style="84" customWidth="1"/>
    <col min="4366" max="4366" width="9.125" style="84" customWidth="1"/>
    <col min="4367" max="4367" width="6.5" style="84" customWidth="1"/>
    <col min="4368" max="4368" width="12.125" style="84" customWidth="1"/>
    <col min="4369" max="4388" width="0" style="84" hidden="1" customWidth="1"/>
    <col min="4389" max="4608" width="9.875" style="84"/>
    <col min="4609" max="4609" width="4.375" style="84" customWidth="1"/>
    <col min="4610" max="4610" width="42.25" style="84" customWidth="1"/>
    <col min="4611" max="4611" width="7.875" style="84" customWidth="1"/>
    <col min="4612" max="4612" width="4.75" style="84" customWidth="1"/>
    <col min="4613" max="4613" width="7.75" style="84" customWidth="1"/>
    <col min="4614" max="4614" width="5" style="84" customWidth="1"/>
    <col min="4615" max="4615" width="7.75" style="84" customWidth="1"/>
    <col min="4616" max="4616" width="6.5" style="84" customWidth="1"/>
    <col min="4617" max="4617" width="9.625" style="84" customWidth="1"/>
    <col min="4618" max="4618" width="7.625" style="84" customWidth="1"/>
    <col min="4619" max="4619" width="8.375" style="84" customWidth="1"/>
    <col min="4620" max="4620" width="9.125" style="84" customWidth="1"/>
    <col min="4621" max="4621" width="8.625" style="84" customWidth="1"/>
    <col min="4622" max="4622" width="9.125" style="84" customWidth="1"/>
    <col min="4623" max="4623" width="6.5" style="84" customWidth="1"/>
    <col min="4624" max="4624" width="12.125" style="84" customWidth="1"/>
    <col min="4625" max="4644" width="0" style="84" hidden="1" customWidth="1"/>
    <col min="4645" max="4864" width="9.875" style="84"/>
    <col min="4865" max="4865" width="4.375" style="84" customWidth="1"/>
    <col min="4866" max="4866" width="42.25" style="84" customWidth="1"/>
    <col min="4867" max="4867" width="7.875" style="84" customWidth="1"/>
    <col min="4868" max="4868" width="4.75" style="84" customWidth="1"/>
    <col min="4869" max="4869" width="7.75" style="84" customWidth="1"/>
    <col min="4870" max="4870" width="5" style="84" customWidth="1"/>
    <col min="4871" max="4871" width="7.75" style="84" customWidth="1"/>
    <col min="4872" max="4872" width="6.5" style="84" customWidth="1"/>
    <col min="4873" max="4873" width="9.625" style="84" customWidth="1"/>
    <col min="4874" max="4874" width="7.625" style="84" customWidth="1"/>
    <col min="4875" max="4875" width="8.375" style="84" customWidth="1"/>
    <col min="4876" max="4876" width="9.125" style="84" customWidth="1"/>
    <col min="4877" max="4877" width="8.625" style="84" customWidth="1"/>
    <col min="4878" max="4878" width="9.125" style="84" customWidth="1"/>
    <col min="4879" max="4879" width="6.5" style="84" customWidth="1"/>
    <col min="4880" max="4880" width="12.125" style="84" customWidth="1"/>
    <col min="4881" max="4900" width="0" style="84" hidden="1" customWidth="1"/>
    <col min="4901" max="5120" width="9.875" style="84"/>
    <col min="5121" max="5121" width="4.375" style="84" customWidth="1"/>
    <col min="5122" max="5122" width="42.25" style="84" customWidth="1"/>
    <col min="5123" max="5123" width="7.875" style="84" customWidth="1"/>
    <col min="5124" max="5124" width="4.75" style="84" customWidth="1"/>
    <col min="5125" max="5125" width="7.75" style="84" customWidth="1"/>
    <col min="5126" max="5126" width="5" style="84" customWidth="1"/>
    <col min="5127" max="5127" width="7.75" style="84" customWidth="1"/>
    <col min="5128" max="5128" width="6.5" style="84" customWidth="1"/>
    <col min="5129" max="5129" width="9.625" style="84" customWidth="1"/>
    <col min="5130" max="5130" width="7.625" style="84" customWidth="1"/>
    <col min="5131" max="5131" width="8.375" style="84" customWidth="1"/>
    <col min="5132" max="5132" width="9.125" style="84" customWidth="1"/>
    <col min="5133" max="5133" width="8.625" style="84" customWidth="1"/>
    <col min="5134" max="5134" width="9.125" style="84" customWidth="1"/>
    <col min="5135" max="5135" width="6.5" style="84" customWidth="1"/>
    <col min="5136" max="5136" width="12.125" style="84" customWidth="1"/>
    <col min="5137" max="5156" width="0" style="84" hidden="1" customWidth="1"/>
    <col min="5157" max="5376" width="9.875" style="84"/>
    <col min="5377" max="5377" width="4.375" style="84" customWidth="1"/>
    <col min="5378" max="5378" width="42.25" style="84" customWidth="1"/>
    <col min="5379" max="5379" width="7.875" style="84" customWidth="1"/>
    <col min="5380" max="5380" width="4.75" style="84" customWidth="1"/>
    <col min="5381" max="5381" width="7.75" style="84" customWidth="1"/>
    <col min="5382" max="5382" width="5" style="84" customWidth="1"/>
    <col min="5383" max="5383" width="7.75" style="84" customWidth="1"/>
    <col min="5384" max="5384" width="6.5" style="84" customWidth="1"/>
    <col min="5385" max="5385" width="9.625" style="84" customWidth="1"/>
    <col min="5386" max="5386" width="7.625" style="84" customWidth="1"/>
    <col min="5387" max="5387" width="8.375" style="84" customWidth="1"/>
    <col min="5388" max="5388" width="9.125" style="84" customWidth="1"/>
    <col min="5389" max="5389" width="8.625" style="84" customWidth="1"/>
    <col min="5390" max="5390" width="9.125" style="84" customWidth="1"/>
    <col min="5391" max="5391" width="6.5" style="84" customWidth="1"/>
    <col min="5392" max="5392" width="12.125" style="84" customWidth="1"/>
    <col min="5393" max="5412" width="0" style="84" hidden="1" customWidth="1"/>
    <col min="5413" max="5632" width="9.875" style="84"/>
    <col min="5633" max="5633" width="4.375" style="84" customWidth="1"/>
    <col min="5634" max="5634" width="42.25" style="84" customWidth="1"/>
    <col min="5635" max="5635" width="7.875" style="84" customWidth="1"/>
    <col min="5636" max="5636" width="4.75" style="84" customWidth="1"/>
    <col min="5637" max="5637" width="7.75" style="84" customWidth="1"/>
    <col min="5638" max="5638" width="5" style="84" customWidth="1"/>
    <col min="5639" max="5639" width="7.75" style="84" customWidth="1"/>
    <col min="5640" max="5640" width="6.5" style="84" customWidth="1"/>
    <col min="5641" max="5641" width="9.625" style="84" customWidth="1"/>
    <col min="5642" max="5642" width="7.625" style="84" customWidth="1"/>
    <col min="5643" max="5643" width="8.375" style="84" customWidth="1"/>
    <col min="5644" max="5644" width="9.125" style="84" customWidth="1"/>
    <col min="5645" max="5645" width="8.625" style="84" customWidth="1"/>
    <col min="5646" max="5646" width="9.125" style="84" customWidth="1"/>
    <col min="5647" max="5647" width="6.5" style="84" customWidth="1"/>
    <col min="5648" max="5648" width="12.125" style="84" customWidth="1"/>
    <col min="5649" max="5668" width="0" style="84" hidden="1" customWidth="1"/>
    <col min="5669" max="5888" width="9.875" style="84"/>
    <col min="5889" max="5889" width="4.375" style="84" customWidth="1"/>
    <col min="5890" max="5890" width="42.25" style="84" customWidth="1"/>
    <col min="5891" max="5891" width="7.875" style="84" customWidth="1"/>
    <col min="5892" max="5892" width="4.75" style="84" customWidth="1"/>
    <col min="5893" max="5893" width="7.75" style="84" customWidth="1"/>
    <col min="5894" max="5894" width="5" style="84" customWidth="1"/>
    <col min="5895" max="5895" width="7.75" style="84" customWidth="1"/>
    <col min="5896" max="5896" width="6.5" style="84" customWidth="1"/>
    <col min="5897" max="5897" width="9.625" style="84" customWidth="1"/>
    <col min="5898" max="5898" width="7.625" style="84" customWidth="1"/>
    <col min="5899" max="5899" width="8.375" style="84" customWidth="1"/>
    <col min="5900" max="5900" width="9.125" style="84" customWidth="1"/>
    <col min="5901" max="5901" width="8.625" style="84" customWidth="1"/>
    <col min="5902" max="5902" width="9.125" style="84" customWidth="1"/>
    <col min="5903" max="5903" width="6.5" style="84" customWidth="1"/>
    <col min="5904" max="5904" width="12.125" style="84" customWidth="1"/>
    <col min="5905" max="5924" width="0" style="84" hidden="1" customWidth="1"/>
    <col min="5925" max="6144" width="9.875" style="84"/>
    <col min="6145" max="6145" width="4.375" style="84" customWidth="1"/>
    <col min="6146" max="6146" width="42.25" style="84" customWidth="1"/>
    <col min="6147" max="6147" width="7.875" style="84" customWidth="1"/>
    <col min="6148" max="6148" width="4.75" style="84" customWidth="1"/>
    <col min="6149" max="6149" width="7.75" style="84" customWidth="1"/>
    <col min="6150" max="6150" width="5" style="84" customWidth="1"/>
    <col min="6151" max="6151" width="7.75" style="84" customWidth="1"/>
    <col min="6152" max="6152" width="6.5" style="84" customWidth="1"/>
    <col min="6153" max="6153" width="9.625" style="84" customWidth="1"/>
    <col min="6154" max="6154" width="7.625" style="84" customWidth="1"/>
    <col min="6155" max="6155" width="8.375" style="84" customWidth="1"/>
    <col min="6156" max="6156" width="9.125" style="84" customWidth="1"/>
    <col min="6157" max="6157" width="8.625" style="84" customWidth="1"/>
    <col min="6158" max="6158" width="9.125" style="84" customWidth="1"/>
    <col min="6159" max="6159" width="6.5" style="84" customWidth="1"/>
    <col min="6160" max="6160" width="12.125" style="84" customWidth="1"/>
    <col min="6161" max="6180" width="0" style="84" hidden="1" customWidth="1"/>
    <col min="6181" max="6400" width="9.875" style="84"/>
    <col min="6401" max="6401" width="4.375" style="84" customWidth="1"/>
    <col min="6402" max="6402" width="42.25" style="84" customWidth="1"/>
    <col min="6403" max="6403" width="7.875" style="84" customWidth="1"/>
    <col min="6404" max="6404" width="4.75" style="84" customWidth="1"/>
    <col min="6405" max="6405" width="7.75" style="84" customWidth="1"/>
    <col min="6406" max="6406" width="5" style="84" customWidth="1"/>
    <col min="6407" max="6407" width="7.75" style="84" customWidth="1"/>
    <col min="6408" max="6408" width="6.5" style="84" customWidth="1"/>
    <col min="6409" max="6409" width="9.625" style="84" customWidth="1"/>
    <col min="6410" max="6410" width="7.625" style="84" customWidth="1"/>
    <col min="6411" max="6411" width="8.375" style="84" customWidth="1"/>
    <col min="6412" max="6412" width="9.125" style="84" customWidth="1"/>
    <col min="6413" max="6413" width="8.625" style="84" customWidth="1"/>
    <col min="6414" max="6414" width="9.125" style="84" customWidth="1"/>
    <col min="6415" max="6415" width="6.5" style="84" customWidth="1"/>
    <col min="6416" max="6416" width="12.125" style="84" customWidth="1"/>
    <col min="6417" max="6436" width="0" style="84" hidden="1" customWidth="1"/>
    <col min="6437" max="6656" width="9.875" style="84"/>
    <col min="6657" max="6657" width="4.375" style="84" customWidth="1"/>
    <col min="6658" max="6658" width="42.25" style="84" customWidth="1"/>
    <col min="6659" max="6659" width="7.875" style="84" customWidth="1"/>
    <col min="6660" max="6660" width="4.75" style="84" customWidth="1"/>
    <col min="6661" max="6661" width="7.75" style="84" customWidth="1"/>
    <col min="6662" max="6662" width="5" style="84" customWidth="1"/>
    <col min="6663" max="6663" width="7.75" style="84" customWidth="1"/>
    <col min="6664" max="6664" width="6.5" style="84" customWidth="1"/>
    <col min="6665" max="6665" width="9.625" style="84" customWidth="1"/>
    <col min="6666" max="6666" width="7.625" style="84" customWidth="1"/>
    <col min="6667" max="6667" width="8.375" style="84" customWidth="1"/>
    <col min="6668" max="6668" width="9.125" style="84" customWidth="1"/>
    <col min="6669" max="6669" width="8.625" style="84" customWidth="1"/>
    <col min="6670" max="6670" width="9.125" style="84" customWidth="1"/>
    <col min="6671" max="6671" width="6.5" style="84" customWidth="1"/>
    <col min="6672" max="6672" width="12.125" style="84" customWidth="1"/>
    <col min="6673" max="6692" width="0" style="84" hidden="1" customWidth="1"/>
    <col min="6693" max="6912" width="9.875" style="84"/>
    <col min="6913" max="6913" width="4.375" style="84" customWidth="1"/>
    <col min="6914" max="6914" width="42.25" style="84" customWidth="1"/>
    <col min="6915" max="6915" width="7.875" style="84" customWidth="1"/>
    <col min="6916" max="6916" width="4.75" style="84" customWidth="1"/>
    <col min="6917" max="6917" width="7.75" style="84" customWidth="1"/>
    <col min="6918" max="6918" width="5" style="84" customWidth="1"/>
    <col min="6919" max="6919" width="7.75" style="84" customWidth="1"/>
    <col min="6920" max="6920" width="6.5" style="84" customWidth="1"/>
    <col min="6921" max="6921" width="9.625" style="84" customWidth="1"/>
    <col min="6922" max="6922" width="7.625" style="84" customWidth="1"/>
    <col min="6923" max="6923" width="8.375" style="84" customWidth="1"/>
    <col min="6924" max="6924" width="9.125" style="84" customWidth="1"/>
    <col min="6925" max="6925" width="8.625" style="84" customWidth="1"/>
    <col min="6926" max="6926" width="9.125" style="84" customWidth="1"/>
    <col min="6927" max="6927" width="6.5" style="84" customWidth="1"/>
    <col min="6928" max="6928" width="12.125" style="84" customWidth="1"/>
    <col min="6929" max="6948" width="0" style="84" hidden="1" customWidth="1"/>
    <col min="6949" max="7168" width="9.875" style="84"/>
    <col min="7169" max="7169" width="4.375" style="84" customWidth="1"/>
    <col min="7170" max="7170" width="42.25" style="84" customWidth="1"/>
    <col min="7171" max="7171" width="7.875" style="84" customWidth="1"/>
    <col min="7172" max="7172" width="4.75" style="84" customWidth="1"/>
    <col min="7173" max="7173" width="7.75" style="84" customWidth="1"/>
    <col min="7174" max="7174" width="5" style="84" customWidth="1"/>
    <col min="7175" max="7175" width="7.75" style="84" customWidth="1"/>
    <col min="7176" max="7176" width="6.5" style="84" customWidth="1"/>
    <col min="7177" max="7177" width="9.625" style="84" customWidth="1"/>
    <col min="7178" max="7178" width="7.625" style="84" customWidth="1"/>
    <col min="7179" max="7179" width="8.375" style="84" customWidth="1"/>
    <col min="7180" max="7180" width="9.125" style="84" customWidth="1"/>
    <col min="7181" max="7181" width="8.625" style="84" customWidth="1"/>
    <col min="7182" max="7182" width="9.125" style="84" customWidth="1"/>
    <col min="7183" max="7183" width="6.5" style="84" customWidth="1"/>
    <col min="7184" max="7184" width="12.125" style="84" customWidth="1"/>
    <col min="7185" max="7204" width="0" style="84" hidden="1" customWidth="1"/>
    <col min="7205" max="7424" width="9.875" style="84"/>
    <col min="7425" max="7425" width="4.375" style="84" customWidth="1"/>
    <col min="7426" max="7426" width="42.25" style="84" customWidth="1"/>
    <col min="7427" max="7427" width="7.875" style="84" customWidth="1"/>
    <col min="7428" max="7428" width="4.75" style="84" customWidth="1"/>
    <col min="7429" max="7429" width="7.75" style="84" customWidth="1"/>
    <col min="7430" max="7430" width="5" style="84" customWidth="1"/>
    <col min="7431" max="7431" width="7.75" style="84" customWidth="1"/>
    <col min="7432" max="7432" width="6.5" style="84" customWidth="1"/>
    <col min="7433" max="7433" width="9.625" style="84" customWidth="1"/>
    <col min="7434" max="7434" width="7.625" style="84" customWidth="1"/>
    <col min="7435" max="7435" width="8.375" style="84" customWidth="1"/>
    <col min="7436" max="7436" width="9.125" style="84" customWidth="1"/>
    <col min="7437" max="7437" width="8.625" style="84" customWidth="1"/>
    <col min="7438" max="7438" width="9.125" style="84" customWidth="1"/>
    <col min="7439" max="7439" width="6.5" style="84" customWidth="1"/>
    <col min="7440" max="7440" width="12.125" style="84" customWidth="1"/>
    <col min="7441" max="7460" width="0" style="84" hidden="1" customWidth="1"/>
    <col min="7461" max="7680" width="9.875" style="84"/>
    <col min="7681" max="7681" width="4.375" style="84" customWidth="1"/>
    <col min="7682" max="7682" width="42.25" style="84" customWidth="1"/>
    <col min="7683" max="7683" width="7.875" style="84" customWidth="1"/>
    <col min="7684" max="7684" width="4.75" style="84" customWidth="1"/>
    <col min="7685" max="7685" width="7.75" style="84" customWidth="1"/>
    <col min="7686" max="7686" width="5" style="84" customWidth="1"/>
    <col min="7687" max="7687" width="7.75" style="84" customWidth="1"/>
    <col min="7688" max="7688" width="6.5" style="84" customWidth="1"/>
    <col min="7689" max="7689" width="9.625" style="84" customWidth="1"/>
    <col min="7690" max="7690" width="7.625" style="84" customWidth="1"/>
    <col min="7691" max="7691" width="8.375" style="84" customWidth="1"/>
    <col min="7692" max="7692" width="9.125" style="84" customWidth="1"/>
    <col min="7693" max="7693" width="8.625" style="84" customWidth="1"/>
    <col min="7694" max="7694" width="9.125" style="84" customWidth="1"/>
    <col min="7695" max="7695" width="6.5" style="84" customWidth="1"/>
    <col min="7696" max="7696" width="12.125" style="84" customWidth="1"/>
    <col min="7697" max="7716" width="0" style="84" hidden="1" customWidth="1"/>
    <col min="7717" max="7936" width="9.875" style="84"/>
    <col min="7937" max="7937" width="4.375" style="84" customWidth="1"/>
    <col min="7938" max="7938" width="42.25" style="84" customWidth="1"/>
    <col min="7939" max="7939" width="7.875" style="84" customWidth="1"/>
    <col min="7940" max="7940" width="4.75" style="84" customWidth="1"/>
    <col min="7941" max="7941" width="7.75" style="84" customWidth="1"/>
    <col min="7942" max="7942" width="5" style="84" customWidth="1"/>
    <col min="7943" max="7943" width="7.75" style="84" customWidth="1"/>
    <col min="7944" max="7944" width="6.5" style="84" customWidth="1"/>
    <col min="7945" max="7945" width="9.625" style="84" customWidth="1"/>
    <col min="7946" max="7946" width="7.625" style="84" customWidth="1"/>
    <col min="7947" max="7947" width="8.375" style="84" customWidth="1"/>
    <col min="7948" max="7948" width="9.125" style="84" customWidth="1"/>
    <col min="7949" max="7949" width="8.625" style="84" customWidth="1"/>
    <col min="7950" max="7950" width="9.125" style="84" customWidth="1"/>
    <col min="7951" max="7951" width="6.5" style="84" customWidth="1"/>
    <col min="7952" max="7952" width="12.125" style="84" customWidth="1"/>
    <col min="7953" max="7972" width="0" style="84" hidden="1" customWidth="1"/>
    <col min="7973" max="8192" width="9.875" style="84"/>
    <col min="8193" max="8193" width="4.375" style="84" customWidth="1"/>
    <col min="8194" max="8194" width="42.25" style="84" customWidth="1"/>
    <col min="8195" max="8195" width="7.875" style="84" customWidth="1"/>
    <col min="8196" max="8196" width="4.75" style="84" customWidth="1"/>
    <col min="8197" max="8197" width="7.75" style="84" customWidth="1"/>
    <col min="8198" max="8198" width="5" style="84" customWidth="1"/>
    <col min="8199" max="8199" width="7.75" style="84" customWidth="1"/>
    <col min="8200" max="8200" width="6.5" style="84" customWidth="1"/>
    <col min="8201" max="8201" width="9.625" style="84" customWidth="1"/>
    <col min="8202" max="8202" width="7.625" style="84" customWidth="1"/>
    <col min="8203" max="8203" width="8.375" style="84" customWidth="1"/>
    <col min="8204" max="8204" width="9.125" style="84" customWidth="1"/>
    <col min="8205" max="8205" width="8.625" style="84" customWidth="1"/>
    <col min="8206" max="8206" width="9.125" style="84" customWidth="1"/>
    <col min="8207" max="8207" width="6.5" style="84" customWidth="1"/>
    <col min="8208" max="8208" width="12.125" style="84" customWidth="1"/>
    <col min="8209" max="8228" width="0" style="84" hidden="1" customWidth="1"/>
    <col min="8229" max="8448" width="9.875" style="84"/>
    <col min="8449" max="8449" width="4.375" style="84" customWidth="1"/>
    <col min="8450" max="8450" width="42.25" style="84" customWidth="1"/>
    <col min="8451" max="8451" width="7.875" style="84" customWidth="1"/>
    <col min="8452" max="8452" width="4.75" style="84" customWidth="1"/>
    <col min="8453" max="8453" width="7.75" style="84" customWidth="1"/>
    <col min="8454" max="8454" width="5" style="84" customWidth="1"/>
    <col min="8455" max="8455" width="7.75" style="84" customWidth="1"/>
    <col min="8456" max="8456" width="6.5" style="84" customWidth="1"/>
    <col min="8457" max="8457" width="9.625" style="84" customWidth="1"/>
    <col min="8458" max="8458" width="7.625" style="84" customWidth="1"/>
    <col min="8459" max="8459" width="8.375" style="84" customWidth="1"/>
    <col min="8460" max="8460" width="9.125" style="84" customWidth="1"/>
    <col min="8461" max="8461" width="8.625" style="84" customWidth="1"/>
    <col min="8462" max="8462" width="9.125" style="84" customWidth="1"/>
    <col min="8463" max="8463" width="6.5" style="84" customWidth="1"/>
    <col min="8464" max="8464" width="12.125" style="84" customWidth="1"/>
    <col min="8465" max="8484" width="0" style="84" hidden="1" customWidth="1"/>
    <col min="8485" max="8704" width="9.875" style="84"/>
    <col min="8705" max="8705" width="4.375" style="84" customWidth="1"/>
    <col min="8706" max="8706" width="42.25" style="84" customWidth="1"/>
    <col min="8707" max="8707" width="7.875" style="84" customWidth="1"/>
    <col min="8708" max="8708" width="4.75" style="84" customWidth="1"/>
    <col min="8709" max="8709" width="7.75" style="84" customWidth="1"/>
    <col min="8710" max="8710" width="5" style="84" customWidth="1"/>
    <col min="8711" max="8711" width="7.75" style="84" customWidth="1"/>
    <col min="8712" max="8712" width="6.5" style="84" customWidth="1"/>
    <col min="8713" max="8713" width="9.625" style="84" customWidth="1"/>
    <col min="8714" max="8714" width="7.625" style="84" customWidth="1"/>
    <col min="8715" max="8715" width="8.375" style="84" customWidth="1"/>
    <col min="8716" max="8716" width="9.125" style="84" customWidth="1"/>
    <col min="8717" max="8717" width="8.625" style="84" customWidth="1"/>
    <col min="8718" max="8718" width="9.125" style="84" customWidth="1"/>
    <col min="8719" max="8719" width="6.5" style="84" customWidth="1"/>
    <col min="8720" max="8720" width="12.125" style="84" customWidth="1"/>
    <col min="8721" max="8740" width="0" style="84" hidden="1" customWidth="1"/>
    <col min="8741" max="8960" width="9.875" style="84"/>
    <col min="8961" max="8961" width="4.375" style="84" customWidth="1"/>
    <col min="8962" max="8962" width="42.25" style="84" customWidth="1"/>
    <col min="8963" max="8963" width="7.875" style="84" customWidth="1"/>
    <col min="8964" max="8964" width="4.75" style="84" customWidth="1"/>
    <col min="8965" max="8965" width="7.75" style="84" customWidth="1"/>
    <col min="8966" max="8966" width="5" style="84" customWidth="1"/>
    <col min="8967" max="8967" width="7.75" style="84" customWidth="1"/>
    <col min="8968" max="8968" width="6.5" style="84" customWidth="1"/>
    <col min="8969" max="8969" width="9.625" style="84" customWidth="1"/>
    <col min="8970" max="8970" width="7.625" style="84" customWidth="1"/>
    <col min="8971" max="8971" width="8.375" style="84" customWidth="1"/>
    <col min="8972" max="8972" width="9.125" style="84" customWidth="1"/>
    <col min="8973" max="8973" width="8.625" style="84" customWidth="1"/>
    <col min="8974" max="8974" width="9.125" style="84" customWidth="1"/>
    <col min="8975" max="8975" width="6.5" style="84" customWidth="1"/>
    <col min="8976" max="8976" width="12.125" style="84" customWidth="1"/>
    <col min="8977" max="8996" width="0" style="84" hidden="1" customWidth="1"/>
    <col min="8997" max="9216" width="9.875" style="84"/>
    <col min="9217" max="9217" width="4.375" style="84" customWidth="1"/>
    <col min="9218" max="9218" width="42.25" style="84" customWidth="1"/>
    <col min="9219" max="9219" width="7.875" style="84" customWidth="1"/>
    <col min="9220" max="9220" width="4.75" style="84" customWidth="1"/>
    <col min="9221" max="9221" width="7.75" style="84" customWidth="1"/>
    <col min="9222" max="9222" width="5" style="84" customWidth="1"/>
    <col min="9223" max="9223" width="7.75" style="84" customWidth="1"/>
    <col min="9224" max="9224" width="6.5" style="84" customWidth="1"/>
    <col min="9225" max="9225" width="9.625" style="84" customWidth="1"/>
    <col min="9226" max="9226" width="7.625" style="84" customWidth="1"/>
    <col min="9227" max="9227" width="8.375" style="84" customWidth="1"/>
    <col min="9228" max="9228" width="9.125" style="84" customWidth="1"/>
    <col min="9229" max="9229" width="8.625" style="84" customWidth="1"/>
    <col min="9230" max="9230" width="9.125" style="84" customWidth="1"/>
    <col min="9231" max="9231" width="6.5" style="84" customWidth="1"/>
    <col min="9232" max="9232" width="12.125" style="84" customWidth="1"/>
    <col min="9233" max="9252" width="0" style="84" hidden="1" customWidth="1"/>
    <col min="9253" max="9472" width="9.875" style="84"/>
    <col min="9473" max="9473" width="4.375" style="84" customWidth="1"/>
    <col min="9474" max="9474" width="42.25" style="84" customWidth="1"/>
    <col min="9475" max="9475" width="7.875" style="84" customWidth="1"/>
    <col min="9476" max="9476" width="4.75" style="84" customWidth="1"/>
    <col min="9477" max="9477" width="7.75" style="84" customWidth="1"/>
    <col min="9478" max="9478" width="5" style="84" customWidth="1"/>
    <col min="9479" max="9479" width="7.75" style="84" customWidth="1"/>
    <col min="9480" max="9480" width="6.5" style="84" customWidth="1"/>
    <col min="9481" max="9481" width="9.625" style="84" customWidth="1"/>
    <col min="9482" max="9482" width="7.625" style="84" customWidth="1"/>
    <col min="9483" max="9483" width="8.375" style="84" customWidth="1"/>
    <col min="9484" max="9484" width="9.125" style="84" customWidth="1"/>
    <col min="9485" max="9485" width="8.625" style="84" customWidth="1"/>
    <col min="9486" max="9486" width="9.125" style="84" customWidth="1"/>
    <col min="9487" max="9487" width="6.5" style="84" customWidth="1"/>
    <col min="9488" max="9488" width="12.125" style="84" customWidth="1"/>
    <col min="9489" max="9508" width="0" style="84" hidden="1" customWidth="1"/>
    <col min="9509" max="9728" width="9.875" style="84"/>
    <col min="9729" max="9729" width="4.375" style="84" customWidth="1"/>
    <col min="9730" max="9730" width="42.25" style="84" customWidth="1"/>
    <col min="9731" max="9731" width="7.875" style="84" customWidth="1"/>
    <col min="9732" max="9732" width="4.75" style="84" customWidth="1"/>
    <col min="9733" max="9733" width="7.75" style="84" customWidth="1"/>
    <col min="9734" max="9734" width="5" style="84" customWidth="1"/>
    <col min="9735" max="9735" width="7.75" style="84" customWidth="1"/>
    <col min="9736" max="9736" width="6.5" style="84" customWidth="1"/>
    <col min="9737" max="9737" width="9.625" style="84" customWidth="1"/>
    <col min="9738" max="9738" width="7.625" style="84" customWidth="1"/>
    <col min="9739" max="9739" width="8.375" style="84" customWidth="1"/>
    <col min="9740" max="9740" width="9.125" style="84" customWidth="1"/>
    <col min="9741" max="9741" width="8.625" style="84" customWidth="1"/>
    <col min="9742" max="9742" width="9.125" style="84" customWidth="1"/>
    <col min="9743" max="9743" width="6.5" style="84" customWidth="1"/>
    <col min="9744" max="9744" width="12.125" style="84" customWidth="1"/>
    <col min="9745" max="9764" width="0" style="84" hidden="1" customWidth="1"/>
    <col min="9765" max="9984" width="9.875" style="84"/>
    <col min="9985" max="9985" width="4.375" style="84" customWidth="1"/>
    <col min="9986" max="9986" width="42.25" style="84" customWidth="1"/>
    <col min="9987" max="9987" width="7.875" style="84" customWidth="1"/>
    <col min="9988" max="9988" width="4.75" style="84" customWidth="1"/>
    <col min="9989" max="9989" width="7.75" style="84" customWidth="1"/>
    <col min="9990" max="9990" width="5" style="84" customWidth="1"/>
    <col min="9991" max="9991" width="7.75" style="84" customWidth="1"/>
    <col min="9992" max="9992" width="6.5" style="84" customWidth="1"/>
    <col min="9993" max="9993" width="9.625" style="84" customWidth="1"/>
    <col min="9994" max="9994" width="7.625" style="84" customWidth="1"/>
    <col min="9995" max="9995" width="8.375" style="84" customWidth="1"/>
    <col min="9996" max="9996" width="9.125" style="84" customWidth="1"/>
    <col min="9997" max="9997" width="8.625" style="84" customWidth="1"/>
    <col min="9998" max="9998" width="9.125" style="84" customWidth="1"/>
    <col min="9999" max="9999" width="6.5" style="84" customWidth="1"/>
    <col min="10000" max="10000" width="12.125" style="84" customWidth="1"/>
    <col min="10001" max="10020" width="0" style="84" hidden="1" customWidth="1"/>
    <col min="10021" max="10240" width="9.875" style="84"/>
    <col min="10241" max="10241" width="4.375" style="84" customWidth="1"/>
    <col min="10242" max="10242" width="42.25" style="84" customWidth="1"/>
    <col min="10243" max="10243" width="7.875" style="84" customWidth="1"/>
    <col min="10244" max="10244" width="4.75" style="84" customWidth="1"/>
    <col min="10245" max="10245" width="7.75" style="84" customWidth="1"/>
    <col min="10246" max="10246" width="5" style="84" customWidth="1"/>
    <col min="10247" max="10247" width="7.75" style="84" customWidth="1"/>
    <col min="10248" max="10248" width="6.5" style="84" customWidth="1"/>
    <col min="10249" max="10249" width="9.625" style="84" customWidth="1"/>
    <col min="10250" max="10250" width="7.625" style="84" customWidth="1"/>
    <col min="10251" max="10251" width="8.375" style="84" customWidth="1"/>
    <col min="10252" max="10252" width="9.125" style="84" customWidth="1"/>
    <col min="10253" max="10253" width="8.625" style="84" customWidth="1"/>
    <col min="10254" max="10254" width="9.125" style="84" customWidth="1"/>
    <col min="10255" max="10255" width="6.5" style="84" customWidth="1"/>
    <col min="10256" max="10256" width="12.125" style="84" customWidth="1"/>
    <col min="10257" max="10276" width="0" style="84" hidden="1" customWidth="1"/>
    <col min="10277" max="10496" width="9.875" style="84"/>
    <col min="10497" max="10497" width="4.375" style="84" customWidth="1"/>
    <col min="10498" max="10498" width="42.25" style="84" customWidth="1"/>
    <col min="10499" max="10499" width="7.875" style="84" customWidth="1"/>
    <col min="10500" max="10500" width="4.75" style="84" customWidth="1"/>
    <col min="10501" max="10501" width="7.75" style="84" customWidth="1"/>
    <col min="10502" max="10502" width="5" style="84" customWidth="1"/>
    <col min="10503" max="10503" width="7.75" style="84" customWidth="1"/>
    <col min="10504" max="10504" width="6.5" style="84" customWidth="1"/>
    <col min="10505" max="10505" width="9.625" style="84" customWidth="1"/>
    <col min="10506" max="10506" width="7.625" style="84" customWidth="1"/>
    <col min="10507" max="10507" width="8.375" style="84" customWidth="1"/>
    <col min="10508" max="10508" width="9.125" style="84" customWidth="1"/>
    <col min="10509" max="10509" width="8.625" style="84" customWidth="1"/>
    <col min="10510" max="10510" width="9.125" style="84" customWidth="1"/>
    <col min="10511" max="10511" width="6.5" style="84" customWidth="1"/>
    <col min="10512" max="10512" width="12.125" style="84" customWidth="1"/>
    <col min="10513" max="10532" width="0" style="84" hidden="1" customWidth="1"/>
    <col min="10533" max="10752" width="9.875" style="84"/>
    <col min="10753" max="10753" width="4.375" style="84" customWidth="1"/>
    <col min="10754" max="10754" width="42.25" style="84" customWidth="1"/>
    <col min="10755" max="10755" width="7.875" style="84" customWidth="1"/>
    <col min="10756" max="10756" width="4.75" style="84" customWidth="1"/>
    <col min="10757" max="10757" width="7.75" style="84" customWidth="1"/>
    <col min="10758" max="10758" width="5" style="84" customWidth="1"/>
    <col min="10759" max="10759" width="7.75" style="84" customWidth="1"/>
    <col min="10760" max="10760" width="6.5" style="84" customWidth="1"/>
    <col min="10761" max="10761" width="9.625" style="84" customWidth="1"/>
    <col min="10762" max="10762" width="7.625" style="84" customWidth="1"/>
    <col min="10763" max="10763" width="8.375" style="84" customWidth="1"/>
    <col min="10764" max="10764" width="9.125" style="84" customWidth="1"/>
    <col min="10765" max="10765" width="8.625" style="84" customWidth="1"/>
    <col min="10766" max="10766" width="9.125" style="84" customWidth="1"/>
    <col min="10767" max="10767" width="6.5" style="84" customWidth="1"/>
    <col min="10768" max="10768" width="12.125" style="84" customWidth="1"/>
    <col min="10769" max="10788" width="0" style="84" hidden="1" customWidth="1"/>
    <col min="10789" max="11008" width="9.875" style="84"/>
    <col min="11009" max="11009" width="4.375" style="84" customWidth="1"/>
    <col min="11010" max="11010" width="42.25" style="84" customWidth="1"/>
    <col min="11011" max="11011" width="7.875" style="84" customWidth="1"/>
    <col min="11012" max="11012" width="4.75" style="84" customWidth="1"/>
    <col min="11013" max="11013" width="7.75" style="84" customWidth="1"/>
    <col min="11014" max="11014" width="5" style="84" customWidth="1"/>
    <col min="11015" max="11015" width="7.75" style="84" customWidth="1"/>
    <col min="11016" max="11016" width="6.5" style="84" customWidth="1"/>
    <col min="11017" max="11017" width="9.625" style="84" customWidth="1"/>
    <col min="11018" max="11018" width="7.625" style="84" customWidth="1"/>
    <col min="11019" max="11019" width="8.375" style="84" customWidth="1"/>
    <col min="11020" max="11020" width="9.125" style="84" customWidth="1"/>
    <col min="11021" max="11021" width="8.625" style="84" customWidth="1"/>
    <col min="11022" max="11022" width="9.125" style="84" customWidth="1"/>
    <col min="11023" max="11023" width="6.5" style="84" customWidth="1"/>
    <col min="11024" max="11024" width="12.125" style="84" customWidth="1"/>
    <col min="11025" max="11044" width="0" style="84" hidden="1" customWidth="1"/>
    <col min="11045" max="11264" width="9.875" style="84"/>
    <col min="11265" max="11265" width="4.375" style="84" customWidth="1"/>
    <col min="11266" max="11266" width="42.25" style="84" customWidth="1"/>
    <col min="11267" max="11267" width="7.875" style="84" customWidth="1"/>
    <col min="11268" max="11268" width="4.75" style="84" customWidth="1"/>
    <col min="11269" max="11269" width="7.75" style="84" customWidth="1"/>
    <col min="11270" max="11270" width="5" style="84" customWidth="1"/>
    <col min="11271" max="11271" width="7.75" style="84" customWidth="1"/>
    <col min="11272" max="11272" width="6.5" style="84" customWidth="1"/>
    <col min="11273" max="11273" width="9.625" style="84" customWidth="1"/>
    <col min="11274" max="11274" width="7.625" style="84" customWidth="1"/>
    <col min="11275" max="11275" width="8.375" style="84" customWidth="1"/>
    <col min="11276" max="11276" width="9.125" style="84" customWidth="1"/>
    <col min="11277" max="11277" width="8.625" style="84" customWidth="1"/>
    <col min="11278" max="11278" width="9.125" style="84" customWidth="1"/>
    <col min="11279" max="11279" width="6.5" style="84" customWidth="1"/>
    <col min="11280" max="11280" width="12.125" style="84" customWidth="1"/>
    <col min="11281" max="11300" width="0" style="84" hidden="1" customWidth="1"/>
    <col min="11301" max="11520" width="9.875" style="84"/>
    <col min="11521" max="11521" width="4.375" style="84" customWidth="1"/>
    <col min="11522" max="11522" width="42.25" style="84" customWidth="1"/>
    <col min="11523" max="11523" width="7.875" style="84" customWidth="1"/>
    <col min="11524" max="11524" width="4.75" style="84" customWidth="1"/>
    <col min="11525" max="11525" width="7.75" style="84" customWidth="1"/>
    <col min="11526" max="11526" width="5" style="84" customWidth="1"/>
    <col min="11527" max="11527" width="7.75" style="84" customWidth="1"/>
    <col min="11528" max="11528" width="6.5" style="84" customWidth="1"/>
    <col min="11529" max="11529" width="9.625" style="84" customWidth="1"/>
    <col min="11530" max="11530" width="7.625" style="84" customWidth="1"/>
    <col min="11531" max="11531" width="8.375" style="84" customWidth="1"/>
    <col min="11532" max="11532" width="9.125" style="84" customWidth="1"/>
    <col min="11533" max="11533" width="8.625" style="84" customWidth="1"/>
    <col min="11534" max="11534" width="9.125" style="84" customWidth="1"/>
    <col min="11535" max="11535" width="6.5" style="84" customWidth="1"/>
    <col min="11536" max="11536" width="12.125" style="84" customWidth="1"/>
    <col min="11537" max="11556" width="0" style="84" hidden="1" customWidth="1"/>
    <col min="11557" max="11776" width="9.875" style="84"/>
    <col min="11777" max="11777" width="4.375" style="84" customWidth="1"/>
    <col min="11778" max="11778" width="42.25" style="84" customWidth="1"/>
    <col min="11779" max="11779" width="7.875" style="84" customWidth="1"/>
    <col min="11780" max="11780" width="4.75" style="84" customWidth="1"/>
    <col min="11781" max="11781" width="7.75" style="84" customWidth="1"/>
    <col min="11782" max="11782" width="5" style="84" customWidth="1"/>
    <col min="11783" max="11783" width="7.75" style="84" customWidth="1"/>
    <col min="11784" max="11784" width="6.5" style="84" customWidth="1"/>
    <col min="11785" max="11785" width="9.625" style="84" customWidth="1"/>
    <col min="11786" max="11786" width="7.625" style="84" customWidth="1"/>
    <col min="11787" max="11787" width="8.375" style="84" customWidth="1"/>
    <col min="11788" max="11788" width="9.125" style="84" customWidth="1"/>
    <col min="11789" max="11789" width="8.625" style="84" customWidth="1"/>
    <col min="11790" max="11790" width="9.125" style="84" customWidth="1"/>
    <col min="11791" max="11791" width="6.5" style="84" customWidth="1"/>
    <col min="11792" max="11792" width="12.125" style="84" customWidth="1"/>
    <col min="11793" max="11812" width="0" style="84" hidden="1" customWidth="1"/>
    <col min="11813" max="12032" width="9.875" style="84"/>
    <col min="12033" max="12033" width="4.375" style="84" customWidth="1"/>
    <col min="12034" max="12034" width="42.25" style="84" customWidth="1"/>
    <col min="12035" max="12035" width="7.875" style="84" customWidth="1"/>
    <col min="12036" max="12036" width="4.75" style="84" customWidth="1"/>
    <col min="12037" max="12037" width="7.75" style="84" customWidth="1"/>
    <col min="12038" max="12038" width="5" style="84" customWidth="1"/>
    <col min="12039" max="12039" width="7.75" style="84" customWidth="1"/>
    <col min="12040" max="12040" width="6.5" style="84" customWidth="1"/>
    <col min="12041" max="12041" width="9.625" style="84" customWidth="1"/>
    <col min="12042" max="12042" width="7.625" style="84" customWidth="1"/>
    <col min="12043" max="12043" width="8.375" style="84" customWidth="1"/>
    <col min="12044" max="12044" width="9.125" style="84" customWidth="1"/>
    <col min="12045" max="12045" width="8.625" style="84" customWidth="1"/>
    <col min="12046" max="12046" width="9.125" style="84" customWidth="1"/>
    <col min="12047" max="12047" width="6.5" style="84" customWidth="1"/>
    <col min="12048" max="12048" width="12.125" style="84" customWidth="1"/>
    <col min="12049" max="12068" width="0" style="84" hidden="1" customWidth="1"/>
    <col min="12069" max="12288" width="9.875" style="84"/>
    <col min="12289" max="12289" width="4.375" style="84" customWidth="1"/>
    <col min="12290" max="12290" width="42.25" style="84" customWidth="1"/>
    <col min="12291" max="12291" width="7.875" style="84" customWidth="1"/>
    <col min="12292" max="12292" width="4.75" style="84" customWidth="1"/>
    <col min="12293" max="12293" width="7.75" style="84" customWidth="1"/>
    <col min="12294" max="12294" width="5" style="84" customWidth="1"/>
    <col min="12295" max="12295" width="7.75" style="84" customWidth="1"/>
    <col min="12296" max="12296" width="6.5" style="84" customWidth="1"/>
    <col min="12297" max="12297" width="9.625" style="84" customWidth="1"/>
    <col min="12298" max="12298" width="7.625" style="84" customWidth="1"/>
    <col min="12299" max="12299" width="8.375" style="84" customWidth="1"/>
    <col min="12300" max="12300" width="9.125" style="84" customWidth="1"/>
    <col min="12301" max="12301" width="8.625" style="84" customWidth="1"/>
    <col min="12302" max="12302" width="9.125" style="84" customWidth="1"/>
    <col min="12303" max="12303" width="6.5" style="84" customWidth="1"/>
    <col min="12304" max="12304" width="12.125" style="84" customWidth="1"/>
    <col min="12305" max="12324" width="0" style="84" hidden="1" customWidth="1"/>
    <col min="12325" max="12544" width="9.875" style="84"/>
    <col min="12545" max="12545" width="4.375" style="84" customWidth="1"/>
    <col min="12546" max="12546" width="42.25" style="84" customWidth="1"/>
    <col min="12547" max="12547" width="7.875" style="84" customWidth="1"/>
    <col min="12548" max="12548" width="4.75" style="84" customWidth="1"/>
    <col min="12549" max="12549" width="7.75" style="84" customWidth="1"/>
    <col min="12550" max="12550" width="5" style="84" customWidth="1"/>
    <col min="12551" max="12551" width="7.75" style="84" customWidth="1"/>
    <col min="12552" max="12552" width="6.5" style="84" customWidth="1"/>
    <col min="12553" max="12553" width="9.625" style="84" customWidth="1"/>
    <col min="12554" max="12554" width="7.625" style="84" customWidth="1"/>
    <col min="12555" max="12555" width="8.375" style="84" customWidth="1"/>
    <col min="12556" max="12556" width="9.125" style="84" customWidth="1"/>
    <col min="12557" max="12557" width="8.625" style="84" customWidth="1"/>
    <col min="12558" max="12558" width="9.125" style="84" customWidth="1"/>
    <col min="12559" max="12559" width="6.5" style="84" customWidth="1"/>
    <col min="12560" max="12560" width="12.125" style="84" customWidth="1"/>
    <col min="12561" max="12580" width="0" style="84" hidden="1" customWidth="1"/>
    <col min="12581" max="12800" width="9.875" style="84"/>
    <col min="12801" max="12801" width="4.375" style="84" customWidth="1"/>
    <col min="12802" max="12802" width="42.25" style="84" customWidth="1"/>
    <col min="12803" max="12803" width="7.875" style="84" customWidth="1"/>
    <col min="12804" max="12804" width="4.75" style="84" customWidth="1"/>
    <col min="12805" max="12805" width="7.75" style="84" customWidth="1"/>
    <col min="12806" max="12806" width="5" style="84" customWidth="1"/>
    <col min="12807" max="12807" width="7.75" style="84" customWidth="1"/>
    <col min="12808" max="12808" width="6.5" style="84" customWidth="1"/>
    <col min="12809" max="12809" width="9.625" style="84" customWidth="1"/>
    <col min="12810" max="12810" width="7.625" style="84" customWidth="1"/>
    <col min="12811" max="12811" width="8.375" style="84" customWidth="1"/>
    <col min="12812" max="12812" width="9.125" style="84" customWidth="1"/>
    <col min="12813" max="12813" width="8.625" style="84" customWidth="1"/>
    <col min="12814" max="12814" width="9.125" style="84" customWidth="1"/>
    <col min="12815" max="12815" width="6.5" style="84" customWidth="1"/>
    <col min="12816" max="12816" width="12.125" style="84" customWidth="1"/>
    <col min="12817" max="12836" width="0" style="84" hidden="1" customWidth="1"/>
    <col min="12837" max="13056" width="9.875" style="84"/>
    <col min="13057" max="13057" width="4.375" style="84" customWidth="1"/>
    <col min="13058" max="13058" width="42.25" style="84" customWidth="1"/>
    <col min="13059" max="13059" width="7.875" style="84" customWidth="1"/>
    <col min="13060" max="13060" width="4.75" style="84" customWidth="1"/>
    <col min="13061" max="13061" width="7.75" style="84" customWidth="1"/>
    <col min="13062" max="13062" width="5" style="84" customWidth="1"/>
    <col min="13063" max="13063" width="7.75" style="84" customWidth="1"/>
    <col min="13064" max="13064" width="6.5" style="84" customWidth="1"/>
    <col min="13065" max="13065" width="9.625" style="84" customWidth="1"/>
    <col min="13066" max="13066" width="7.625" style="84" customWidth="1"/>
    <col min="13067" max="13067" width="8.375" style="84" customWidth="1"/>
    <col min="13068" max="13068" width="9.125" style="84" customWidth="1"/>
    <col min="13069" max="13069" width="8.625" style="84" customWidth="1"/>
    <col min="13070" max="13070" width="9.125" style="84" customWidth="1"/>
    <col min="13071" max="13071" width="6.5" style="84" customWidth="1"/>
    <col min="13072" max="13072" width="12.125" style="84" customWidth="1"/>
    <col min="13073" max="13092" width="0" style="84" hidden="1" customWidth="1"/>
    <col min="13093" max="13312" width="9.875" style="84"/>
    <col min="13313" max="13313" width="4.375" style="84" customWidth="1"/>
    <col min="13314" max="13314" width="42.25" style="84" customWidth="1"/>
    <col min="13315" max="13315" width="7.875" style="84" customWidth="1"/>
    <col min="13316" max="13316" width="4.75" style="84" customWidth="1"/>
    <col min="13317" max="13317" width="7.75" style="84" customWidth="1"/>
    <col min="13318" max="13318" width="5" style="84" customWidth="1"/>
    <col min="13319" max="13319" width="7.75" style="84" customWidth="1"/>
    <col min="13320" max="13320" width="6.5" style="84" customWidth="1"/>
    <col min="13321" max="13321" width="9.625" style="84" customWidth="1"/>
    <col min="13322" max="13322" width="7.625" style="84" customWidth="1"/>
    <col min="13323" max="13323" width="8.375" style="84" customWidth="1"/>
    <col min="13324" max="13324" width="9.125" style="84" customWidth="1"/>
    <col min="13325" max="13325" width="8.625" style="84" customWidth="1"/>
    <col min="13326" max="13326" width="9.125" style="84" customWidth="1"/>
    <col min="13327" max="13327" width="6.5" style="84" customWidth="1"/>
    <col min="13328" max="13328" width="12.125" style="84" customWidth="1"/>
    <col min="13329" max="13348" width="0" style="84" hidden="1" customWidth="1"/>
    <col min="13349" max="13568" width="9.875" style="84"/>
    <col min="13569" max="13569" width="4.375" style="84" customWidth="1"/>
    <col min="13570" max="13570" width="42.25" style="84" customWidth="1"/>
    <col min="13571" max="13571" width="7.875" style="84" customWidth="1"/>
    <col min="13572" max="13572" width="4.75" style="84" customWidth="1"/>
    <col min="13573" max="13573" width="7.75" style="84" customWidth="1"/>
    <col min="13574" max="13574" width="5" style="84" customWidth="1"/>
    <col min="13575" max="13575" width="7.75" style="84" customWidth="1"/>
    <col min="13576" max="13576" width="6.5" style="84" customWidth="1"/>
    <col min="13577" max="13577" width="9.625" style="84" customWidth="1"/>
    <col min="13578" max="13578" width="7.625" style="84" customWidth="1"/>
    <col min="13579" max="13579" width="8.375" style="84" customWidth="1"/>
    <col min="13580" max="13580" width="9.125" style="84" customWidth="1"/>
    <col min="13581" max="13581" width="8.625" style="84" customWidth="1"/>
    <col min="13582" max="13582" width="9.125" style="84" customWidth="1"/>
    <col min="13583" max="13583" width="6.5" style="84" customWidth="1"/>
    <col min="13584" max="13584" width="12.125" style="84" customWidth="1"/>
    <col min="13585" max="13604" width="0" style="84" hidden="1" customWidth="1"/>
    <col min="13605" max="13824" width="9.875" style="84"/>
    <col min="13825" max="13825" width="4.375" style="84" customWidth="1"/>
    <col min="13826" max="13826" width="42.25" style="84" customWidth="1"/>
    <col min="13827" max="13827" width="7.875" style="84" customWidth="1"/>
    <col min="13828" max="13828" width="4.75" style="84" customWidth="1"/>
    <col min="13829" max="13829" width="7.75" style="84" customWidth="1"/>
    <col min="13830" max="13830" width="5" style="84" customWidth="1"/>
    <col min="13831" max="13831" width="7.75" style="84" customWidth="1"/>
    <col min="13832" max="13832" width="6.5" style="84" customWidth="1"/>
    <col min="13833" max="13833" width="9.625" style="84" customWidth="1"/>
    <col min="13834" max="13834" width="7.625" style="84" customWidth="1"/>
    <col min="13835" max="13835" width="8.375" style="84" customWidth="1"/>
    <col min="13836" max="13836" width="9.125" style="84" customWidth="1"/>
    <col min="13837" max="13837" width="8.625" style="84" customWidth="1"/>
    <col min="13838" max="13838" width="9.125" style="84" customWidth="1"/>
    <col min="13839" max="13839" width="6.5" style="84" customWidth="1"/>
    <col min="13840" max="13840" width="12.125" style="84" customWidth="1"/>
    <col min="13841" max="13860" width="0" style="84" hidden="1" customWidth="1"/>
    <col min="13861" max="14080" width="9.875" style="84"/>
    <col min="14081" max="14081" width="4.375" style="84" customWidth="1"/>
    <col min="14082" max="14082" width="42.25" style="84" customWidth="1"/>
    <col min="14083" max="14083" width="7.875" style="84" customWidth="1"/>
    <col min="14084" max="14084" width="4.75" style="84" customWidth="1"/>
    <col min="14085" max="14085" width="7.75" style="84" customWidth="1"/>
    <col min="14086" max="14086" width="5" style="84" customWidth="1"/>
    <col min="14087" max="14087" width="7.75" style="84" customWidth="1"/>
    <col min="14088" max="14088" width="6.5" style="84" customWidth="1"/>
    <col min="14089" max="14089" width="9.625" style="84" customWidth="1"/>
    <col min="14090" max="14090" width="7.625" style="84" customWidth="1"/>
    <col min="14091" max="14091" width="8.375" style="84" customWidth="1"/>
    <col min="14092" max="14092" width="9.125" style="84" customWidth="1"/>
    <col min="14093" max="14093" width="8.625" style="84" customWidth="1"/>
    <col min="14094" max="14094" width="9.125" style="84" customWidth="1"/>
    <col min="14095" max="14095" width="6.5" style="84" customWidth="1"/>
    <col min="14096" max="14096" width="12.125" style="84" customWidth="1"/>
    <col min="14097" max="14116" width="0" style="84" hidden="1" customWidth="1"/>
    <col min="14117" max="14336" width="9.875" style="84"/>
    <col min="14337" max="14337" width="4.375" style="84" customWidth="1"/>
    <col min="14338" max="14338" width="42.25" style="84" customWidth="1"/>
    <col min="14339" max="14339" width="7.875" style="84" customWidth="1"/>
    <col min="14340" max="14340" width="4.75" style="84" customWidth="1"/>
    <col min="14341" max="14341" width="7.75" style="84" customWidth="1"/>
    <col min="14342" max="14342" width="5" style="84" customWidth="1"/>
    <col min="14343" max="14343" width="7.75" style="84" customWidth="1"/>
    <col min="14344" max="14344" width="6.5" style="84" customWidth="1"/>
    <col min="14345" max="14345" width="9.625" style="84" customWidth="1"/>
    <col min="14346" max="14346" width="7.625" style="84" customWidth="1"/>
    <col min="14347" max="14347" width="8.375" style="84" customWidth="1"/>
    <col min="14348" max="14348" width="9.125" style="84" customWidth="1"/>
    <col min="14349" max="14349" width="8.625" style="84" customWidth="1"/>
    <col min="14350" max="14350" width="9.125" style="84" customWidth="1"/>
    <col min="14351" max="14351" width="6.5" style="84" customWidth="1"/>
    <col min="14352" max="14352" width="12.125" style="84" customWidth="1"/>
    <col min="14353" max="14372" width="0" style="84" hidden="1" customWidth="1"/>
    <col min="14373" max="14592" width="9.875" style="84"/>
    <col min="14593" max="14593" width="4.375" style="84" customWidth="1"/>
    <col min="14594" max="14594" width="42.25" style="84" customWidth="1"/>
    <col min="14595" max="14595" width="7.875" style="84" customWidth="1"/>
    <col min="14596" max="14596" width="4.75" style="84" customWidth="1"/>
    <col min="14597" max="14597" width="7.75" style="84" customWidth="1"/>
    <col min="14598" max="14598" width="5" style="84" customWidth="1"/>
    <col min="14599" max="14599" width="7.75" style="84" customWidth="1"/>
    <col min="14600" max="14600" width="6.5" style="84" customWidth="1"/>
    <col min="14601" max="14601" width="9.625" style="84" customWidth="1"/>
    <col min="14602" max="14602" width="7.625" style="84" customWidth="1"/>
    <col min="14603" max="14603" width="8.375" style="84" customWidth="1"/>
    <col min="14604" max="14604" width="9.125" style="84" customWidth="1"/>
    <col min="14605" max="14605" width="8.625" style="84" customWidth="1"/>
    <col min="14606" max="14606" width="9.125" style="84" customWidth="1"/>
    <col min="14607" max="14607" width="6.5" style="84" customWidth="1"/>
    <col min="14608" max="14608" width="12.125" style="84" customWidth="1"/>
    <col min="14609" max="14628" width="0" style="84" hidden="1" customWidth="1"/>
    <col min="14629" max="14848" width="9.875" style="84"/>
    <col min="14849" max="14849" width="4.375" style="84" customWidth="1"/>
    <col min="14850" max="14850" width="42.25" style="84" customWidth="1"/>
    <col min="14851" max="14851" width="7.875" style="84" customWidth="1"/>
    <col min="14852" max="14852" width="4.75" style="84" customWidth="1"/>
    <col min="14853" max="14853" width="7.75" style="84" customWidth="1"/>
    <col min="14854" max="14854" width="5" style="84" customWidth="1"/>
    <col min="14855" max="14855" width="7.75" style="84" customWidth="1"/>
    <col min="14856" max="14856" width="6.5" style="84" customWidth="1"/>
    <col min="14857" max="14857" width="9.625" style="84" customWidth="1"/>
    <col min="14858" max="14858" width="7.625" style="84" customWidth="1"/>
    <col min="14859" max="14859" width="8.375" style="84" customWidth="1"/>
    <col min="14860" max="14860" width="9.125" style="84" customWidth="1"/>
    <col min="14861" max="14861" width="8.625" style="84" customWidth="1"/>
    <col min="14862" max="14862" width="9.125" style="84" customWidth="1"/>
    <col min="14863" max="14863" width="6.5" style="84" customWidth="1"/>
    <col min="14864" max="14864" width="12.125" style="84" customWidth="1"/>
    <col min="14865" max="14884" width="0" style="84" hidden="1" customWidth="1"/>
    <col min="14885" max="15104" width="9.875" style="84"/>
    <col min="15105" max="15105" width="4.375" style="84" customWidth="1"/>
    <col min="15106" max="15106" width="42.25" style="84" customWidth="1"/>
    <col min="15107" max="15107" width="7.875" style="84" customWidth="1"/>
    <col min="15108" max="15108" width="4.75" style="84" customWidth="1"/>
    <col min="15109" max="15109" width="7.75" style="84" customWidth="1"/>
    <col min="15110" max="15110" width="5" style="84" customWidth="1"/>
    <col min="15111" max="15111" width="7.75" style="84" customWidth="1"/>
    <col min="15112" max="15112" width="6.5" style="84" customWidth="1"/>
    <col min="15113" max="15113" width="9.625" style="84" customWidth="1"/>
    <col min="15114" max="15114" width="7.625" style="84" customWidth="1"/>
    <col min="15115" max="15115" width="8.375" style="84" customWidth="1"/>
    <col min="15116" max="15116" width="9.125" style="84" customWidth="1"/>
    <col min="15117" max="15117" width="8.625" style="84" customWidth="1"/>
    <col min="15118" max="15118" width="9.125" style="84" customWidth="1"/>
    <col min="15119" max="15119" width="6.5" style="84" customWidth="1"/>
    <col min="15120" max="15120" width="12.125" style="84" customWidth="1"/>
    <col min="15121" max="15140" width="0" style="84" hidden="1" customWidth="1"/>
    <col min="15141" max="15360" width="9.875" style="84"/>
    <col min="15361" max="15361" width="4.375" style="84" customWidth="1"/>
    <col min="15362" max="15362" width="42.25" style="84" customWidth="1"/>
    <col min="15363" max="15363" width="7.875" style="84" customWidth="1"/>
    <col min="15364" max="15364" width="4.75" style="84" customWidth="1"/>
    <col min="15365" max="15365" width="7.75" style="84" customWidth="1"/>
    <col min="15366" max="15366" width="5" style="84" customWidth="1"/>
    <col min="15367" max="15367" width="7.75" style="84" customWidth="1"/>
    <col min="15368" max="15368" width="6.5" style="84" customWidth="1"/>
    <col min="15369" max="15369" width="9.625" style="84" customWidth="1"/>
    <col min="15370" max="15370" width="7.625" style="84" customWidth="1"/>
    <col min="15371" max="15371" width="8.375" style="84" customWidth="1"/>
    <col min="15372" max="15372" width="9.125" style="84" customWidth="1"/>
    <col min="15373" max="15373" width="8.625" style="84" customWidth="1"/>
    <col min="15374" max="15374" width="9.125" style="84" customWidth="1"/>
    <col min="15375" max="15375" width="6.5" style="84" customWidth="1"/>
    <col min="15376" max="15376" width="12.125" style="84" customWidth="1"/>
    <col min="15377" max="15396" width="0" style="84" hidden="1" customWidth="1"/>
    <col min="15397" max="15616" width="9.875" style="84"/>
    <col min="15617" max="15617" width="4.375" style="84" customWidth="1"/>
    <col min="15618" max="15618" width="42.25" style="84" customWidth="1"/>
    <col min="15619" max="15619" width="7.875" style="84" customWidth="1"/>
    <col min="15620" max="15620" width="4.75" style="84" customWidth="1"/>
    <col min="15621" max="15621" width="7.75" style="84" customWidth="1"/>
    <col min="15622" max="15622" width="5" style="84" customWidth="1"/>
    <col min="15623" max="15623" width="7.75" style="84" customWidth="1"/>
    <col min="15624" max="15624" width="6.5" style="84" customWidth="1"/>
    <col min="15625" max="15625" width="9.625" style="84" customWidth="1"/>
    <col min="15626" max="15626" width="7.625" style="84" customWidth="1"/>
    <col min="15627" max="15627" width="8.375" style="84" customWidth="1"/>
    <col min="15628" max="15628" width="9.125" style="84" customWidth="1"/>
    <col min="15629" max="15629" width="8.625" style="84" customWidth="1"/>
    <col min="15630" max="15630" width="9.125" style="84" customWidth="1"/>
    <col min="15631" max="15631" width="6.5" style="84" customWidth="1"/>
    <col min="15632" max="15632" width="12.125" style="84" customWidth="1"/>
    <col min="15633" max="15652" width="0" style="84" hidden="1" customWidth="1"/>
    <col min="15653" max="15872" width="9.875" style="84"/>
    <col min="15873" max="15873" width="4.375" style="84" customWidth="1"/>
    <col min="15874" max="15874" width="42.25" style="84" customWidth="1"/>
    <col min="15875" max="15875" width="7.875" style="84" customWidth="1"/>
    <col min="15876" max="15876" width="4.75" style="84" customWidth="1"/>
    <col min="15877" max="15877" width="7.75" style="84" customWidth="1"/>
    <col min="15878" max="15878" width="5" style="84" customWidth="1"/>
    <col min="15879" max="15879" width="7.75" style="84" customWidth="1"/>
    <col min="15880" max="15880" width="6.5" style="84" customWidth="1"/>
    <col min="15881" max="15881" width="9.625" style="84" customWidth="1"/>
    <col min="15882" max="15882" width="7.625" style="84" customWidth="1"/>
    <col min="15883" max="15883" width="8.375" style="84" customWidth="1"/>
    <col min="15884" max="15884" width="9.125" style="84" customWidth="1"/>
    <col min="15885" max="15885" width="8.625" style="84" customWidth="1"/>
    <col min="15886" max="15886" width="9.125" style="84" customWidth="1"/>
    <col min="15887" max="15887" width="6.5" style="84" customWidth="1"/>
    <col min="15888" max="15888" width="12.125" style="84" customWidth="1"/>
    <col min="15889" max="15908" width="0" style="84" hidden="1" customWidth="1"/>
    <col min="15909" max="16128" width="9.875" style="84"/>
    <col min="16129" max="16129" width="4.375" style="84" customWidth="1"/>
    <col min="16130" max="16130" width="42.25" style="84" customWidth="1"/>
    <col min="16131" max="16131" width="7.875" style="84" customWidth="1"/>
    <col min="16132" max="16132" width="4.75" style="84" customWidth="1"/>
    <col min="16133" max="16133" width="7.75" style="84" customWidth="1"/>
    <col min="16134" max="16134" width="5" style="84" customWidth="1"/>
    <col min="16135" max="16135" width="7.75" style="84" customWidth="1"/>
    <col min="16136" max="16136" width="6.5" style="84" customWidth="1"/>
    <col min="16137" max="16137" width="9.625" style="84" customWidth="1"/>
    <col min="16138" max="16138" width="7.625" style="84" customWidth="1"/>
    <col min="16139" max="16139" width="8.375" style="84" customWidth="1"/>
    <col min="16140" max="16140" width="9.125" style="84" customWidth="1"/>
    <col min="16141" max="16141" width="8.625" style="84" customWidth="1"/>
    <col min="16142" max="16142" width="9.125" style="84" customWidth="1"/>
    <col min="16143" max="16143" width="6.5" style="84" customWidth="1"/>
    <col min="16144" max="16144" width="12.125" style="84" customWidth="1"/>
    <col min="16145" max="16164" width="0" style="84" hidden="1" customWidth="1"/>
    <col min="16165" max="16384" width="9.875" style="84"/>
  </cols>
  <sheetData>
    <row r="1" spans="1:36">
      <c r="O1" s="744" t="s">
        <v>93</v>
      </c>
      <c r="P1" s="744"/>
      <c r="Q1" s="752">
        <v>8</v>
      </c>
      <c r="R1" s="84" t="s">
        <v>272</v>
      </c>
      <c r="S1" s="84" t="s">
        <v>273</v>
      </c>
      <c r="U1" s="84" t="s">
        <v>274</v>
      </c>
      <c r="X1" s="84" t="str">
        <f>LOOKUP(Q1,AD2:AE13)</f>
        <v>ส.ค.</v>
      </c>
      <c r="Y1" s="84">
        <v>68</v>
      </c>
      <c r="AB1" s="84" t="s">
        <v>0</v>
      </c>
      <c r="AC1" s="84" t="s">
        <v>275</v>
      </c>
      <c r="AD1" s="84" t="s">
        <v>0</v>
      </c>
      <c r="AE1" s="84" t="s">
        <v>275</v>
      </c>
    </row>
    <row r="2" spans="1:36">
      <c r="A2" s="708" t="str">
        <f>+AF3</f>
        <v>สรุปผลการดำเนินงานจัดซื้อจัดจ้างประจำเดือน  สิงหาคม 2568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  <c r="P2" s="708"/>
      <c r="Q2" s="752"/>
      <c r="R2" s="83">
        <v>1</v>
      </c>
      <c r="S2" s="204" t="s">
        <v>219</v>
      </c>
      <c r="T2" s="205">
        <v>2275.6999999999998</v>
      </c>
      <c r="U2" s="246" t="s">
        <v>220</v>
      </c>
      <c r="V2" s="84">
        <v>1</v>
      </c>
      <c r="W2" s="84">
        <f t="shared" ref="W2:W65" si="0">+R2</f>
        <v>1</v>
      </c>
      <c r="X2" s="84" t="str">
        <f t="shared" ref="X2:X65" si="1">+$X$1</f>
        <v>ส.ค.</v>
      </c>
      <c r="Y2" s="84">
        <f t="shared" ref="Y2:Y65" si="2">+$Y$1</f>
        <v>68</v>
      </c>
      <c r="Z2" s="84" t="str">
        <f>W2&amp;" "&amp;X2&amp;" "&amp;Y2</f>
        <v>1 ส.ค. 68</v>
      </c>
      <c r="AA2" s="84" t="str">
        <f t="shared" ref="AA2:AA58" si="3">W2&amp;" "&amp;X2&amp;" "&amp;Y2</f>
        <v>1 ส.ค. 68</v>
      </c>
      <c r="AB2" s="84">
        <v>1</v>
      </c>
      <c r="AC2" s="84" t="s">
        <v>276</v>
      </c>
      <c r="AD2" s="84">
        <v>1</v>
      </c>
      <c r="AE2" s="84" t="s">
        <v>277</v>
      </c>
      <c r="AF2" s="84" t="s">
        <v>278</v>
      </c>
      <c r="AI2" s="84" t="str">
        <f>LOOKUP(Q1,AB2:AC13)</f>
        <v>สิงหาคม</v>
      </c>
      <c r="AJ2" s="84">
        <v>2568</v>
      </c>
    </row>
    <row r="3" spans="1:36">
      <c r="A3" s="708" t="s">
        <v>221</v>
      </c>
      <c r="B3" s="708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708"/>
      <c r="O3" s="708"/>
      <c r="P3" s="708"/>
      <c r="R3" s="83">
        <v>1</v>
      </c>
      <c r="S3" s="204" t="s">
        <v>222</v>
      </c>
      <c r="T3" s="205">
        <v>6502</v>
      </c>
      <c r="U3" s="246" t="s">
        <v>220</v>
      </c>
      <c r="V3" s="84">
        <v>1</v>
      </c>
      <c r="W3" s="84">
        <f t="shared" si="0"/>
        <v>1</v>
      </c>
      <c r="X3" s="84" t="str">
        <f t="shared" si="1"/>
        <v>ส.ค.</v>
      </c>
      <c r="Y3" s="84">
        <f t="shared" si="2"/>
        <v>68</v>
      </c>
      <c r="Z3" s="84" t="str">
        <f t="shared" ref="Z3:Z58" si="4">W3&amp;" "&amp;X3&amp;" "&amp;Y3</f>
        <v>1 ส.ค. 68</v>
      </c>
      <c r="AA3" s="84" t="str">
        <f t="shared" si="3"/>
        <v>1 ส.ค. 68</v>
      </c>
      <c r="AB3" s="84">
        <v>2</v>
      </c>
      <c r="AC3" s="84" t="s">
        <v>279</v>
      </c>
      <c r="AD3" s="84">
        <v>2</v>
      </c>
      <c r="AE3" s="84" t="s">
        <v>280</v>
      </c>
      <c r="AF3" s="84" t="str">
        <f>AF2&amp;" "&amp;AI2&amp;" "&amp;AJ2</f>
        <v>สรุปผลการดำเนินงานจัดซื้อจัดจ้างประจำเดือน  สิงหาคม 2568</v>
      </c>
    </row>
    <row r="4" spans="1:36" ht="19.5" customHeight="1">
      <c r="R4" s="83">
        <v>1</v>
      </c>
      <c r="S4" s="204" t="s">
        <v>257</v>
      </c>
      <c r="T4" s="205">
        <v>6502</v>
      </c>
      <c r="U4" s="246" t="s">
        <v>220</v>
      </c>
      <c r="V4" s="84">
        <v>1</v>
      </c>
      <c r="W4" s="84">
        <f t="shared" si="0"/>
        <v>1</v>
      </c>
      <c r="X4" s="84" t="str">
        <f t="shared" si="1"/>
        <v>ส.ค.</v>
      </c>
      <c r="Y4" s="84">
        <f t="shared" si="2"/>
        <v>68</v>
      </c>
      <c r="Z4" s="84" t="str">
        <f t="shared" si="4"/>
        <v>1 ส.ค. 68</v>
      </c>
      <c r="AA4" s="84" t="str">
        <f t="shared" si="3"/>
        <v>1 ส.ค. 68</v>
      </c>
      <c r="AB4" s="84">
        <v>3</v>
      </c>
      <c r="AC4" s="84" t="s">
        <v>281</v>
      </c>
      <c r="AD4" s="84">
        <v>3</v>
      </c>
      <c r="AE4" s="84" t="s">
        <v>282</v>
      </c>
      <c r="AF4" s="69" t="s">
        <v>0</v>
      </c>
      <c r="AG4" s="69" t="s">
        <v>274</v>
      </c>
    </row>
    <row r="5" spans="1:36">
      <c r="A5" s="249" t="s">
        <v>223</v>
      </c>
      <c r="B5" s="745" t="s">
        <v>224</v>
      </c>
      <c r="C5" s="747" t="s">
        <v>225</v>
      </c>
      <c r="D5" s="748"/>
      <c r="E5" s="747" t="s">
        <v>2</v>
      </c>
      <c r="F5" s="748"/>
      <c r="G5" s="249" t="s">
        <v>226</v>
      </c>
      <c r="H5" s="747" t="s">
        <v>47</v>
      </c>
      <c r="I5" s="749"/>
      <c r="J5" s="748"/>
      <c r="K5" s="747" t="s">
        <v>227</v>
      </c>
      <c r="L5" s="749"/>
      <c r="M5" s="748"/>
      <c r="N5" s="750" t="s">
        <v>6</v>
      </c>
      <c r="O5" s="738" t="s">
        <v>228</v>
      </c>
      <c r="P5" s="739"/>
      <c r="R5" s="83">
        <v>1</v>
      </c>
      <c r="S5" s="204" t="s">
        <v>256</v>
      </c>
      <c r="T5" s="205">
        <v>6502</v>
      </c>
      <c r="U5" s="246" t="s">
        <v>220</v>
      </c>
      <c r="V5" s="84">
        <v>1</v>
      </c>
      <c r="W5" s="84">
        <f t="shared" si="0"/>
        <v>1</v>
      </c>
      <c r="X5" s="84" t="str">
        <f t="shared" si="1"/>
        <v>ส.ค.</v>
      </c>
      <c r="Y5" s="84">
        <f t="shared" si="2"/>
        <v>68</v>
      </c>
      <c r="Z5" s="84" t="str">
        <f t="shared" si="4"/>
        <v>1 ส.ค. 68</v>
      </c>
      <c r="AA5" s="84" t="str">
        <f t="shared" si="3"/>
        <v>1 ส.ค. 68</v>
      </c>
      <c r="AB5" s="84">
        <v>4</v>
      </c>
      <c r="AC5" s="84" t="s">
        <v>283</v>
      </c>
      <c r="AD5" s="84">
        <v>4</v>
      </c>
      <c r="AE5" s="84" t="s">
        <v>284</v>
      </c>
      <c r="AF5" s="84">
        <v>1</v>
      </c>
      <c r="AG5" s="84" t="s">
        <v>220</v>
      </c>
    </row>
    <row r="6" spans="1:36">
      <c r="A6" s="250" t="s">
        <v>27</v>
      </c>
      <c r="B6" s="746"/>
      <c r="C6" s="740" t="s">
        <v>230</v>
      </c>
      <c r="D6" s="741"/>
      <c r="E6" s="740"/>
      <c r="F6" s="741"/>
      <c r="G6" s="250" t="s">
        <v>230</v>
      </c>
      <c r="H6" s="740" t="s">
        <v>51</v>
      </c>
      <c r="I6" s="710"/>
      <c r="J6" s="741"/>
      <c r="K6" s="740" t="s">
        <v>231</v>
      </c>
      <c r="L6" s="710"/>
      <c r="M6" s="741"/>
      <c r="N6" s="751"/>
      <c r="O6" s="742" t="s">
        <v>232</v>
      </c>
      <c r="P6" s="743"/>
      <c r="R6" s="83">
        <v>1</v>
      </c>
      <c r="S6" s="204" t="s">
        <v>229</v>
      </c>
      <c r="T6" s="205">
        <v>1336.8000000000002</v>
      </c>
      <c r="U6" s="246" t="s">
        <v>220</v>
      </c>
      <c r="V6" s="84">
        <v>1</v>
      </c>
      <c r="W6" s="84">
        <f t="shared" si="0"/>
        <v>1</v>
      </c>
      <c r="X6" s="84" t="str">
        <f t="shared" si="1"/>
        <v>ส.ค.</v>
      </c>
      <c r="Y6" s="84">
        <f t="shared" si="2"/>
        <v>68</v>
      </c>
      <c r="Z6" s="84" t="str">
        <f t="shared" si="4"/>
        <v>1 ส.ค. 68</v>
      </c>
      <c r="AA6" s="84" t="str">
        <f t="shared" si="3"/>
        <v>1 ส.ค. 68</v>
      </c>
      <c r="AB6" s="84">
        <v>5</v>
      </c>
      <c r="AC6" s="84" t="s">
        <v>285</v>
      </c>
      <c r="AD6" s="84">
        <v>5</v>
      </c>
      <c r="AE6" s="84" t="s">
        <v>286</v>
      </c>
      <c r="AF6" s="84">
        <v>2</v>
      </c>
      <c r="AG6" s="84" t="s">
        <v>234</v>
      </c>
    </row>
    <row r="7" spans="1:36" ht="23.25" customHeight="1">
      <c r="A7" s="723">
        <v>1</v>
      </c>
      <c r="B7" s="726" t="str">
        <f>+$S$2</f>
        <v>ค่าน้ำมันเชื้อเพลิง-หล่อลื่น รถตรวจการ 3 ฒช-4237 กทม.</v>
      </c>
      <c r="C7" s="206">
        <f>+$T$2</f>
        <v>2275.6999999999998</v>
      </c>
      <c r="D7" s="207" t="s">
        <v>235</v>
      </c>
      <c r="E7" s="206">
        <f>+C7</f>
        <v>2275.6999999999998</v>
      </c>
      <c r="F7" s="207" t="s">
        <v>235</v>
      </c>
      <c r="G7" s="208" t="s">
        <v>236</v>
      </c>
      <c r="H7" s="729" t="str">
        <f>+$U$2</f>
        <v>บริษัท ปิโตรเลี่ยมไทยคอร์ปอเรชั่น จำกัด</v>
      </c>
      <c r="I7" s="730"/>
      <c r="J7" s="731"/>
      <c r="K7" s="732" t="str">
        <f>+H7</f>
        <v>บริษัท ปิโตรเลี่ยมไทยคอร์ปอเรชั่น จำกัด</v>
      </c>
      <c r="L7" s="733"/>
      <c r="M7" s="734"/>
      <c r="N7" s="735" t="s">
        <v>10</v>
      </c>
      <c r="O7" s="209" t="s">
        <v>213</v>
      </c>
      <c r="P7" s="210" t="s">
        <v>2086</v>
      </c>
      <c r="R7" s="83">
        <v>1</v>
      </c>
      <c r="S7" s="204" t="s">
        <v>233</v>
      </c>
      <c r="T7" s="205">
        <v>1336.8000000000002</v>
      </c>
      <c r="U7" s="246" t="s">
        <v>220</v>
      </c>
      <c r="V7" s="84">
        <v>1</v>
      </c>
      <c r="W7" s="84">
        <f t="shared" si="0"/>
        <v>1</v>
      </c>
      <c r="X7" s="84" t="str">
        <f t="shared" si="1"/>
        <v>ส.ค.</v>
      </c>
      <c r="Y7" s="84">
        <f t="shared" si="2"/>
        <v>68</v>
      </c>
      <c r="Z7" s="84" t="str">
        <f t="shared" si="4"/>
        <v>1 ส.ค. 68</v>
      </c>
      <c r="AA7" s="84" t="str">
        <f t="shared" si="3"/>
        <v>1 ส.ค. 68</v>
      </c>
      <c r="AB7" s="84">
        <v>6</v>
      </c>
      <c r="AC7" s="84" t="s">
        <v>287</v>
      </c>
      <c r="AD7" s="84">
        <v>6</v>
      </c>
      <c r="AE7" s="84" t="s">
        <v>288</v>
      </c>
      <c r="AF7" s="84">
        <v>3</v>
      </c>
      <c r="AG7" s="84" t="s">
        <v>238</v>
      </c>
    </row>
    <row r="8" spans="1:36" ht="23.25" customHeight="1">
      <c r="A8" s="724"/>
      <c r="B8" s="727"/>
      <c r="C8" s="87"/>
      <c r="D8" s="211"/>
      <c r="E8" s="87"/>
      <c r="F8" s="211"/>
      <c r="G8" s="212" t="s">
        <v>239</v>
      </c>
      <c r="H8" s="213"/>
      <c r="I8" s="214" t="s">
        <v>33</v>
      </c>
      <c r="J8" s="215"/>
      <c r="K8" s="216"/>
      <c r="L8" s="217" t="s">
        <v>33</v>
      </c>
      <c r="M8" s="218"/>
      <c r="N8" s="736"/>
      <c r="O8" s="219" t="s">
        <v>157</v>
      </c>
      <c r="P8" s="220"/>
      <c r="R8" s="83">
        <v>1</v>
      </c>
      <c r="S8" s="204" t="s">
        <v>237</v>
      </c>
      <c r="T8" s="205">
        <v>1336.8000000000002</v>
      </c>
      <c r="U8" s="246" t="s">
        <v>220</v>
      </c>
      <c r="V8" s="84">
        <v>1</v>
      </c>
      <c r="W8" s="84">
        <f t="shared" si="0"/>
        <v>1</v>
      </c>
      <c r="X8" s="84" t="str">
        <f t="shared" si="1"/>
        <v>ส.ค.</v>
      </c>
      <c r="Y8" s="84">
        <f t="shared" si="2"/>
        <v>68</v>
      </c>
      <c r="Z8" s="84" t="str">
        <f t="shared" si="4"/>
        <v>1 ส.ค. 68</v>
      </c>
      <c r="AA8" s="84" t="str">
        <f t="shared" si="3"/>
        <v>1 ส.ค. 68</v>
      </c>
      <c r="AB8" s="84">
        <v>7</v>
      </c>
      <c r="AC8" s="84" t="s">
        <v>289</v>
      </c>
      <c r="AD8" s="84">
        <v>7</v>
      </c>
      <c r="AE8" s="84" t="s">
        <v>290</v>
      </c>
      <c r="AF8" s="84">
        <v>4</v>
      </c>
      <c r="AG8" s="84" t="s">
        <v>241</v>
      </c>
    </row>
    <row r="9" spans="1:36" ht="23.25" customHeight="1">
      <c r="A9" s="725"/>
      <c r="B9" s="728"/>
      <c r="C9" s="221"/>
      <c r="D9" s="88"/>
      <c r="E9" s="221"/>
      <c r="F9" s="222"/>
      <c r="G9" s="223"/>
      <c r="I9" s="224">
        <f>+C7</f>
        <v>2275.6999999999998</v>
      </c>
      <c r="J9" s="225" t="s">
        <v>235</v>
      </c>
      <c r="L9" s="226">
        <f>+C7</f>
        <v>2275.6999999999998</v>
      </c>
      <c r="M9" s="227" t="s">
        <v>235</v>
      </c>
      <c r="N9" s="737"/>
      <c r="O9" s="228" t="str">
        <f>+Z2</f>
        <v>1 ส.ค. 68</v>
      </c>
      <c r="P9" s="229"/>
      <c r="R9" s="83">
        <v>1</v>
      </c>
      <c r="S9" s="204" t="s">
        <v>240</v>
      </c>
      <c r="T9" s="205">
        <v>1336.8000000000002</v>
      </c>
      <c r="U9" s="246" t="s">
        <v>220</v>
      </c>
      <c r="V9" s="84">
        <v>1</v>
      </c>
      <c r="W9" s="84">
        <f t="shared" si="0"/>
        <v>1</v>
      </c>
      <c r="X9" s="84" t="str">
        <f t="shared" si="1"/>
        <v>ส.ค.</v>
      </c>
      <c r="Y9" s="84">
        <f t="shared" si="2"/>
        <v>68</v>
      </c>
      <c r="Z9" s="84" t="str">
        <f t="shared" si="4"/>
        <v>1 ส.ค. 68</v>
      </c>
      <c r="AA9" s="84" t="str">
        <f t="shared" si="3"/>
        <v>1 ส.ค. 68</v>
      </c>
      <c r="AB9" s="84">
        <v>8</v>
      </c>
      <c r="AC9" s="84" t="s">
        <v>291</v>
      </c>
      <c r="AD9" s="84">
        <v>8</v>
      </c>
      <c r="AE9" s="84" t="s">
        <v>292</v>
      </c>
      <c r="AF9" s="84">
        <v>5</v>
      </c>
      <c r="AG9" s="84" t="s">
        <v>243</v>
      </c>
    </row>
    <row r="10" spans="1:36" ht="23.25" customHeight="1">
      <c r="A10" s="723">
        <v>2</v>
      </c>
      <c r="B10" s="726" t="str">
        <f>+$S$3</f>
        <v>ค่าน้ำมันเชื้อเพลิง-หล่อลื่น รถแทรกเตอร์ล้อยาง ตฆ 238 อุตรดิตถ์</v>
      </c>
      <c r="C10" s="206">
        <f>+$T$3</f>
        <v>6502</v>
      </c>
      <c r="D10" s="207" t="s">
        <v>235</v>
      </c>
      <c r="E10" s="206">
        <f>+C10</f>
        <v>6502</v>
      </c>
      <c r="F10" s="207" t="s">
        <v>235</v>
      </c>
      <c r="G10" s="208" t="s">
        <v>236</v>
      </c>
      <c r="H10" s="729" t="str">
        <f>+$U$3</f>
        <v>บริษัท ปิโตรเลี่ยมไทยคอร์ปอเรชั่น จำกัด</v>
      </c>
      <c r="I10" s="730"/>
      <c r="J10" s="731"/>
      <c r="K10" s="732" t="str">
        <f>+H10</f>
        <v>บริษัท ปิโตรเลี่ยมไทยคอร์ปอเรชั่น จำกัด</v>
      </c>
      <c r="L10" s="733"/>
      <c r="M10" s="734"/>
      <c r="N10" s="735" t="s">
        <v>10</v>
      </c>
      <c r="O10" s="209" t="s">
        <v>213</v>
      </c>
      <c r="P10" s="210" t="s">
        <v>2087</v>
      </c>
      <c r="R10" s="83">
        <v>1</v>
      </c>
      <c r="S10" s="204" t="s">
        <v>242</v>
      </c>
      <c r="T10" s="205">
        <v>2860</v>
      </c>
      <c r="U10" s="246" t="s">
        <v>319</v>
      </c>
      <c r="V10" s="84">
        <v>2</v>
      </c>
      <c r="W10" s="84">
        <f t="shared" si="0"/>
        <v>1</v>
      </c>
      <c r="X10" s="84" t="str">
        <f t="shared" si="1"/>
        <v>ส.ค.</v>
      </c>
      <c r="Y10" s="84">
        <f t="shared" si="2"/>
        <v>68</v>
      </c>
      <c r="Z10" s="84" t="str">
        <f t="shared" si="4"/>
        <v>1 ส.ค. 68</v>
      </c>
      <c r="AA10" s="84" t="str">
        <f t="shared" si="3"/>
        <v>1 ส.ค. 68</v>
      </c>
      <c r="AB10" s="84">
        <v>9</v>
      </c>
      <c r="AC10" s="84" t="s">
        <v>293</v>
      </c>
      <c r="AD10" s="84">
        <v>9</v>
      </c>
      <c r="AE10" s="84" t="s">
        <v>294</v>
      </c>
      <c r="AF10" s="84">
        <v>6</v>
      </c>
      <c r="AG10" s="84" t="s">
        <v>244</v>
      </c>
    </row>
    <row r="11" spans="1:36" ht="23.25" customHeight="1">
      <c r="A11" s="724"/>
      <c r="B11" s="727"/>
      <c r="C11" s="87"/>
      <c r="D11" s="211"/>
      <c r="E11" s="87"/>
      <c r="F11" s="211"/>
      <c r="G11" s="212" t="s">
        <v>239</v>
      </c>
      <c r="H11" s="213"/>
      <c r="I11" s="214" t="s">
        <v>33</v>
      </c>
      <c r="J11" s="215"/>
      <c r="K11" s="216"/>
      <c r="L11" s="217" t="s">
        <v>33</v>
      </c>
      <c r="M11" s="218"/>
      <c r="N11" s="736"/>
      <c r="O11" s="219" t="s">
        <v>157</v>
      </c>
      <c r="P11" s="220"/>
      <c r="R11" s="83">
        <v>1</v>
      </c>
      <c r="S11" s="204" t="s">
        <v>710</v>
      </c>
      <c r="T11" s="205">
        <v>2220</v>
      </c>
      <c r="U11" s="246" t="s">
        <v>319</v>
      </c>
      <c r="V11" s="84">
        <v>2</v>
      </c>
      <c r="W11" s="84">
        <f t="shared" si="0"/>
        <v>1</v>
      </c>
      <c r="X11" s="84" t="str">
        <f t="shared" si="1"/>
        <v>ส.ค.</v>
      </c>
      <c r="Y11" s="84">
        <f t="shared" si="2"/>
        <v>68</v>
      </c>
      <c r="Z11" s="84" t="str">
        <f t="shared" si="4"/>
        <v>1 ส.ค. 68</v>
      </c>
      <c r="AA11" s="84" t="str">
        <f t="shared" si="3"/>
        <v>1 ส.ค. 68</v>
      </c>
      <c r="AB11" s="84">
        <v>10</v>
      </c>
      <c r="AC11" s="84" t="s">
        <v>295</v>
      </c>
      <c r="AD11" s="84">
        <v>10</v>
      </c>
      <c r="AE11" s="84" t="s">
        <v>296</v>
      </c>
      <c r="AF11" s="84">
        <v>7</v>
      </c>
      <c r="AG11" s="84" t="s">
        <v>297</v>
      </c>
    </row>
    <row r="12" spans="1:36" ht="23.25" customHeight="1">
      <c r="A12" s="725"/>
      <c r="B12" s="728"/>
      <c r="C12" s="221"/>
      <c r="D12" s="88"/>
      <c r="E12" s="221"/>
      <c r="F12" s="88"/>
      <c r="G12" s="223"/>
      <c r="H12" s="230"/>
      <c r="I12" s="224">
        <f>+C10</f>
        <v>6502</v>
      </c>
      <c r="J12" s="225" t="s">
        <v>235</v>
      </c>
      <c r="K12" s="231"/>
      <c r="L12" s="226">
        <f>+C10</f>
        <v>6502</v>
      </c>
      <c r="M12" s="227" t="s">
        <v>235</v>
      </c>
      <c r="N12" s="737"/>
      <c r="O12" s="228" t="str">
        <f>+Z3</f>
        <v>1 ส.ค. 68</v>
      </c>
      <c r="P12" s="232"/>
      <c r="R12" s="83">
        <v>1</v>
      </c>
      <c r="S12" s="204" t="s">
        <v>245</v>
      </c>
      <c r="T12" s="205">
        <v>2220</v>
      </c>
      <c r="U12" s="246" t="s">
        <v>319</v>
      </c>
      <c r="V12" s="84">
        <v>2</v>
      </c>
      <c r="W12" s="84">
        <f t="shared" si="0"/>
        <v>1</v>
      </c>
      <c r="X12" s="84" t="str">
        <f t="shared" si="1"/>
        <v>ส.ค.</v>
      </c>
      <c r="Y12" s="84">
        <f t="shared" si="2"/>
        <v>68</v>
      </c>
      <c r="Z12" s="84" t="str">
        <f t="shared" si="4"/>
        <v>1 ส.ค. 68</v>
      </c>
      <c r="AA12" s="84" t="str">
        <f t="shared" si="3"/>
        <v>1 ส.ค. 68</v>
      </c>
      <c r="AB12" s="84">
        <v>11</v>
      </c>
      <c r="AC12" s="84" t="s">
        <v>298</v>
      </c>
      <c r="AD12" s="84">
        <v>11</v>
      </c>
      <c r="AE12" s="84" t="s">
        <v>299</v>
      </c>
      <c r="AF12" s="84">
        <v>8</v>
      </c>
      <c r="AG12" s="84" t="s">
        <v>300</v>
      </c>
    </row>
    <row r="13" spans="1:36" ht="23.25" customHeight="1">
      <c r="A13" s="723">
        <v>3</v>
      </c>
      <c r="B13" s="726" t="str">
        <f>+$S$4</f>
        <v>ค่าน้ำมันเชื้อเพลิง-หล่อลื่น รถแทรกเตอร์ล้อยาง ทน 4-191</v>
      </c>
      <c r="C13" s="206">
        <f>+$T$4</f>
        <v>6502</v>
      </c>
      <c r="D13" s="207" t="s">
        <v>235</v>
      </c>
      <c r="E13" s="206">
        <f>+C13</f>
        <v>6502</v>
      </c>
      <c r="F13" s="207" t="s">
        <v>235</v>
      </c>
      <c r="G13" s="208" t="s">
        <v>236</v>
      </c>
      <c r="H13" s="729" t="str">
        <f>+$U$4</f>
        <v>บริษัท ปิโตรเลี่ยมไทยคอร์ปอเรชั่น จำกัด</v>
      </c>
      <c r="I13" s="730"/>
      <c r="J13" s="731"/>
      <c r="K13" s="732" t="str">
        <f>+H13</f>
        <v>บริษัท ปิโตรเลี่ยมไทยคอร์ปอเรชั่น จำกัด</v>
      </c>
      <c r="L13" s="733"/>
      <c r="M13" s="734"/>
      <c r="N13" s="735" t="s">
        <v>10</v>
      </c>
      <c r="O13" s="209" t="s">
        <v>213</v>
      </c>
      <c r="P13" s="210" t="s">
        <v>2088</v>
      </c>
      <c r="R13" s="83">
        <v>1</v>
      </c>
      <c r="S13" s="204" t="s">
        <v>246</v>
      </c>
      <c r="T13" s="205">
        <v>6320</v>
      </c>
      <c r="U13" s="246" t="s">
        <v>319</v>
      </c>
      <c r="V13" s="84">
        <v>2</v>
      </c>
      <c r="W13" s="84">
        <f t="shared" si="0"/>
        <v>1</v>
      </c>
      <c r="X13" s="84" t="str">
        <f t="shared" si="1"/>
        <v>ส.ค.</v>
      </c>
      <c r="Y13" s="84">
        <f t="shared" si="2"/>
        <v>68</v>
      </c>
      <c r="Z13" s="84" t="str">
        <f t="shared" si="4"/>
        <v>1 ส.ค. 68</v>
      </c>
      <c r="AA13" s="84" t="str">
        <f t="shared" si="3"/>
        <v>1 ส.ค. 68</v>
      </c>
      <c r="AB13" s="84">
        <v>12</v>
      </c>
      <c r="AC13" s="84" t="s">
        <v>301</v>
      </c>
      <c r="AD13" s="84">
        <v>12</v>
      </c>
      <c r="AE13" s="84" t="s">
        <v>302</v>
      </c>
      <c r="AF13" s="84">
        <v>9</v>
      </c>
      <c r="AG13" s="84" t="s">
        <v>303</v>
      </c>
    </row>
    <row r="14" spans="1:36" ht="23.25" customHeight="1">
      <c r="A14" s="724"/>
      <c r="B14" s="727"/>
      <c r="C14" s="87"/>
      <c r="D14" s="211"/>
      <c r="E14" s="87"/>
      <c r="F14" s="211"/>
      <c r="G14" s="212" t="s">
        <v>239</v>
      </c>
      <c r="H14" s="213"/>
      <c r="I14" s="214" t="s">
        <v>33</v>
      </c>
      <c r="J14" s="215"/>
      <c r="K14" s="216"/>
      <c r="L14" s="217" t="s">
        <v>33</v>
      </c>
      <c r="M14" s="218"/>
      <c r="N14" s="736"/>
      <c r="O14" s="219" t="s">
        <v>157</v>
      </c>
      <c r="P14" s="220"/>
      <c r="R14" s="83">
        <v>1</v>
      </c>
      <c r="S14" s="204" t="s">
        <v>247</v>
      </c>
      <c r="T14" s="205">
        <v>7420</v>
      </c>
      <c r="U14" s="246" t="s">
        <v>319</v>
      </c>
      <c r="V14" s="84">
        <v>2</v>
      </c>
      <c r="W14" s="84">
        <f t="shared" si="0"/>
        <v>1</v>
      </c>
      <c r="X14" s="84" t="str">
        <f t="shared" si="1"/>
        <v>ส.ค.</v>
      </c>
      <c r="Y14" s="84">
        <f t="shared" si="2"/>
        <v>68</v>
      </c>
      <c r="Z14" s="84" t="str">
        <f t="shared" si="4"/>
        <v>1 ส.ค. 68</v>
      </c>
      <c r="AA14" s="84" t="str">
        <f t="shared" si="3"/>
        <v>1 ส.ค. 68</v>
      </c>
      <c r="AF14" s="84">
        <v>10</v>
      </c>
      <c r="AG14" s="84" t="s">
        <v>249</v>
      </c>
    </row>
    <row r="15" spans="1:36" ht="23.25" customHeight="1">
      <c r="A15" s="725"/>
      <c r="B15" s="728"/>
      <c r="C15" s="221"/>
      <c r="D15" s="88"/>
      <c r="E15" s="221"/>
      <c r="F15" s="88"/>
      <c r="G15" s="223"/>
      <c r="H15" s="230"/>
      <c r="I15" s="224">
        <f>+C13</f>
        <v>6502</v>
      </c>
      <c r="J15" s="225" t="s">
        <v>235</v>
      </c>
      <c r="K15" s="231"/>
      <c r="L15" s="226">
        <f>+C13</f>
        <v>6502</v>
      </c>
      <c r="M15" s="227" t="s">
        <v>235</v>
      </c>
      <c r="N15" s="737"/>
      <c r="O15" s="228" t="str">
        <f>+Z4</f>
        <v>1 ส.ค. 68</v>
      </c>
      <c r="P15" s="232"/>
      <c r="R15" s="83">
        <v>1</v>
      </c>
      <c r="S15" s="204" t="s">
        <v>248</v>
      </c>
      <c r="T15" s="205">
        <v>6470</v>
      </c>
      <c r="U15" s="246" t="s">
        <v>319</v>
      </c>
      <c r="V15" s="84">
        <v>2</v>
      </c>
      <c r="W15" s="84">
        <f t="shared" si="0"/>
        <v>1</v>
      </c>
      <c r="X15" s="84" t="str">
        <f t="shared" si="1"/>
        <v>ส.ค.</v>
      </c>
      <c r="Y15" s="84">
        <f t="shared" si="2"/>
        <v>68</v>
      </c>
      <c r="Z15" s="84" t="str">
        <f t="shared" si="4"/>
        <v>1 ส.ค. 68</v>
      </c>
      <c r="AA15" s="84" t="str">
        <f t="shared" si="3"/>
        <v>1 ส.ค. 68</v>
      </c>
      <c r="AF15" s="84">
        <v>11</v>
      </c>
      <c r="AG15" s="84" t="s">
        <v>304</v>
      </c>
      <c r="AH15" s="233">
        <v>3530400213401</v>
      </c>
    </row>
    <row r="16" spans="1:36" ht="23.25" customHeight="1">
      <c r="A16" s="723">
        <v>4</v>
      </c>
      <c r="B16" s="726" t="str">
        <f>+$S$5</f>
        <v>ค่าน้ำมันเชื้อเพลิง-หล่อลื่น รถแทรกเตอร์ล้อยาง ทน 4-79</v>
      </c>
      <c r="C16" s="206">
        <f>+$T$5</f>
        <v>6502</v>
      </c>
      <c r="D16" s="207" t="s">
        <v>235</v>
      </c>
      <c r="E16" s="206">
        <f>+C16</f>
        <v>6502</v>
      </c>
      <c r="F16" s="207" t="s">
        <v>235</v>
      </c>
      <c r="G16" s="208" t="s">
        <v>236</v>
      </c>
      <c r="H16" s="729" t="str">
        <f>+$U$5</f>
        <v>บริษัท ปิโตรเลี่ยมไทยคอร์ปอเรชั่น จำกัด</v>
      </c>
      <c r="I16" s="730"/>
      <c r="J16" s="731"/>
      <c r="K16" s="732" t="str">
        <f>+H16</f>
        <v>บริษัท ปิโตรเลี่ยมไทยคอร์ปอเรชั่น จำกัด</v>
      </c>
      <c r="L16" s="733"/>
      <c r="M16" s="734"/>
      <c r="N16" s="735" t="s">
        <v>10</v>
      </c>
      <c r="O16" s="209" t="s">
        <v>213</v>
      </c>
      <c r="P16" s="210" t="s">
        <v>2089</v>
      </c>
      <c r="R16" s="83">
        <v>1</v>
      </c>
      <c r="S16" s="204" t="s">
        <v>2090</v>
      </c>
      <c r="T16" s="205">
        <v>3700</v>
      </c>
      <c r="U16" s="246" t="s">
        <v>319</v>
      </c>
      <c r="V16" s="84">
        <v>2</v>
      </c>
      <c r="W16" s="84">
        <f t="shared" si="0"/>
        <v>1</v>
      </c>
      <c r="X16" s="84" t="str">
        <f t="shared" si="1"/>
        <v>ส.ค.</v>
      </c>
      <c r="Y16" s="84">
        <f t="shared" si="2"/>
        <v>68</v>
      </c>
      <c r="Z16" s="84" t="str">
        <f t="shared" si="4"/>
        <v>1 ส.ค. 68</v>
      </c>
      <c r="AA16" s="84" t="str">
        <f t="shared" si="3"/>
        <v>1 ส.ค. 68</v>
      </c>
      <c r="AF16" s="84">
        <v>12</v>
      </c>
      <c r="AG16" s="84" t="s">
        <v>305</v>
      </c>
    </row>
    <row r="17" spans="1:34" ht="23.25" customHeight="1">
      <c r="A17" s="724"/>
      <c r="B17" s="727"/>
      <c r="C17" s="87"/>
      <c r="D17" s="211"/>
      <c r="E17" s="87"/>
      <c r="F17" s="211"/>
      <c r="G17" s="212" t="s">
        <v>239</v>
      </c>
      <c r="H17" s="213"/>
      <c r="I17" s="214" t="s">
        <v>33</v>
      </c>
      <c r="J17" s="215"/>
      <c r="K17" s="216"/>
      <c r="L17" s="217" t="s">
        <v>33</v>
      </c>
      <c r="M17" s="218"/>
      <c r="N17" s="736"/>
      <c r="O17" s="219" t="s">
        <v>157</v>
      </c>
      <c r="P17" s="220"/>
      <c r="R17" s="83">
        <v>1</v>
      </c>
      <c r="S17" s="204" t="s">
        <v>2091</v>
      </c>
      <c r="T17" s="205">
        <v>4500</v>
      </c>
      <c r="U17" s="246" t="s">
        <v>319</v>
      </c>
      <c r="V17" s="84">
        <v>2</v>
      </c>
      <c r="W17" s="84">
        <f t="shared" si="0"/>
        <v>1</v>
      </c>
      <c r="X17" s="84" t="str">
        <f t="shared" si="1"/>
        <v>ส.ค.</v>
      </c>
      <c r="Y17" s="84">
        <f t="shared" si="2"/>
        <v>68</v>
      </c>
      <c r="Z17" s="84" t="str">
        <f t="shared" si="4"/>
        <v>1 ส.ค. 68</v>
      </c>
      <c r="AA17" s="84" t="str">
        <f t="shared" si="3"/>
        <v>1 ส.ค. 68</v>
      </c>
      <c r="AF17" s="84">
        <v>13</v>
      </c>
      <c r="AG17" s="84" t="s">
        <v>220</v>
      </c>
    </row>
    <row r="18" spans="1:34" ht="23.25" customHeight="1">
      <c r="A18" s="725"/>
      <c r="B18" s="728"/>
      <c r="C18" s="221"/>
      <c r="D18" s="88"/>
      <c r="E18" s="221"/>
      <c r="F18" s="88"/>
      <c r="G18" s="223"/>
      <c r="H18" s="230"/>
      <c r="I18" s="224">
        <f>+C16</f>
        <v>6502</v>
      </c>
      <c r="J18" s="225" t="s">
        <v>235</v>
      </c>
      <c r="K18" s="231"/>
      <c r="L18" s="226">
        <f>+C16</f>
        <v>6502</v>
      </c>
      <c r="M18" s="227" t="s">
        <v>235</v>
      </c>
      <c r="N18" s="737"/>
      <c r="O18" s="228" t="str">
        <f>+Z5</f>
        <v>1 ส.ค. 68</v>
      </c>
      <c r="P18" s="232"/>
      <c r="R18" s="83">
        <v>1</v>
      </c>
      <c r="S18" s="204" t="s">
        <v>589</v>
      </c>
      <c r="T18" s="205">
        <v>4700</v>
      </c>
      <c r="U18" s="246" t="s">
        <v>319</v>
      </c>
      <c r="V18" s="84">
        <v>2</v>
      </c>
      <c r="W18" s="84">
        <f t="shared" si="0"/>
        <v>1</v>
      </c>
      <c r="X18" s="84" t="str">
        <f t="shared" si="1"/>
        <v>ส.ค.</v>
      </c>
      <c r="Y18" s="84">
        <f t="shared" si="2"/>
        <v>68</v>
      </c>
      <c r="Z18" s="84" t="str">
        <f t="shared" si="4"/>
        <v>1 ส.ค. 68</v>
      </c>
      <c r="AA18" s="84" t="str">
        <f t="shared" si="3"/>
        <v>1 ส.ค. 68</v>
      </c>
      <c r="AF18" s="84">
        <v>14</v>
      </c>
      <c r="AG18" s="84" t="s">
        <v>306</v>
      </c>
    </row>
    <row r="19" spans="1:34" ht="23.25" customHeight="1">
      <c r="A19" s="723">
        <v>5</v>
      </c>
      <c r="B19" s="726" t="str">
        <f>+$S$6</f>
        <v>ค่าน้ำมันเชื้อเพลิง-หล่อลื่น รถจักรยายนต์ วลบ 987 กทม.</v>
      </c>
      <c r="C19" s="206">
        <f>+$T$6</f>
        <v>1336.8000000000002</v>
      </c>
      <c r="D19" s="207" t="s">
        <v>235</v>
      </c>
      <c r="E19" s="206">
        <f>+C19</f>
        <v>1336.8000000000002</v>
      </c>
      <c r="F19" s="207" t="s">
        <v>235</v>
      </c>
      <c r="G19" s="208" t="s">
        <v>236</v>
      </c>
      <c r="H19" s="729" t="str">
        <f>+$U$6</f>
        <v>บริษัท ปิโตรเลี่ยมไทยคอร์ปอเรชั่น จำกัด</v>
      </c>
      <c r="I19" s="730"/>
      <c r="J19" s="731"/>
      <c r="K19" s="732" t="str">
        <f>+H19</f>
        <v>บริษัท ปิโตรเลี่ยมไทยคอร์ปอเรชั่น จำกัด</v>
      </c>
      <c r="L19" s="733"/>
      <c r="M19" s="734"/>
      <c r="N19" s="735" t="s">
        <v>10</v>
      </c>
      <c r="O19" s="209" t="s">
        <v>213</v>
      </c>
      <c r="P19" s="210" t="s">
        <v>2092</v>
      </c>
      <c r="R19" s="83">
        <v>1</v>
      </c>
      <c r="S19" s="204" t="s">
        <v>2093</v>
      </c>
      <c r="T19" s="205">
        <v>9084</v>
      </c>
      <c r="U19" s="246" t="s">
        <v>319</v>
      </c>
      <c r="V19" s="84">
        <v>2</v>
      </c>
      <c r="W19" s="84">
        <f t="shared" si="0"/>
        <v>1</v>
      </c>
      <c r="X19" s="84" t="str">
        <f t="shared" si="1"/>
        <v>ส.ค.</v>
      </c>
      <c r="Y19" s="84">
        <f t="shared" si="2"/>
        <v>68</v>
      </c>
      <c r="Z19" s="84" t="str">
        <f t="shared" si="4"/>
        <v>1 ส.ค. 68</v>
      </c>
      <c r="AA19" s="84" t="str">
        <f t="shared" si="3"/>
        <v>1 ส.ค. 68</v>
      </c>
      <c r="AF19" s="84">
        <v>15</v>
      </c>
      <c r="AG19" s="84" t="s">
        <v>250</v>
      </c>
    </row>
    <row r="20" spans="1:34" ht="23.25" customHeight="1">
      <c r="A20" s="724"/>
      <c r="B20" s="727"/>
      <c r="C20" s="87"/>
      <c r="D20" s="211"/>
      <c r="E20" s="87"/>
      <c r="F20" s="211"/>
      <c r="G20" s="212" t="s">
        <v>239</v>
      </c>
      <c r="H20" s="213"/>
      <c r="I20" s="214" t="s">
        <v>33</v>
      </c>
      <c r="J20" s="215"/>
      <c r="K20" s="216"/>
      <c r="L20" s="217" t="s">
        <v>33</v>
      </c>
      <c r="M20" s="218"/>
      <c r="N20" s="736"/>
      <c r="O20" s="219" t="s">
        <v>157</v>
      </c>
      <c r="P20" s="220"/>
      <c r="R20" s="83">
        <v>1</v>
      </c>
      <c r="S20" s="204" t="s">
        <v>2094</v>
      </c>
      <c r="T20" s="205">
        <v>3400</v>
      </c>
      <c r="U20" s="246" t="s">
        <v>2095</v>
      </c>
      <c r="V20" s="84">
        <v>2</v>
      </c>
      <c r="W20" s="84">
        <f t="shared" si="0"/>
        <v>1</v>
      </c>
      <c r="X20" s="84" t="str">
        <f t="shared" si="1"/>
        <v>ส.ค.</v>
      </c>
      <c r="Y20" s="84">
        <f t="shared" si="2"/>
        <v>68</v>
      </c>
      <c r="Z20" s="84" t="str">
        <f t="shared" si="4"/>
        <v>1 ส.ค. 68</v>
      </c>
      <c r="AA20" s="84" t="str">
        <f t="shared" si="3"/>
        <v>1 ส.ค. 68</v>
      </c>
      <c r="AF20" s="84">
        <v>16</v>
      </c>
      <c r="AG20" s="84" t="s">
        <v>307</v>
      </c>
    </row>
    <row r="21" spans="1:34" ht="23.25" customHeight="1">
      <c r="A21" s="725"/>
      <c r="B21" s="728"/>
      <c r="C21" s="221"/>
      <c r="D21" s="88"/>
      <c r="E21" s="221"/>
      <c r="F21" s="88"/>
      <c r="G21" s="223"/>
      <c r="H21" s="230"/>
      <c r="I21" s="224">
        <f>+C19</f>
        <v>1336.8000000000002</v>
      </c>
      <c r="J21" s="225" t="s">
        <v>235</v>
      </c>
      <c r="K21" s="231"/>
      <c r="L21" s="226">
        <f>+C19</f>
        <v>1336.8000000000002</v>
      </c>
      <c r="M21" s="227" t="s">
        <v>235</v>
      </c>
      <c r="N21" s="737"/>
      <c r="O21" s="228" t="str">
        <f>+Z6</f>
        <v>1 ส.ค. 68</v>
      </c>
      <c r="P21" s="232"/>
      <c r="R21" s="83">
        <v>1</v>
      </c>
      <c r="S21" s="234" t="s">
        <v>2096</v>
      </c>
      <c r="T21" s="205">
        <v>3508</v>
      </c>
      <c r="U21" s="246" t="s">
        <v>2097</v>
      </c>
      <c r="V21" s="84">
        <v>17</v>
      </c>
      <c r="W21" s="84">
        <f t="shared" si="0"/>
        <v>1</v>
      </c>
      <c r="X21" s="84" t="str">
        <f t="shared" si="1"/>
        <v>ส.ค.</v>
      </c>
      <c r="Y21" s="84">
        <f t="shared" si="2"/>
        <v>68</v>
      </c>
      <c r="Z21" s="84" t="str">
        <f t="shared" si="4"/>
        <v>1 ส.ค. 68</v>
      </c>
      <c r="AA21" s="84" t="str">
        <f t="shared" si="3"/>
        <v>1 ส.ค. 68</v>
      </c>
      <c r="AF21" s="84">
        <v>17</v>
      </c>
      <c r="AG21" s="84" t="s">
        <v>308</v>
      </c>
      <c r="AH21" s="235"/>
    </row>
    <row r="22" spans="1:34" ht="23.25" customHeight="1">
      <c r="A22" s="723">
        <v>6</v>
      </c>
      <c r="B22" s="726" t="str">
        <f>+$S$7</f>
        <v>ค่าน้ำมันเชื้อเพลิง-หล่อลื่น เลื่อยยนต์ 070-6435101</v>
      </c>
      <c r="C22" s="206">
        <f>+$T$7</f>
        <v>1336.8000000000002</v>
      </c>
      <c r="D22" s="207" t="s">
        <v>235</v>
      </c>
      <c r="E22" s="206">
        <f>+C22</f>
        <v>1336.8000000000002</v>
      </c>
      <c r="F22" s="207" t="s">
        <v>235</v>
      </c>
      <c r="G22" s="208" t="s">
        <v>236</v>
      </c>
      <c r="H22" s="729" t="str">
        <f>+$U$7</f>
        <v>บริษัท ปิโตรเลี่ยมไทยคอร์ปอเรชั่น จำกัด</v>
      </c>
      <c r="I22" s="730"/>
      <c r="J22" s="731"/>
      <c r="K22" s="732" t="str">
        <f>+H22</f>
        <v>บริษัท ปิโตรเลี่ยมไทยคอร์ปอเรชั่น จำกัด</v>
      </c>
      <c r="L22" s="733"/>
      <c r="M22" s="734"/>
      <c r="N22" s="735" t="s">
        <v>10</v>
      </c>
      <c r="O22" s="209" t="s">
        <v>213</v>
      </c>
      <c r="P22" s="210" t="s">
        <v>2098</v>
      </c>
      <c r="R22" s="83">
        <v>1</v>
      </c>
      <c r="S22" s="204" t="s">
        <v>2099</v>
      </c>
      <c r="T22" s="205">
        <v>6550</v>
      </c>
      <c r="U22" s="246" t="s">
        <v>769</v>
      </c>
      <c r="V22" s="84">
        <v>3</v>
      </c>
      <c r="W22" s="84">
        <f t="shared" si="0"/>
        <v>1</v>
      </c>
      <c r="X22" s="84" t="str">
        <f t="shared" si="1"/>
        <v>ส.ค.</v>
      </c>
      <c r="Y22" s="84">
        <f t="shared" si="2"/>
        <v>68</v>
      </c>
      <c r="Z22" s="84" t="str">
        <f t="shared" si="4"/>
        <v>1 ส.ค. 68</v>
      </c>
      <c r="AA22" s="84" t="str">
        <f t="shared" si="3"/>
        <v>1 ส.ค. 68</v>
      </c>
      <c r="AF22" s="84">
        <v>18</v>
      </c>
      <c r="AG22" s="84" t="s">
        <v>309</v>
      </c>
    </row>
    <row r="23" spans="1:34" ht="23.25" customHeight="1">
      <c r="A23" s="724"/>
      <c r="B23" s="727"/>
      <c r="C23" s="87"/>
      <c r="D23" s="211"/>
      <c r="E23" s="87"/>
      <c r="F23" s="211"/>
      <c r="G23" s="212" t="s">
        <v>239</v>
      </c>
      <c r="H23" s="213"/>
      <c r="I23" s="214" t="s">
        <v>33</v>
      </c>
      <c r="J23" s="215"/>
      <c r="K23" s="216"/>
      <c r="L23" s="217" t="s">
        <v>33</v>
      </c>
      <c r="M23" s="218"/>
      <c r="N23" s="736"/>
      <c r="O23" s="219" t="s">
        <v>157</v>
      </c>
      <c r="P23" s="220"/>
      <c r="R23" s="83">
        <v>1</v>
      </c>
      <c r="S23" s="204" t="s">
        <v>896</v>
      </c>
      <c r="T23" s="205">
        <v>7050</v>
      </c>
      <c r="U23" s="246" t="s">
        <v>769</v>
      </c>
      <c r="V23" s="84">
        <v>7</v>
      </c>
      <c r="W23" s="84">
        <f t="shared" si="0"/>
        <v>1</v>
      </c>
      <c r="X23" s="84" t="str">
        <f t="shared" si="1"/>
        <v>ส.ค.</v>
      </c>
      <c r="Y23" s="84">
        <f t="shared" si="2"/>
        <v>68</v>
      </c>
      <c r="Z23" s="84" t="str">
        <f t="shared" si="4"/>
        <v>1 ส.ค. 68</v>
      </c>
      <c r="AA23" s="84" t="str">
        <f t="shared" si="3"/>
        <v>1 ส.ค. 68</v>
      </c>
      <c r="AF23" s="84">
        <v>19</v>
      </c>
      <c r="AG23" s="84" t="s">
        <v>310</v>
      </c>
    </row>
    <row r="24" spans="1:34" ht="23.25" customHeight="1">
      <c r="A24" s="725"/>
      <c r="B24" s="728"/>
      <c r="C24" s="221"/>
      <c r="D24" s="88"/>
      <c r="E24" s="221"/>
      <c r="F24" s="88"/>
      <c r="G24" s="223"/>
      <c r="H24" s="230"/>
      <c r="I24" s="224">
        <f>+C22</f>
        <v>1336.8000000000002</v>
      </c>
      <c r="J24" s="225" t="s">
        <v>235</v>
      </c>
      <c r="K24" s="231"/>
      <c r="L24" s="226">
        <f>+C22</f>
        <v>1336.8000000000002</v>
      </c>
      <c r="M24" s="227" t="s">
        <v>235</v>
      </c>
      <c r="N24" s="737"/>
      <c r="O24" s="228" t="str">
        <f>+Z7</f>
        <v>1 ส.ค. 68</v>
      </c>
      <c r="P24" s="232"/>
      <c r="R24" s="83">
        <v>1</v>
      </c>
      <c r="S24" s="204" t="s">
        <v>2100</v>
      </c>
      <c r="T24" s="205">
        <v>4200</v>
      </c>
      <c r="U24" s="246" t="s">
        <v>769</v>
      </c>
      <c r="V24" s="84">
        <v>3</v>
      </c>
      <c r="W24" s="84">
        <f t="shared" si="0"/>
        <v>1</v>
      </c>
      <c r="X24" s="84" t="str">
        <f t="shared" si="1"/>
        <v>ส.ค.</v>
      </c>
      <c r="Y24" s="84">
        <f t="shared" si="2"/>
        <v>68</v>
      </c>
      <c r="Z24" s="84" t="str">
        <f t="shared" si="4"/>
        <v>1 ส.ค. 68</v>
      </c>
      <c r="AA24" s="84" t="str">
        <f t="shared" si="3"/>
        <v>1 ส.ค. 68</v>
      </c>
      <c r="AF24" s="84">
        <v>20</v>
      </c>
      <c r="AG24" s="84" t="s">
        <v>218</v>
      </c>
    </row>
    <row r="25" spans="1:34" ht="23.25" customHeight="1">
      <c r="A25" s="723">
        <v>7</v>
      </c>
      <c r="B25" s="726" t="str">
        <f>+$S$8</f>
        <v>ค่าน้ำมันเชื้อเพลิง-หล่อลื่น เลื่อยยนต์ 803690113</v>
      </c>
      <c r="C25" s="206">
        <f>+$T$8</f>
        <v>1336.8000000000002</v>
      </c>
      <c r="D25" s="207" t="s">
        <v>235</v>
      </c>
      <c r="E25" s="206">
        <f>+C25</f>
        <v>1336.8000000000002</v>
      </c>
      <c r="F25" s="207" t="s">
        <v>235</v>
      </c>
      <c r="G25" s="208" t="s">
        <v>236</v>
      </c>
      <c r="H25" s="729" t="str">
        <f>+$U$8</f>
        <v>บริษัท ปิโตรเลี่ยมไทยคอร์ปอเรชั่น จำกัด</v>
      </c>
      <c r="I25" s="730"/>
      <c r="J25" s="731"/>
      <c r="K25" s="732" t="str">
        <f>+H25</f>
        <v>บริษัท ปิโตรเลี่ยมไทยคอร์ปอเรชั่น จำกัด</v>
      </c>
      <c r="L25" s="733"/>
      <c r="M25" s="734"/>
      <c r="N25" s="735" t="s">
        <v>10</v>
      </c>
      <c r="O25" s="209" t="s">
        <v>213</v>
      </c>
      <c r="P25" s="210" t="s">
        <v>2101</v>
      </c>
      <c r="R25" s="83">
        <v>1</v>
      </c>
      <c r="S25" s="204" t="s">
        <v>2102</v>
      </c>
      <c r="T25" s="205">
        <v>9300</v>
      </c>
      <c r="U25" s="246" t="s">
        <v>769</v>
      </c>
      <c r="V25" s="84">
        <v>3</v>
      </c>
      <c r="W25" s="84">
        <f t="shared" si="0"/>
        <v>1</v>
      </c>
      <c r="X25" s="84" t="str">
        <f t="shared" si="1"/>
        <v>ส.ค.</v>
      </c>
      <c r="Y25" s="84">
        <f t="shared" si="2"/>
        <v>68</v>
      </c>
      <c r="Z25" s="84" t="str">
        <f t="shared" si="4"/>
        <v>1 ส.ค. 68</v>
      </c>
      <c r="AA25" s="84" t="str">
        <f t="shared" si="3"/>
        <v>1 ส.ค. 68</v>
      </c>
      <c r="AF25" s="84">
        <v>21</v>
      </c>
      <c r="AG25" s="84" t="s">
        <v>311</v>
      </c>
      <c r="AH25" s="235" t="s">
        <v>312</v>
      </c>
    </row>
    <row r="26" spans="1:34" ht="23.25" customHeight="1">
      <c r="A26" s="724"/>
      <c r="B26" s="727"/>
      <c r="C26" s="87"/>
      <c r="D26" s="211"/>
      <c r="E26" s="87"/>
      <c r="F26" s="211"/>
      <c r="G26" s="212" t="s">
        <v>239</v>
      </c>
      <c r="H26" s="213"/>
      <c r="I26" s="214" t="s">
        <v>33</v>
      </c>
      <c r="J26" s="215"/>
      <c r="K26" s="216"/>
      <c r="L26" s="217" t="s">
        <v>33</v>
      </c>
      <c r="M26" s="218"/>
      <c r="N26" s="736"/>
      <c r="O26" s="219" t="s">
        <v>157</v>
      </c>
      <c r="P26" s="220"/>
      <c r="R26" s="83">
        <v>1</v>
      </c>
      <c r="S26" s="204" t="s">
        <v>2103</v>
      </c>
      <c r="T26" s="205">
        <v>9700</v>
      </c>
      <c r="U26" s="246" t="s">
        <v>769</v>
      </c>
      <c r="V26" s="84">
        <v>1</v>
      </c>
      <c r="W26" s="84">
        <f t="shared" si="0"/>
        <v>1</v>
      </c>
      <c r="X26" s="84" t="str">
        <f t="shared" si="1"/>
        <v>ส.ค.</v>
      </c>
      <c r="Y26" s="84">
        <f t="shared" si="2"/>
        <v>68</v>
      </c>
      <c r="Z26" s="84" t="str">
        <f t="shared" si="4"/>
        <v>1 ส.ค. 68</v>
      </c>
      <c r="AA26" s="84" t="str">
        <f t="shared" si="3"/>
        <v>1 ส.ค. 68</v>
      </c>
      <c r="AF26" s="84">
        <v>22</v>
      </c>
      <c r="AG26" s="84" t="s">
        <v>253</v>
      </c>
    </row>
    <row r="27" spans="1:34" ht="23.25" customHeight="1">
      <c r="A27" s="725"/>
      <c r="B27" s="728"/>
      <c r="C27" s="221"/>
      <c r="D27" s="88"/>
      <c r="E27" s="221"/>
      <c r="F27" s="88"/>
      <c r="G27" s="223"/>
      <c r="H27" s="230"/>
      <c r="I27" s="224">
        <f>+C25</f>
        <v>1336.8000000000002</v>
      </c>
      <c r="J27" s="225" t="s">
        <v>235</v>
      </c>
      <c r="K27" s="231"/>
      <c r="L27" s="226">
        <f>+C25</f>
        <v>1336.8000000000002</v>
      </c>
      <c r="M27" s="227" t="s">
        <v>235</v>
      </c>
      <c r="N27" s="737"/>
      <c r="O27" s="228" t="str">
        <f>+Z8</f>
        <v>1 ส.ค. 68</v>
      </c>
      <c r="P27" s="232"/>
      <c r="R27" s="83">
        <v>1</v>
      </c>
      <c r="S27" s="204" t="s">
        <v>770</v>
      </c>
      <c r="T27" s="205">
        <v>6000</v>
      </c>
      <c r="U27" s="246" t="s">
        <v>218</v>
      </c>
      <c r="V27" s="84">
        <v>1</v>
      </c>
      <c r="W27" s="84">
        <f t="shared" si="0"/>
        <v>1</v>
      </c>
      <c r="X27" s="84" t="str">
        <f t="shared" si="1"/>
        <v>ส.ค.</v>
      </c>
      <c r="Y27" s="84">
        <f t="shared" si="2"/>
        <v>68</v>
      </c>
      <c r="Z27" s="84" t="str">
        <f t="shared" si="4"/>
        <v>1 ส.ค. 68</v>
      </c>
      <c r="AA27" s="84" t="str">
        <f t="shared" si="3"/>
        <v>1 ส.ค. 68</v>
      </c>
      <c r="AF27" s="84">
        <v>23</v>
      </c>
      <c r="AG27" s="84" t="s">
        <v>313</v>
      </c>
    </row>
    <row r="28" spans="1:34" ht="23.25" customHeight="1">
      <c r="A28" s="723">
        <v>8</v>
      </c>
      <c r="B28" s="726" t="str">
        <f>+$S$9</f>
        <v>ค่าน้ำมันเชื้อเพลิง-หล่อลื่น เลื่อยยนต์ 803690185</v>
      </c>
      <c r="C28" s="206">
        <f>+$T$9</f>
        <v>1336.8000000000002</v>
      </c>
      <c r="D28" s="207" t="s">
        <v>235</v>
      </c>
      <c r="E28" s="206">
        <f>+C28</f>
        <v>1336.8000000000002</v>
      </c>
      <c r="F28" s="207" t="s">
        <v>235</v>
      </c>
      <c r="G28" s="208" t="s">
        <v>236</v>
      </c>
      <c r="H28" s="729" t="str">
        <f>+$U$9</f>
        <v>บริษัท ปิโตรเลี่ยมไทยคอร์ปอเรชั่น จำกัด</v>
      </c>
      <c r="I28" s="730"/>
      <c r="J28" s="731"/>
      <c r="K28" s="732" t="str">
        <f>+H28</f>
        <v>บริษัท ปิโตรเลี่ยมไทยคอร์ปอเรชั่น จำกัด</v>
      </c>
      <c r="L28" s="733"/>
      <c r="M28" s="734"/>
      <c r="N28" s="735" t="s">
        <v>10</v>
      </c>
      <c r="O28" s="209" t="s">
        <v>213</v>
      </c>
      <c r="P28" s="210" t="s">
        <v>2104</v>
      </c>
      <c r="R28" s="83">
        <v>1</v>
      </c>
      <c r="S28" s="204" t="s">
        <v>900</v>
      </c>
      <c r="T28" s="205">
        <v>1300</v>
      </c>
      <c r="U28" s="246" t="s">
        <v>304</v>
      </c>
      <c r="V28" s="84">
        <v>27</v>
      </c>
      <c r="W28" s="84">
        <f t="shared" si="0"/>
        <v>1</v>
      </c>
      <c r="X28" s="84" t="str">
        <f t="shared" si="1"/>
        <v>ส.ค.</v>
      </c>
      <c r="Y28" s="84">
        <f t="shared" si="2"/>
        <v>68</v>
      </c>
      <c r="Z28" s="84" t="str">
        <f t="shared" si="4"/>
        <v>1 ส.ค. 68</v>
      </c>
      <c r="AA28" s="84" t="str">
        <f t="shared" si="3"/>
        <v>1 ส.ค. 68</v>
      </c>
      <c r="AF28" s="84">
        <v>26</v>
      </c>
      <c r="AG28" s="84" t="s">
        <v>314</v>
      </c>
    </row>
    <row r="29" spans="1:34" ht="23.25" customHeight="1">
      <c r="A29" s="724"/>
      <c r="B29" s="727"/>
      <c r="C29" s="87"/>
      <c r="D29" s="211"/>
      <c r="E29" s="87"/>
      <c r="F29" s="211"/>
      <c r="G29" s="212" t="s">
        <v>239</v>
      </c>
      <c r="H29" s="213"/>
      <c r="I29" s="214" t="s">
        <v>33</v>
      </c>
      <c r="J29" s="215"/>
      <c r="K29" s="216"/>
      <c r="L29" s="217" t="s">
        <v>33</v>
      </c>
      <c r="M29" s="218"/>
      <c r="N29" s="736"/>
      <c r="O29" s="219" t="s">
        <v>157</v>
      </c>
      <c r="P29" s="220"/>
      <c r="R29" s="83">
        <v>1</v>
      </c>
      <c r="S29" s="204" t="s">
        <v>897</v>
      </c>
      <c r="T29" s="205">
        <v>7490</v>
      </c>
      <c r="U29" s="246" t="s">
        <v>2105</v>
      </c>
      <c r="V29" s="84">
        <v>4</v>
      </c>
      <c r="W29" s="84">
        <f t="shared" si="0"/>
        <v>1</v>
      </c>
      <c r="X29" s="84" t="str">
        <f t="shared" si="1"/>
        <v>ส.ค.</v>
      </c>
      <c r="Y29" s="84">
        <f t="shared" si="2"/>
        <v>68</v>
      </c>
      <c r="Z29" s="84" t="str">
        <f t="shared" si="4"/>
        <v>1 ส.ค. 68</v>
      </c>
      <c r="AA29" s="84" t="str">
        <f t="shared" si="3"/>
        <v>1 ส.ค. 68</v>
      </c>
      <c r="AF29" s="84">
        <v>27</v>
      </c>
      <c r="AG29" s="84" t="s">
        <v>315</v>
      </c>
    </row>
    <row r="30" spans="1:34" ht="23.25" customHeight="1">
      <c r="A30" s="725"/>
      <c r="B30" s="728"/>
      <c r="C30" s="221"/>
      <c r="D30" s="88"/>
      <c r="E30" s="221"/>
      <c r="F30" s="88"/>
      <c r="G30" s="223"/>
      <c r="H30" s="230"/>
      <c r="I30" s="224">
        <f>+C28</f>
        <v>1336.8000000000002</v>
      </c>
      <c r="J30" s="225" t="s">
        <v>235</v>
      </c>
      <c r="K30" s="231"/>
      <c r="L30" s="226">
        <f>+C28</f>
        <v>1336.8000000000002</v>
      </c>
      <c r="M30" s="227" t="s">
        <v>235</v>
      </c>
      <c r="N30" s="737"/>
      <c r="O30" s="228" t="str">
        <f>+Z9</f>
        <v>1 ส.ค. 68</v>
      </c>
      <c r="P30" s="232"/>
      <c r="R30" s="83">
        <v>1</v>
      </c>
      <c r="S30" s="204" t="s">
        <v>2106</v>
      </c>
      <c r="T30" s="205">
        <v>1450</v>
      </c>
      <c r="U30" s="246" t="s">
        <v>2107</v>
      </c>
      <c r="V30" s="84">
        <v>15</v>
      </c>
      <c r="W30" s="84">
        <f t="shared" si="0"/>
        <v>1</v>
      </c>
      <c r="X30" s="84" t="str">
        <f t="shared" si="1"/>
        <v>ส.ค.</v>
      </c>
      <c r="Y30" s="84">
        <f t="shared" si="2"/>
        <v>68</v>
      </c>
      <c r="Z30" s="84" t="str">
        <f t="shared" si="4"/>
        <v>1 ส.ค. 68</v>
      </c>
      <c r="AA30" s="84" t="str">
        <f t="shared" si="3"/>
        <v>1 ส.ค. 68</v>
      </c>
      <c r="AF30" s="84">
        <v>28</v>
      </c>
      <c r="AG30" s="84" t="s">
        <v>316</v>
      </c>
    </row>
    <row r="31" spans="1:34" ht="23.25" customHeight="1">
      <c r="A31" s="723">
        <v>9</v>
      </c>
      <c r="B31" s="726" t="str">
        <f>+$S$10</f>
        <v>ค่าบำรุงดูแลรักษา เลื่อยยนต์ 070-6435101</v>
      </c>
      <c r="C31" s="206">
        <f>+$T$10</f>
        <v>2860</v>
      </c>
      <c r="D31" s="207" t="s">
        <v>235</v>
      </c>
      <c r="E31" s="206">
        <f>+C31</f>
        <v>2860</v>
      </c>
      <c r="F31" s="207" t="s">
        <v>235</v>
      </c>
      <c r="G31" s="208" t="s">
        <v>236</v>
      </c>
      <c r="H31" s="729" t="str">
        <f>+$U$10</f>
        <v>ร้าน น้ำปาดใบเลื่อย</v>
      </c>
      <c r="I31" s="730"/>
      <c r="J31" s="731"/>
      <c r="K31" s="732" t="str">
        <f>+H31</f>
        <v>ร้าน น้ำปาดใบเลื่อย</v>
      </c>
      <c r="L31" s="733"/>
      <c r="M31" s="734"/>
      <c r="N31" s="735" t="s">
        <v>10</v>
      </c>
      <c r="O31" s="209" t="s">
        <v>213</v>
      </c>
      <c r="P31" s="210">
        <v>15</v>
      </c>
      <c r="R31" s="83">
        <v>1</v>
      </c>
      <c r="S31" s="204" t="s">
        <v>2108</v>
      </c>
      <c r="T31" s="205">
        <v>1996</v>
      </c>
      <c r="U31" s="246" t="s">
        <v>2107</v>
      </c>
      <c r="V31" s="84">
        <v>1</v>
      </c>
      <c r="W31" s="84">
        <f t="shared" si="0"/>
        <v>1</v>
      </c>
      <c r="X31" s="84" t="str">
        <f t="shared" si="1"/>
        <v>ส.ค.</v>
      </c>
      <c r="Y31" s="84">
        <f t="shared" si="2"/>
        <v>68</v>
      </c>
      <c r="Z31" s="84" t="str">
        <f t="shared" si="4"/>
        <v>1 ส.ค. 68</v>
      </c>
      <c r="AA31" s="84" t="str">
        <f t="shared" si="3"/>
        <v>1 ส.ค. 68</v>
      </c>
      <c r="AF31" s="84">
        <v>29</v>
      </c>
      <c r="AG31" s="84" t="s">
        <v>265</v>
      </c>
    </row>
    <row r="32" spans="1:34" ht="23.25" customHeight="1">
      <c r="A32" s="724"/>
      <c r="B32" s="727"/>
      <c r="C32" s="87"/>
      <c r="D32" s="211"/>
      <c r="E32" s="87"/>
      <c r="F32" s="211"/>
      <c r="G32" s="212" t="s">
        <v>239</v>
      </c>
      <c r="H32" s="213"/>
      <c r="I32" s="214" t="s">
        <v>33</v>
      </c>
      <c r="J32" s="215"/>
      <c r="K32" s="216"/>
      <c r="L32" s="217" t="s">
        <v>33</v>
      </c>
      <c r="M32" s="218"/>
      <c r="N32" s="736"/>
      <c r="O32" s="219" t="s">
        <v>157</v>
      </c>
      <c r="P32" s="220">
        <v>2</v>
      </c>
      <c r="R32" s="83">
        <v>1</v>
      </c>
      <c r="S32" s="234" t="s">
        <v>901</v>
      </c>
      <c r="T32" s="205">
        <v>1300</v>
      </c>
      <c r="U32" s="246" t="s">
        <v>902</v>
      </c>
      <c r="V32" s="84">
        <v>1</v>
      </c>
      <c r="W32" s="84">
        <f t="shared" si="0"/>
        <v>1</v>
      </c>
      <c r="X32" s="84" t="str">
        <f t="shared" si="1"/>
        <v>ส.ค.</v>
      </c>
      <c r="Y32" s="84">
        <f t="shared" si="2"/>
        <v>68</v>
      </c>
      <c r="Z32" s="84" t="str">
        <f t="shared" si="4"/>
        <v>1 ส.ค. 68</v>
      </c>
      <c r="AA32" s="84" t="str">
        <f t="shared" si="3"/>
        <v>1 ส.ค. 68</v>
      </c>
      <c r="AF32" s="84">
        <v>30</v>
      </c>
      <c r="AG32" s="84" t="s">
        <v>266</v>
      </c>
    </row>
    <row r="33" spans="1:33" ht="23.25" customHeight="1">
      <c r="A33" s="725"/>
      <c r="B33" s="728"/>
      <c r="C33" s="221"/>
      <c r="D33" s="88"/>
      <c r="E33" s="221"/>
      <c r="F33" s="88"/>
      <c r="G33" s="223"/>
      <c r="H33" s="230"/>
      <c r="I33" s="224">
        <f>+C31</f>
        <v>2860</v>
      </c>
      <c r="J33" s="225" t="s">
        <v>235</v>
      </c>
      <c r="K33" s="231"/>
      <c r="L33" s="226">
        <f>+C31</f>
        <v>2860</v>
      </c>
      <c r="M33" s="227" t="s">
        <v>235</v>
      </c>
      <c r="N33" s="737"/>
      <c r="O33" s="228" t="str">
        <f>+Z10</f>
        <v>1 ส.ค. 68</v>
      </c>
      <c r="P33" s="232"/>
      <c r="R33" s="83">
        <v>4</v>
      </c>
      <c r="S33" s="204" t="s">
        <v>219</v>
      </c>
      <c r="T33" s="205">
        <v>1950.6</v>
      </c>
      <c r="U33" s="246" t="s">
        <v>220</v>
      </c>
      <c r="V33" s="84">
        <v>1</v>
      </c>
      <c r="W33" s="84">
        <f t="shared" si="0"/>
        <v>4</v>
      </c>
      <c r="X33" s="84" t="str">
        <f t="shared" si="1"/>
        <v>ส.ค.</v>
      </c>
      <c r="Y33" s="84">
        <f t="shared" si="2"/>
        <v>68</v>
      </c>
      <c r="Z33" s="84" t="str">
        <f t="shared" si="4"/>
        <v>4 ส.ค. 68</v>
      </c>
      <c r="AA33" s="84" t="str">
        <f t="shared" si="3"/>
        <v>4 ส.ค. 68</v>
      </c>
      <c r="AF33" s="84">
        <v>31</v>
      </c>
      <c r="AG33" s="84" t="s">
        <v>264</v>
      </c>
    </row>
    <row r="34" spans="1:33" ht="23.25" customHeight="1">
      <c r="A34" s="723">
        <v>10</v>
      </c>
      <c r="B34" s="726" t="str">
        <f>+$S$11</f>
        <v>ค่าบำรุงดูแลรักษา เลื่อยยนต์ 803690113</v>
      </c>
      <c r="C34" s="206">
        <f>+$T$11</f>
        <v>2220</v>
      </c>
      <c r="D34" s="207" t="s">
        <v>235</v>
      </c>
      <c r="E34" s="206">
        <f>+C34</f>
        <v>2220</v>
      </c>
      <c r="F34" s="207" t="s">
        <v>235</v>
      </c>
      <c r="G34" s="208" t="s">
        <v>236</v>
      </c>
      <c r="H34" s="729" t="str">
        <f>+$U$11</f>
        <v>ร้าน น้ำปาดใบเลื่อย</v>
      </c>
      <c r="I34" s="730"/>
      <c r="J34" s="731"/>
      <c r="K34" s="732" t="str">
        <f>+H34</f>
        <v>ร้าน น้ำปาดใบเลื่อย</v>
      </c>
      <c r="L34" s="733"/>
      <c r="M34" s="734"/>
      <c r="N34" s="735" t="s">
        <v>10</v>
      </c>
      <c r="O34" s="209" t="s">
        <v>213</v>
      </c>
      <c r="P34" s="210">
        <v>15</v>
      </c>
      <c r="R34" s="83">
        <v>4</v>
      </c>
      <c r="S34" s="204" t="s">
        <v>254</v>
      </c>
      <c r="T34" s="205">
        <v>6502</v>
      </c>
      <c r="U34" s="246" t="s">
        <v>220</v>
      </c>
      <c r="V34" s="84">
        <v>1</v>
      </c>
      <c r="W34" s="84">
        <f t="shared" si="0"/>
        <v>4</v>
      </c>
      <c r="X34" s="84" t="str">
        <f t="shared" si="1"/>
        <v>ส.ค.</v>
      </c>
      <c r="Y34" s="84">
        <f t="shared" si="2"/>
        <v>68</v>
      </c>
      <c r="Z34" s="84" t="str">
        <f t="shared" si="4"/>
        <v>4 ส.ค. 68</v>
      </c>
      <c r="AA34" s="84" t="str">
        <f t="shared" si="3"/>
        <v>4 ส.ค. 68</v>
      </c>
    </row>
    <row r="35" spans="1:33" ht="23.25" customHeight="1">
      <c r="A35" s="724"/>
      <c r="B35" s="727"/>
      <c r="C35" s="87"/>
      <c r="D35" s="211"/>
      <c r="E35" s="87"/>
      <c r="F35" s="211"/>
      <c r="G35" s="212" t="s">
        <v>239</v>
      </c>
      <c r="H35" s="213"/>
      <c r="I35" s="214" t="s">
        <v>33</v>
      </c>
      <c r="J35" s="215"/>
      <c r="K35" s="216"/>
      <c r="L35" s="217" t="s">
        <v>33</v>
      </c>
      <c r="M35" s="218"/>
      <c r="N35" s="736"/>
      <c r="O35" s="219" t="s">
        <v>157</v>
      </c>
      <c r="P35" s="220">
        <v>3</v>
      </c>
      <c r="R35" s="83">
        <v>4</v>
      </c>
      <c r="S35" s="204" t="s">
        <v>255</v>
      </c>
      <c r="T35" s="205">
        <v>6502</v>
      </c>
      <c r="U35" s="246" t="s">
        <v>220</v>
      </c>
      <c r="V35" s="84">
        <v>1</v>
      </c>
      <c r="W35" s="84">
        <f t="shared" si="0"/>
        <v>4</v>
      </c>
      <c r="X35" s="84" t="str">
        <f t="shared" si="1"/>
        <v>ส.ค.</v>
      </c>
      <c r="Y35" s="84">
        <f t="shared" si="2"/>
        <v>68</v>
      </c>
      <c r="Z35" s="84" t="str">
        <f t="shared" si="4"/>
        <v>4 ส.ค. 68</v>
      </c>
      <c r="AA35" s="84" t="str">
        <f t="shared" si="3"/>
        <v>4 ส.ค. 68</v>
      </c>
    </row>
    <row r="36" spans="1:33" ht="23.25" customHeight="1">
      <c r="A36" s="725"/>
      <c r="B36" s="728"/>
      <c r="C36" s="221"/>
      <c r="D36" s="88"/>
      <c r="E36" s="221"/>
      <c r="F36" s="88"/>
      <c r="G36" s="223"/>
      <c r="H36" s="230"/>
      <c r="I36" s="224">
        <f>+C34</f>
        <v>2220</v>
      </c>
      <c r="J36" s="225" t="s">
        <v>235</v>
      </c>
      <c r="K36" s="231"/>
      <c r="L36" s="226">
        <f>+C34</f>
        <v>2220</v>
      </c>
      <c r="M36" s="227" t="s">
        <v>235</v>
      </c>
      <c r="N36" s="737"/>
      <c r="O36" s="228" t="str">
        <f>+Z11</f>
        <v>1 ส.ค. 68</v>
      </c>
      <c r="P36" s="232"/>
      <c r="R36" s="83">
        <v>4</v>
      </c>
      <c r="S36" s="236" t="s">
        <v>711</v>
      </c>
      <c r="T36" s="205">
        <v>6502</v>
      </c>
      <c r="U36" s="246" t="s">
        <v>220</v>
      </c>
      <c r="V36" s="84">
        <v>11</v>
      </c>
      <c r="W36" s="84">
        <f t="shared" si="0"/>
        <v>4</v>
      </c>
      <c r="X36" s="84" t="str">
        <f t="shared" si="1"/>
        <v>ส.ค.</v>
      </c>
      <c r="Y36" s="84">
        <f t="shared" si="2"/>
        <v>68</v>
      </c>
      <c r="Z36" s="84" t="str">
        <f t="shared" si="4"/>
        <v>4 ส.ค. 68</v>
      </c>
      <c r="AA36" s="84" t="str">
        <f t="shared" si="3"/>
        <v>4 ส.ค. 68</v>
      </c>
    </row>
    <row r="37" spans="1:33" ht="23.25" customHeight="1">
      <c r="A37" s="723">
        <v>11</v>
      </c>
      <c r="B37" s="726" t="str">
        <f>+$S$12</f>
        <v>ค่าบำรุงดูแลรักษา เลื่อยยนต์ 803690185</v>
      </c>
      <c r="C37" s="206">
        <f>+$T$12</f>
        <v>2220</v>
      </c>
      <c r="D37" s="207" t="s">
        <v>235</v>
      </c>
      <c r="E37" s="206">
        <f>+C37</f>
        <v>2220</v>
      </c>
      <c r="F37" s="207" t="s">
        <v>235</v>
      </c>
      <c r="G37" s="208" t="s">
        <v>236</v>
      </c>
      <c r="H37" s="729" t="str">
        <f>+$U$12</f>
        <v>ร้าน น้ำปาดใบเลื่อย</v>
      </c>
      <c r="I37" s="730"/>
      <c r="J37" s="731"/>
      <c r="K37" s="732" t="str">
        <f>+H37</f>
        <v>ร้าน น้ำปาดใบเลื่อย</v>
      </c>
      <c r="L37" s="733"/>
      <c r="M37" s="734"/>
      <c r="N37" s="735" t="s">
        <v>10</v>
      </c>
      <c r="O37" s="209" t="s">
        <v>213</v>
      </c>
      <c r="P37" s="210">
        <v>15</v>
      </c>
      <c r="R37" s="83">
        <v>5</v>
      </c>
      <c r="S37" s="204" t="s">
        <v>2109</v>
      </c>
      <c r="T37" s="205">
        <v>1352.8</v>
      </c>
      <c r="U37" s="246" t="s">
        <v>220</v>
      </c>
      <c r="V37" s="84">
        <v>1</v>
      </c>
      <c r="W37" s="84">
        <f t="shared" si="0"/>
        <v>5</v>
      </c>
      <c r="X37" s="84" t="str">
        <f t="shared" si="1"/>
        <v>ส.ค.</v>
      </c>
      <c r="Y37" s="84">
        <f t="shared" si="2"/>
        <v>68</v>
      </c>
      <c r="Z37" s="84" t="str">
        <f t="shared" si="4"/>
        <v>5 ส.ค. 68</v>
      </c>
      <c r="AA37" s="84" t="str">
        <f t="shared" si="3"/>
        <v>5 ส.ค. 68</v>
      </c>
    </row>
    <row r="38" spans="1:33" ht="23.25" customHeight="1">
      <c r="A38" s="724"/>
      <c r="B38" s="727"/>
      <c r="C38" s="87"/>
      <c r="D38" s="211"/>
      <c r="E38" s="87"/>
      <c r="F38" s="211"/>
      <c r="G38" s="212" t="s">
        <v>239</v>
      </c>
      <c r="H38" s="213"/>
      <c r="I38" s="214" t="s">
        <v>33</v>
      </c>
      <c r="J38" s="215"/>
      <c r="K38" s="216"/>
      <c r="L38" s="217" t="s">
        <v>33</v>
      </c>
      <c r="M38" s="218"/>
      <c r="N38" s="736"/>
      <c r="O38" s="219" t="s">
        <v>157</v>
      </c>
      <c r="P38" s="220">
        <v>4</v>
      </c>
      <c r="R38" s="83">
        <v>5</v>
      </c>
      <c r="S38" s="204" t="s">
        <v>251</v>
      </c>
      <c r="T38" s="205">
        <v>6502</v>
      </c>
      <c r="U38" s="246" t="s">
        <v>220</v>
      </c>
      <c r="V38" s="84">
        <v>1</v>
      </c>
      <c r="W38" s="84">
        <f t="shared" si="0"/>
        <v>5</v>
      </c>
      <c r="X38" s="84" t="str">
        <f t="shared" si="1"/>
        <v>ส.ค.</v>
      </c>
      <c r="Y38" s="84">
        <f t="shared" si="2"/>
        <v>68</v>
      </c>
      <c r="Z38" s="84" t="str">
        <f t="shared" si="4"/>
        <v>5 ส.ค. 68</v>
      </c>
      <c r="AA38" s="84" t="str">
        <f t="shared" si="3"/>
        <v>5 ส.ค. 68</v>
      </c>
    </row>
    <row r="39" spans="1:33" ht="23.25" customHeight="1">
      <c r="A39" s="725"/>
      <c r="B39" s="728"/>
      <c r="C39" s="221"/>
      <c r="D39" s="88"/>
      <c r="E39" s="221"/>
      <c r="F39" s="88"/>
      <c r="G39" s="223"/>
      <c r="H39" s="230"/>
      <c r="I39" s="224">
        <f>+C37</f>
        <v>2220</v>
      </c>
      <c r="J39" s="225" t="s">
        <v>235</v>
      </c>
      <c r="K39" s="231"/>
      <c r="L39" s="226">
        <f>+C37</f>
        <v>2220</v>
      </c>
      <c r="M39" s="227" t="s">
        <v>235</v>
      </c>
      <c r="N39" s="737"/>
      <c r="O39" s="228" t="str">
        <f>+Z12</f>
        <v>1 ส.ค. 68</v>
      </c>
      <c r="P39" s="232"/>
      <c r="R39" s="83">
        <v>7</v>
      </c>
      <c r="S39" s="204" t="s">
        <v>711</v>
      </c>
      <c r="T39" s="205">
        <v>1150</v>
      </c>
      <c r="U39" s="246" t="s">
        <v>769</v>
      </c>
      <c r="V39" s="84">
        <v>1</v>
      </c>
      <c r="W39" s="84">
        <f t="shared" si="0"/>
        <v>7</v>
      </c>
      <c r="X39" s="84" t="str">
        <f t="shared" si="1"/>
        <v>ส.ค.</v>
      </c>
      <c r="Y39" s="84">
        <f t="shared" si="2"/>
        <v>68</v>
      </c>
      <c r="Z39" s="84" t="str">
        <f t="shared" si="4"/>
        <v>7 ส.ค. 68</v>
      </c>
      <c r="AA39" s="84" t="str">
        <f t="shared" si="3"/>
        <v>7 ส.ค. 68</v>
      </c>
    </row>
    <row r="40" spans="1:33" ht="23.25" customHeight="1">
      <c r="A40" s="723">
        <v>12</v>
      </c>
      <c r="B40" s="726" t="str">
        <f>+$S$13</f>
        <v>ค่าซ่อมแซมทรัพย์สิน เลื่อยยนต์ 070-6435101</v>
      </c>
      <c r="C40" s="206">
        <f>+$T$13</f>
        <v>6320</v>
      </c>
      <c r="D40" s="207" t="s">
        <v>235</v>
      </c>
      <c r="E40" s="206">
        <f>+C40</f>
        <v>6320</v>
      </c>
      <c r="F40" s="207" t="s">
        <v>235</v>
      </c>
      <c r="G40" s="208" t="s">
        <v>236</v>
      </c>
      <c r="H40" s="729" t="str">
        <f>+$U$13</f>
        <v>ร้าน น้ำปาดใบเลื่อย</v>
      </c>
      <c r="I40" s="730"/>
      <c r="J40" s="731"/>
      <c r="K40" s="732" t="str">
        <f>+H40</f>
        <v>ร้าน น้ำปาดใบเลื่อย</v>
      </c>
      <c r="L40" s="733"/>
      <c r="M40" s="734"/>
      <c r="N40" s="735" t="s">
        <v>10</v>
      </c>
      <c r="O40" s="209" t="s">
        <v>213</v>
      </c>
      <c r="P40" s="210">
        <v>15</v>
      </c>
      <c r="R40" s="83">
        <v>8</v>
      </c>
      <c r="S40" s="234" t="s">
        <v>219</v>
      </c>
      <c r="T40" s="205">
        <v>2275.6999999999998</v>
      </c>
      <c r="U40" s="246" t="s">
        <v>220</v>
      </c>
      <c r="V40" s="84">
        <v>22</v>
      </c>
      <c r="W40" s="84">
        <f t="shared" si="0"/>
        <v>8</v>
      </c>
      <c r="X40" s="84" t="str">
        <f t="shared" si="1"/>
        <v>ส.ค.</v>
      </c>
      <c r="Y40" s="84">
        <f t="shared" si="2"/>
        <v>68</v>
      </c>
      <c r="Z40" s="84" t="str">
        <f t="shared" si="4"/>
        <v>8 ส.ค. 68</v>
      </c>
      <c r="AA40" s="84" t="str">
        <f t="shared" si="3"/>
        <v>8 ส.ค. 68</v>
      </c>
    </row>
    <row r="41" spans="1:33" ht="23.25" customHeight="1">
      <c r="A41" s="724"/>
      <c r="B41" s="727"/>
      <c r="C41" s="87"/>
      <c r="D41" s="211"/>
      <c r="E41" s="87"/>
      <c r="F41" s="211"/>
      <c r="G41" s="212" t="s">
        <v>239</v>
      </c>
      <c r="H41" s="213"/>
      <c r="I41" s="214" t="s">
        <v>33</v>
      </c>
      <c r="J41" s="215"/>
      <c r="K41" s="216"/>
      <c r="L41" s="217" t="s">
        <v>33</v>
      </c>
      <c r="M41" s="218"/>
      <c r="N41" s="736"/>
      <c r="O41" s="219" t="s">
        <v>157</v>
      </c>
      <c r="P41" s="220">
        <v>5</v>
      </c>
      <c r="R41" s="83">
        <v>9</v>
      </c>
      <c r="S41" s="204" t="s">
        <v>2110</v>
      </c>
      <c r="T41" s="205">
        <v>4700</v>
      </c>
      <c r="U41" s="246" t="s">
        <v>2111</v>
      </c>
      <c r="V41" s="84">
        <v>22</v>
      </c>
      <c r="W41" s="84">
        <f t="shared" si="0"/>
        <v>9</v>
      </c>
      <c r="X41" s="84" t="str">
        <f t="shared" si="1"/>
        <v>ส.ค.</v>
      </c>
      <c r="Y41" s="84">
        <f t="shared" si="2"/>
        <v>68</v>
      </c>
      <c r="Z41" s="84" t="str">
        <f t="shared" si="4"/>
        <v>9 ส.ค. 68</v>
      </c>
      <c r="AA41" s="84" t="str">
        <f t="shared" si="3"/>
        <v>9 ส.ค. 68</v>
      </c>
    </row>
    <row r="42" spans="1:33" ht="23.25" customHeight="1">
      <c r="A42" s="725"/>
      <c r="B42" s="728"/>
      <c r="C42" s="221"/>
      <c r="D42" s="88"/>
      <c r="E42" s="221"/>
      <c r="F42" s="88"/>
      <c r="G42" s="223"/>
      <c r="H42" s="230"/>
      <c r="I42" s="224">
        <f>+C40</f>
        <v>6320</v>
      </c>
      <c r="J42" s="225" t="s">
        <v>235</v>
      </c>
      <c r="K42" s="231"/>
      <c r="L42" s="226">
        <f>+C40</f>
        <v>6320</v>
      </c>
      <c r="M42" s="227" t="s">
        <v>235</v>
      </c>
      <c r="N42" s="737"/>
      <c r="O42" s="228" t="str">
        <f>+Z13</f>
        <v>1 ส.ค. 68</v>
      </c>
      <c r="P42" s="232"/>
      <c r="R42" s="83">
        <v>12</v>
      </c>
      <c r="S42" s="204" t="s">
        <v>219</v>
      </c>
      <c r="T42" s="205">
        <v>2275.6999999999998</v>
      </c>
      <c r="U42" s="246" t="s">
        <v>220</v>
      </c>
      <c r="V42" s="84">
        <v>8</v>
      </c>
      <c r="W42" s="84">
        <f t="shared" si="0"/>
        <v>12</v>
      </c>
      <c r="X42" s="84" t="str">
        <f t="shared" si="1"/>
        <v>ส.ค.</v>
      </c>
      <c r="Y42" s="84">
        <f t="shared" si="2"/>
        <v>68</v>
      </c>
      <c r="Z42" s="84" t="str">
        <f t="shared" si="4"/>
        <v>12 ส.ค. 68</v>
      </c>
      <c r="AA42" s="84" t="str">
        <f t="shared" si="3"/>
        <v>12 ส.ค. 68</v>
      </c>
    </row>
    <row r="43" spans="1:33" ht="23.25" customHeight="1">
      <c r="A43" s="723">
        <v>13</v>
      </c>
      <c r="B43" s="726" t="str">
        <f>+$S$14</f>
        <v>ค่าซ่อมแซมทรัพย์สิน เลื่อยยนต์ 803690113</v>
      </c>
      <c r="C43" s="206">
        <f>+$T$14</f>
        <v>7420</v>
      </c>
      <c r="D43" s="207" t="s">
        <v>235</v>
      </c>
      <c r="E43" s="206">
        <f>+C43</f>
        <v>7420</v>
      </c>
      <c r="F43" s="207" t="s">
        <v>235</v>
      </c>
      <c r="G43" s="208" t="s">
        <v>236</v>
      </c>
      <c r="H43" s="729" t="str">
        <f>+$U$14</f>
        <v>ร้าน น้ำปาดใบเลื่อย</v>
      </c>
      <c r="I43" s="730"/>
      <c r="J43" s="731"/>
      <c r="K43" s="732" t="str">
        <f>+H43</f>
        <v>ร้าน น้ำปาดใบเลื่อย</v>
      </c>
      <c r="L43" s="733"/>
      <c r="M43" s="734"/>
      <c r="N43" s="735" t="s">
        <v>10</v>
      </c>
      <c r="O43" s="209" t="s">
        <v>213</v>
      </c>
      <c r="P43" s="210">
        <v>15</v>
      </c>
      <c r="R43" s="83">
        <v>12</v>
      </c>
      <c r="S43" s="204" t="s">
        <v>257</v>
      </c>
      <c r="T43" s="205">
        <v>6502</v>
      </c>
      <c r="U43" s="246" t="s">
        <v>220</v>
      </c>
      <c r="V43" s="84">
        <v>1</v>
      </c>
      <c r="W43" s="84">
        <f t="shared" si="0"/>
        <v>12</v>
      </c>
      <c r="X43" s="84" t="str">
        <f t="shared" si="1"/>
        <v>ส.ค.</v>
      </c>
      <c r="Y43" s="84">
        <f t="shared" si="2"/>
        <v>68</v>
      </c>
      <c r="Z43" s="84" t="str">
        <f t="shared" si="4"/>
        <v>12 ส.ค. 68</v>
      </c>
      <c r="AA43" s="84" t="str">
        <f t="shared" si="3"/>
        <v>12 ส.ค. 68</v>
      </c>
    </row>
    <row r="44" spans="1:33" ht="23.25" customHeight="1">
      <c r="A44" s="724"/>
      <c r="B44" s="727"/>
      <c r="C44" s="87"/>
      <c r="D44" s="211"/>
      <c r="E44" s="87"/>
      <c r="F44" s="211"/>
      <c r="G44" s="212" t="s">
        <v>239</v>
      </c>
      <c r="H44" s="213"/>
      <c r="I44" s="214" t="s">
        <v>33</v>
      </c>
      <c r="J44" s="215"/>
      <c r="K44" s="216"/>
      <c r="L44" s="217" t="s">
        <v>33</v>
      </c>
      <c r="M44" s="218"/>
      <c r="N44" s="736"/>
      <c r="O44" s="219" t="s">
        <v>157</v>
      </c>
      <c r="P44" s="220">
        <v>6</v>
      </c>
      <c r="R44" s="83">
        <v>16</v>
      </c>
      <c r="S44" s="204" t="s">
        <v>219</v>
      </c>
      <c r="T44" s="205">
        <v>2275.6999999999998</v>
      </c>
      <c r="U44" s="246" t="s">
        <v>220</v>
      </c>
      <c r="V44" s="84">
        <v>1</v>
      </c>
      <c r="W44" s="84">
        <f t="shared" si="0"/>
        <v>16</v>
      </c>
      <c r="X44" s="84" t="str">
        <f t="shared" si="1"/>
        <v>ส.ค.</v>
      </c>
      <c r="Y44" s="84">
        <f t="shared" si="2"/>
        <v>68</v>
      </c>
      <c r="Z44" s="84" t="str">
        <f t="shared" si="4"/>
        <v>16 ส.ค. 68</v>
      </c>
      <c r="AA44" s="84" t="str">
        <f t="shared" si="3"/>
        <v>16 ส.ค. 68</v>
      </c>
    </row>
    <row r="45" spans="1:33" ht="23.25" customHeight="1">
      <c r="A45" s="725"/>
      <c r="B45" s="728"/>
      <c r="C45" s="221"/>
      <c r="D45" s="88"/>
      <c r="E45" s="221"/>
      <c r="F45" s="88"/>
      <c r="G45" s="223"/>
      <c r="H45" s="230"/>
      <c r="I45" s="224">
        <f>+C43</f>
        <v>7420</v>
      </c>
      <c r="J45" s="225" t="s">
        <v>235</v>
      </c>
      <c r="K45" s="231"/>
      <c r="L45" s="226">
        <f>+C43</f>
        <v>7420</v>
      </c>
      <c r="M45" s="227" t="s">
        <v>235</v>
      </c>
      <c r="N45" s="737"/>
      <c r="O45" s="228" t="str">
        <f>+Z14</f>
        <v>1 ส.ค. 68</v>
      </c>
      <c r="P45" s="232"/>
      <c r="R45" s="83">
        <v>16</v>
      </c>
      <c r="S45" s="204" t="s">
        <v>222</v>
      </c>
      <c r="T45" s="205">
        <v>6502</v>
      </c>
      <c r="U45" s="246" t="s">
        <v>220</v>
      </c>
      <c r="V45" s="84">
        <v>1</v>
      </c>
      <c r="W45" s="84">
        <f t="shared" si="0"/>
        <v>16</v>
      </c>
      <c r="X45" s="84" t="str">
        <f t="shared" si="1"/>
        <v>ส.ค.</v>
      </c>
      <c r="Y45" s="84">
        <f t="shared" si="2"/>
        <v>68</v>
      </c>
      <c r="Z45" s="84" t="str">
        <f t="shared" si="4"/>
        <v>16 ส.ค. 68</v>
      </c>
      <c r="AA45" s="84" t="str">
        <f t="shared" si="3"/>
        <v>16 ส.ค. 68</v>
      </c>
    </row>
    <row r="46" spans="1:33" ht="23.25" customHeight="1">
      <c r="A46" s="723">
        <v>14</v>
      </c>
      <c r="B46" s="726" t="str">
        <f>+$S$15</f>
        <v>ค่าซ่อมแซมทรัพย์สิน เลื่อยยนต์ 803690185</v>
      </c>
      <c r="C46" s="206">
        <f>+$T$15</f>
        <v>6470</v>
      </c>
      <c r="D46" s="207" t="s">
        <v>235</v>
      </c>
      <c r="E46" s="206">
        <f>+C46</f>
        <v>6470</v>
      </c>
      <c r="F46" s="207" t="s">
        <v>235</v>
      </c>
      <c r="G46" s="208" t="s">
        <v>236</v>
      </c>
      <c r="H46" s="729" t="str">
        <f>+$U$15</f>
        <v>ร้าน น้ำปาดใบเลื่อย</v>
      </c>
      <c r="I46" s="730"/>
      <c r="J46" s="731"/>
      <c r="K46" s="732" t="str">
        <f>+H46</f>
        <v>ร้าน น้ำปาดใบเลื่อย</v>
      </c>
      <c r="L46" s="733"/>
      <c r="M46" s="734"/>
      <c r="N46" s="735" t="s">
        <v>10</v>
      </c>
      <c r="O46" s="209" t="s">
        <v>213</v>
      </c>
      <c r="P46" s="210">
        <v>15</v>
      </c>
      <c r="R46" s="83">
        <v>16</v>
      </c>
      <c r="S46" s="204" t="s">
        <v>256</v>
      </c>
      <c r="T46" s="205">
        <v>6502</v>
      </c>
      <c r="U46" s="246" t="s">
        <v>220</v>
      </c>
      <c r="V46" s="84">
        <v>1</v>
      </c>
      <c r="W46" s="84">
        <f t="shared" si="0"/>
        <v>16</v>
      </c>
      <c r="X46" s="84" t="str">
        <f t="shared" si="1"/>
        <v>ส.ค.</v>
      </c>
      <c r="Y46" s="84">
        <f t="shared" si="2"/>
        <v>68</v>
      </c>
      <c r="Z46" s="84" t="str">
        <f t="shared" si="4"/>
        <v>16 ส.ค. 68</v>
      </c>
      <c r="AA46" s="84" t="str">
        <f t="shared" si="3"/>
        <v>16 ส.ค. 68</v>
      </c>
    </row>
    <row r="47" spans="1:33" ht="23.25" customHeight="1">
      <c r="A47" s="724"/>
      <c r="B47" s="727"/>
      <c r="C47" s="87"/>
      <c r="D47" s="211"/>
      <c r="E47" s="87"/>
      <c r="F47" s="211"/>
      <c r="G47" s="212" t="s">
        <v>239</v>
      </c>
      <c r="H47" s="213"/>
      <c r="I47" s="214" t="s">
        <v>33</v>
      </c>
      <c r="J47" s="215"/>
      <c r="K47" s="216"/>
      <c r="L47" s="217" t="s">
        <v>33</v>
      </c>
      <c r="M47" s="218"/>
      <c r="N47" s="736"/>
      <c r="O47" s="219" t="s">
        <v>157</v>
      </c>
      <c r="P47" s="220">
        <v>7</v>
      </c>
      <c r="R47" s="83">
        <v>16</v>
      </c>
      <c r="S47" s="204" t="s">
        <v>897</v>
      </c>
      <c r="T47" s="205">
        <v>2800</v>
      </c>
      <c r="U47" s="246" t="s">
        <v>769</v>
      </c>
      <c r="V47" s="84">
        <v>1</v>
      </c>
      <c r="W47" s="84">
        <f t="shared" si="0"/>
        <v>16</v>
      </c>
      <c r="X47" s="84" t="str">
        <f t="shared" si="1"/>
        <v>ส.ค.</v>
      </c>
      <c r="Y47" s="84">
        <f t="shared" si="2"/>
        <v>68</v>
      </c>
      <c r="Z47" s="84" t="str">
        <f t="shared" si="4"/>
        <v>16 ส.ค. 68</v>
      </c>
      <c r="AA47" s="84" t="str">
        <f t="shared" si="3"/>
        <v>16 ส.ค. 68</v>
      </c>
    </row>
    <row r="48" spans="1:33" ht="23.25" customHeight="1">
      <c r="A48" s="725"/>
      <c r="B48" s="728"/>
      <c r="C48" s="221"/>
      <c r="D48" s="88"/>
      <c r="E48" s="221"/>
      <c r="F48" s="88"/>
      <c r="G48" s="223"/>
      <c r="H48" s="230"/>
      <c r="I48" s="224">
        <f>+C46</f>
        <v>6470</v>
      </c>
      <c r="J48" s="225" t="s">
        <v>235</v>
      </c>
      <c r="K48" s="231"/>
      <c r="L48" s="226">
        <f>+C46</f>
        <v>6470</v>
      </c>
      <c r="M48" s="227" t="s">
        <v>235</v>
      </c>
      <c r="N48" s="737"/>
      <c r="O48" s="228" t="str">
        <f>+Z15</f>
        <v>1 ส.ค. 68</v>
      </c>
      <c r="P48" s="232"/>
      <c r="R48" s="83">
        <v>16</v>
      </c>
      <c r="S48" s="204" t="s">
        <v>2102</v>
      </c>
      <c r="T48" s="205">
        <v>5260</v>
      </c>
      <c r="U48" s="246" t="s">
        <v>769</v>
      </c>
      <c r="V48" s="84">
        <v>1</v>
      </c>
      <c r="W48" s="84">
        <f t="shared" si="0"/>
        <v>16</v>
      </c>
      <c r="X48" s="84" t="str">
        <f t="shared" si="1"/>
        <v>ส.ค.</v>
      </c>
      <c r="Y48" s="84">
        <f t="shared" si="2"/>
        <v>68</v>
      </c>
      <c r="Z48" s="84" t="str">
        <f t="shared" si="4"/>
        <v>16 ส.ค. 68</v>
      </c>
      <c r="AA48" s="84" t="str">
        <f t="shared" si="3"/>
        <v>16 ส.ค. 68</v>
      </c>
    </row>
    <row r="49" spans="1:28" ht="23.25" customHeight="1">
      <c r="A49" s="723">
        <v>15</v>
      </c>
      <c r="B49" s="726" t="str">
        <f>+$S$16</f>
        <v>ค่าวัสดุสิ้นเปลือง (เทปวัดระยะ เทปวัดความโต)</v>
      </c>
      <c r="C49" s="206">
        <f>+$T$16</f>
        <v>3700</v>
      </c>
      <c r="D49" s="207" t="s">
        <v>235</v>
      </c>
      <c r="E49" s="206">
        <f>+C49</f>
        <v>3700</v>
      </c>
      <c r="F49" s="207" t="s">
        <v>235</v>
      </c>
      <c r="G49" s="208" t="s">
        <v>236</v>
      </c>
      <c r="H49" s="729" t="str">
        <f>+$U$16</f>
        <v>ร้าน น้ำปาดใบเลื่อย</v>
      </c>
      <c r="I49" s="730"/>
      <c r="J49" s="731"/>
      <c r="K49" s="732" t="str">
        <f>+H49</f>
        <v>ร้าน น้ำปาดใบเลื่อย</v>
      </c>
      <c r="L49" s="733"/>
      <c r="M49" s="734"/>
      <c r="N49" s="735" t="s">
        <v>10</v>
      </c>
      <c r="O49" s="209" t="s">
        <v>213</v>
      </c>
      <c r="P49" s="210">
        <v>15</v>
      </c>
      <c r="R49" s="83">
        <v>16</v>
      </c>
      <c r="S49" s="204" t="s">
        <v>2112</v>
      </c>
      <c r="T49" s="205">
        <v>5300</v>
      </c>
      <c r="U49" s="246" t="s">
        <v>769</v>
      </c>
      <c r="V49" s="84">
        <v>1</v>
      </c>
      <c r="W49" s="84">
        <f t="shared" si="0"/>
        <v>16</v>
      </c>
      <c r="X49" s="84" t="str">
        <f t="shared" si="1"/>
        <v>ส.ค.</v>
      </c>
      <c r="Y49" s="84">
        <f t="shared" si="2"/>
        <v>68</v>
      </c>
      <c r="Z49" s="84" t="str">
        <f t="shared" si="4"/>
        <v>16 ส.ค. 68</v>
      </c>
      <c r="AA49" s="84" t="str">
        <f t="shared" si="3"/>
        <v>16 ส.ค. 68</v>
      </c>
    </row>
    <row r="50" spans="1:28" ht="23.25" customHeight="1">
      <c r="A50" s="724"/>
      <c r="B50" s="727"/>
      <c r="C50" s="87"/>
      <c r="D50" s="211"/>
      <c r="E50" s="87"/>
      <c r="F50" s="211"/>
      <c r="G50" s="212" t="s">
        <v>239</v>
      </c>
      <c r="H50" s="213"/>
      <c r="I50" s="214" t="s">
        <v>33</v>
      </c>
      <c r="J50" s="215"/>
      <c r="K50" s="216"/>
      <c r="L50" s="217" t="s">
        <v>33</v>
      </c>
      <c r="M50" s="218"/>
      <c r="N50" s="736"/>
      <c r="O50" s="219" t="s">
        <v>157</v>
      </c>
      <c r="P50" s="220">
        <v>8</v>
      </c>
      <c r="R50" s="83">
        <v>16</v>
      </c>
      <c r="S50" s="204" t="s">
        <v>2113</v>
      </c>
      <c r="T50" s="205">
        <v>2240</v>
      </c>
      <c r="U50" s="246" t="s">
        <v>2114</v>
      </c>
      <c r="V50" s="84">
        <v>1</v>
      </c>
      <c r="W50" s="84">
        <f t="shared" si="0"/>
        <v>16</v>
      </c>
      <c r="X50" s="84" t="str">
        <f t="shared" si="1"/>
        <v>ส.ค.</v>
      </c>
      <c r="Y50" s="84">
        <f t="shared" si="2"/>
        <v>68</v>
      </c>
      <c r="Z50" s="84" t="str">
        <f t="shared" si="4"/>
        <v>16 ส.ค. 68</v>
      </c>
      <c r="AA50" s="84" t="str">
        <f t="shared" si="3"/>
        <v>16 ส.ค. 68</v>
      </c>
    </row>
    <row r="51" spans="1:28" ht="23.25" customHeight="1">
      <c r="A51" s="725"/>
      <c r="B51" s="728"/>
      <c r="C51" s="221"/>
      <c r="D51" s="88"/>
      <c r="E51" s="221"/>
      <c r="F51" s="88"/>
      <c r="G51" s="223"/>
      <c r="H51" s="230"/>
      <c r="I51" s="224">
        <f>+C49</f>
        <v>3700</v>
      </c>
      <c r="J51" s="225" t="s">
        <v>235</v>
      </c>
      <c r="K51" s="231"/>
      <c r="L51" s="226">
        <f>+C49</f>
        <v>3700</v>
      </c>
      <c r="M51" s="227" t="s">
        <v>235</v>
      </c>
      <c r="N51" s="737"/>
      <c r="O51" s="228" t="str">
        <f>+Z16</f>
        <v>1 ส.ค. 68</v>
      </c>
      <c r="P51" s="232"/>
      <c r="R51" s="83">
        <v>16</v>
      </c>
      <c r="S51" s="204" t="s">
        <v>2115</v>
      </c>
      <c r="T51" s="205">
        <v>620</v>
      </c>
      <c r="U51" s="246" t="s">
        <v>2114</v>
      </c>
      <c r="V51" s="84">
        <v>1</v>
      </c>
      <c r="W51" s="84">
        <f t="shared" si="0"/>
        <v>16</v>
      </c>
      <c r="X51" s="84" t="str">
        <f t="shared" si="1"/>
        <v>ส.ค.</v>
      </c>
      <c r="Y51" s="84">
        <f t="shared" si="2"/>
        <v>68</v>
      </c>
      <c r="Z51" s="84" t="str">
        <f t="shared" si="4"/>
        <v>16 ส.ค. 68</v>
      </c>
      <c r="AA51" s="84" t="str">
        <f t="shared" si="3"/>
        <v>16 ส.ค. 68</v>
      </c>
    </row>
    <row r="52" spans="1:28" ht="23.25" customHeight="1">
      <c r="A52" s="723">
        <v>16</v>
      </c>
      <c r="B52" s="726" t="str">
        <f>+$S$17</f>
        <v>ค่าวัสดุสิ้นเปลือง (ถังน้ำมัน 200 ลิตร พร้อมกุญแจ)</v>
      </c>
      <c r="C52" s="206">
        <f>+$T$17</f>
        <v>4500</v>
      </c>
      <c r="D52" s="207" t="s">
        <v>235</v>
      </c>
      <c r="E52" s="206">
        <f>+C52</f>
        <v>4500</v>
      </c>
      <c r="F52" s="207" t="s">
        <v>235</v>
      </c>
      <c r="G52" s="208" t="s">
        <v>236</v>
      </c>
      <c r="H52" s="729" t="str">
        <f>+$U$17</f>
        <v>ร้าน น้ำปาดใบเลื่อย</v>
      </c>
      <c r="I52" s="730"/>
      <c r="J52" s="731"/>
      <c r="K52" s="732" t="str">
        <f>+H52</f>
        <v>ร้าน น้ำปาดใบเลื่อย</v>
      </c>
      <c r="L52" s="733"/>
      <c r="M52" s="734"/>
      <c r="N52" s="735" t="s">
        <v>10</v>
      </c>
      <c r="O52" s="209" t="s">
        <v>213</v>
      </c>
      <c r="P52" s="210">
        <v>15</v>
      </c>
      <c r="R52" s="83">
        <v>16</v>
      </c>
      <c r="S52" s="204" t="s">
        <v>2110</v>
      </c>
      <c r="T52" s="205">
        <v>960</v>
      </c>
      <c r="U52" s="246" t="s">
        <v>2111</v>
      </c>
      <c r="V52" s="84">
        <v>4</v>
      </c>
      <c r="W52" s="84">
        <f t="shared" si="0"/>
        <v>16</v>
      </c>
      <c r="X52" s="84" t="str">
        <f t="shared" si="1"/>
        <v>ส.ค.</v>
      </c>
      <c r="Y52" s="84">
        <f t="shared" si="2"/>
        <v>68</v>
      </c>
      <c r="Z52" s="84" t="str">
        <f t="shared" si="4"/>
        <v>16 ส.ค. 68</v>
      </c>
      <c r="AA52" s="84" t="str">
        <f t="shared" si="3"/>
        <v>16 ส.ค. 68</v>
      </c>
    </row>
    <row r="53" spans="1:28" ht="23.25" customHeight="1">
      <c r="A53" s="724"/>
      <c r="B53" s="727"/>
      <c r="C53" s="87"/>
      <c r="D53" s="211"/>
      <c r="E53" s="87"/>
      <c r="F53" s="211"/>
      <c r="G53" s="212" t="s">
        <v>239</v>
      </c>
      <c r="H53" s="213"/>
      <c r="I53" s="214" t="s">
        <v>33</v>
      </c>
      <c r="J53" s="215"/>
      <c r="K53" s="216"/>
      <c r="L53" s="217" t="s">
        <v>33</v>
      </c>
      <c r="M53" s="218"/>
      <c r="N53" s="736"/>
      <c r="O53" s="219" t="s">
        <v>157</v>
      </c>
      <c r="P53" s="220">
        <v>9</v>
      </c>
      <c r="R53" s="83">
        <v>16</v>
      </c>
      <c r="S53" s="204" t="s">
        <v>2116</v>
      </c>
      <c r="T53" s="205">
        <v>3400</v>
      </c>
      <c r="U53" s="246" t="s">
        <v>2095</v>
      </c>
      <c r="V53" s="84">
        <v>4</v>
      </c>
      <c r="W53" s="84">
        <f t="shared" si="0"/>
        <v>16</v>
      </c>
      <c r="X53" s="84" t="str">
        <f t="shared" si="1"/>
        <v>ส.ค.</v>
      </c>
      <c r="Y53" s="84">
        <f t="shared" si="2"/>
        <v>68</v>
      </c>
      <c r="Z53" s="84" t="str">
        <f t="shared" si="4"/>
        <v>16 ส.ค. 68</v>
      </c>
      <c r="AA53" s="84" t="str">
        <f t="shared" si="3"/>
        <v>16 ส.ค. 68</v>
      </c>
    </row>
    <row r="54" spans="1:28" ht="23.25" customHeight="1">
      <c r="A54" s="725"/>
      <c r="B54" s="728"/>
      <c r="C54" s="221"/>
      <c r="D54" s="88"/>
      <c r="E54" s="221"/>
      <c r="F54" s="88"/>
      <c r="G54" s="223"/>
      <c r="H54" s="230"/>
      <c r="I54" s="224">
        <f>+C52</f>
        <v>4500</v>
      </c>
      <c r="J54" s="225" t="s">
        <v>235</v>
      </c>
      <c r="K54" s="231"/>
      <c r="L54" s="226">
        <f>+C52</f>
        <v>4500</v>
      </c>
      <c r="M54" s="227" t="s">
        <v>235</v>
      </c>
      <c r="N54" s="737"/>
      <c r="O54" s="228" t="str">
        <f>+Z17</f>
        <v>1 ส.ค. 68</v>
      </c>
      <c r="P54" s="232"/>
      <c r="R54" s="83">
        <v>16</v>
      </c>
      <c r="S54" s="204" t="s">
        <v>898</v>
      </c>
      <c r="T54" s="205">
        <v>9460</v>
      </c>
      <c r="U54" s="246" t="s">
        <v>319</v>
      </c>
      <c r="V54" s="84">
        <v>4</v>
      </c>
      <c r="W54" s="84">
        <f t="shared" si="0"/>
        <v>16</v>
      </c>
      <c r="X54" s="84" t="str">
        <f t="shared" si="1"/>
        <v>ส.ค.</v>
      </c>
      <c r="Y54" s="84">
        <f t="shared" si="2"/>
        <v>68</v>
      </c>
      <c r="Z54" s="84" t="str">
        <f t="shared" si="4"/>
        <v>16 ส.ค. 68</v>
      </c>
      <c r="AA54" s="84" t="str">
        <f t="shared" si="3"/>
        <v>16 ส.ค. 68</v>
      </c>
    </row>
    <row r="55" spans="1:28" ht="23.25" customHeight="1">
      <c r="A55" s="723">
        <v>17</v>
      </c>
      <c r="B55" s="726" t="str">
        <f>+$S$18</f>
        <v>ค่าวัสดุสิ้นเปลือง (สีน้ำพลาสติก)</v>
      </c>
      <c r="C55" s="206">
        <f>+$T$18</f>
        <v>4700</v>
      </c>
      <c r="D55" s="207" t="s">
        <v>235</v>
      </c>
      <c r="E55" s="206">
        <f>+C55</f>
        <v>4700</v>
      </c>
      <c r="F55" s="207" t="s">
        <v>235</v>
      </c>
      <c r="G55" s="208" t="s">
        <v>236</v>
      </c>
      <c r="H55" s="729" t="str">
        <f>+$U$18</f>
        <v>ร้าน น้ำปาดใบเลื่อย</v>
      </c>
      <c r="I55" s="730"/>
      <c r="J55" s="731"/>
      <c r="K55" s="732" t="str">
        <f>+H55</f>
        <v>ร้าน น้ำปาดใบเลื่อย</v>
      </c>
      <c r="L55" s="733"/>
      <c r="M55" s="734"/>
      <c r="N55" s="735" t="s">
        <v>10</v>
      </c>
      <c r="O55" s="209" t="s">
        <v>213</v>
      </c>
      <c r="P55" s="210">
        <v>15</v>
      </c>
      <c r="R55" s="83">
        <v>16</v>
      </c>
      <c r="S55" s="204" t="s">
        <v>2117</v>
      </c>
      <c r="T55" s="205">
        <v>3920</v>
      </c>
      <c r="U55" s="246" t="s">
        <v>319</v>
      </c>
      <c r="V55" s="84">
        <v>4</v>
      </c>
      <c r="W55" s="84">
        <f t="shared" si="0"/>
        <v>16</v>
      </c>
      <c r="X55" s="84" t="str">
        <f t="shared" si="1"/>
        <v>ส.ค.</v>
      </c>
      <c r="Y55" s="84">
        <f t="shared" si="2"/>
        <v>68</v>
      </c>
      <c r="Z55" s="84" t="str">
        <f t="shared" si="4"/>
        <v>16 ส.ค. 68</v>
      </c>
      <c r="AA55" s="84" t="str">
        <f t="shared" si="3"/>
        <v>16 ส.ค. 68</v>
      </c>
    </row>
    <row r="56" spans="1:28" ht="23.25" customHeight="1">
      <c r="A56" s="724"/>
      <c r="B56" s="727"/>
      <c r="C56" s="87"/>
      <c r="D56" s="211"/>
      <c r="E56" s="87"/>
      <c r="F56" s="211"/>
      <c r="G56" s="212" t="s">
        <v>239</v>
      </c>
      <c r="H56" s="213"/>
      <c r="I56" s="214" t="s">
        <v>33</v>
      </c>
      <c r="J56" s="215"/>
      <c r="K56" s="216"/>
      <c r="L56" s="217" t="s">
        <v>33</v>
      </c>
      <c r="M56" s="218"/>
      <c r="N56" s="736"/>
      <c r="O56" s="219" t="s">
        <v>157</v>
      </c>
      <c r="P56" s="220">
        <v>10</v>
      </c>
      <c r="R56" s="83">
        <v>16</v>
      </c>
      <c r="S56" s="204" t="s">
        <v>901</v>
      </c>
      <c r="T56" s="205">
        <v>2600</v>
      </c>
      <c r="U56" s="246" t="s">
        <v>902</v>
      </c>
      <c r="V56" s="84">
        <v>4</v>
      </c>
      <c r="W56" s="84">
        <f t="shared" si="0"/>
        <v>16</v>
      </c>
      <c r="X56" s="84" t="str">
        <f t="shared" si="1"/>
        <v>ส.ค.</v>
      </c>
      <c r="Y56" s="84">
        <f t="shared" si="2"/>
        <v>68</v>
      </c>
      <c r="Z56" s="84" t="str">
        <f t="shared" si="4"/>
        <v>16 ส.ค. 68</v>
      </c>
      <c r="AA56" s="84" t="str">
        <f t="shared" si="3"/>
        <v>16 ส.ค. 68</v>
      </c>
    </row>
    <row r="57" spans="1:28" ht="23.25" customHeight="1">
      <c r="A57" s="725"/>
      <c r="B57" s="728"/>
      <c r="C57" s="221"/>
      <c r="D57" s="88"/>
      <c r="E57" s="221"/>
      <c r="F57" s="88"/>
      <c r="G57" s="223"/>
      <c r="H57" s="230"/>
      <c r="I57" s="224">
        <f>+C55</f>
        <v>4700</v>
      </c>
      <c r="J57" s="225" t="s">
        <v>235</v>
      </c>
      <c r="K57" s="231"/>
      <c r="L57" s="226">
        <f>+C55</f>
        <v>4700</v>
      </c>
      <c r="M57" s="227" t="s">
        <v>235</v>
      </c>
      <c r="N57" s="737"/>
      <c r="O57" s="228" t="str">
        <f>+Z18</f>
        <v>1 ส.ค. 68</v>
      </c>
      <c r="P57" s="232"/>
      <c r="R57" s="83">
        <v>18</v>
      </c>
      <c r="S57" s="204" t="s">
        <v>254</v>
      </c>
      <c r="T57" s="205">
        <v>6502</v>
      </c>
      <c r="U57" s="246" t="s">
        <v>220</v>
      </c>
      <c r="V57" s="84">
        <v>4</v>
      </c>
      <c r="W57" s="84">
        <f t="shared" si="0"/>
        <v>18</v>
      </c>
      <c r="X57" s="84" t="str">
        <f t="shared" si="1"/>
        <v>ส.ค.</v>
      </c>
      <c r="Y57" s="84">
        <f t="shared" si="2"/>
        <v>68</v>
      </c>
      <c r="Z57" s="84" t="str">
        <f t="shared" si="4"/>
        <v>18 ส.ค. 68</v>
      </c>
      <c r="AA57" s="84" t="str">
        <f t="shared" si="3"/>
        <v>18 ส.ค. 68</v>
      </c>
    </row>
    <row r="58" spans="1:28" ht="23.25" customHeight="1">
      <c r="A58" s="723">
        <v>18</v>
      </c>
      <c r="B58" s="726" t="str">
        <f>+$S$19</f>
        <v>ค่าวัสดุสิ้นเปลือง (วัสดุอุปกรณ์ซ่อมแซมระบบไฟฟ้า)</v>
      </c>
      <c r="C58" s="206">
        <f>+$T$19</f>
        <v>9084</v>
      </c>
      <c r="D58" s="207" t="s">
        <v>235</v>
      </c>
      <c r="E58" s="206">
        <f>+C58</f>
        <v>9084</v>
      </c>
      <c r="F58" s="207" t="s">
        <v>235</v>
      </c>
      <c r="G58" s="208" t="s">
        <v>236</v>
      </c>
      <c r="H58" s="729" t="str">
        <f>+$U$19</f>
        <v>ร้าน น้ำปาดใบเลื่อย</v>
      </c>
      <c r="I58" s="730"/>
      <c r="J58" s="731"/>
      <c r="K58" s="732" t="str">
        <f>+H58</f>
        <v>ร้าน น้ำปาดใบเลื่อย</v>
      </c>
      <c r="L58" s="733"/>
      <c r="M58" s="734"/>
      <c r="N58" s="735" t="s">
        <v>10</v>
      </c>
      <c r="O58" s="209" t="s">
        <v>213</v>
      </c>
      <c r="P58" s="210">
        <v>15</v>
      </c>
      <c r="R58" s="83">
        <v>18</v>
      </c>
      <c r="S58" s="204" t="s">
        <v>255</v>
      </c>
      <c r="T58" s="205">
        <v>6502</v>
      </c>
      <c r="U58" s="246" t="s">
        <v>220</v>
      </c>
      <c r="V58" s="84">
        <v>2</v>
      </c>
      <c r="W58" s="84">
        <f t="shared" si="0"/>
        <v>18</v>
      </c>
      <c r="X58" s="84" t="str">
        <f t="shared" si="1"/>
        <v>ส.ค.</v>
      </c>
      <c r="Y58" s="84">
        <f t="shared" si="2"/>
        <v>68</v>
      </c>
      <c r="Z58" s="84" t="str">
        <f t="shared" si="4"/>
        <v>18 ส.ค. 68</v>
      </c>
      <c r="AA58" s="84" t="str">
        <f t="shared" si="3"/>
        <v>18 ส.ค. 68</v>
      </c>
    </row>
    <row r="59" spans="1:28" ht="23.25" customHeight="1">
      <c r="A59" s="724"/>
      <c r="B59" s="727"/>
      <c r="C59" s="87"/>
      <c r="D59" s="211"/>
      <c r="E59" s="87"/>
      <c r="F59" s="211"/>
      <c r="G59" s="212" t="s">
        <v>239</v>
      </c>
      <c r="H59" s="213"/>
      <c r="I59" s="214" t="s">
        <v>33</v>
      </c>
      <c r="J59" s="215"/>
      <c r="K59" s="216"/>
      <c r="L59" s="217" t="s">
        <v>33</v>
      </c>
      <c r="M59" s="218"/>
      <c r="N59" s="736"/>
      <c r="O59" s="219" t="s">
        <v>157</v>
      </c>
      <c r="P59" s="237">
        <v>11</v>
      </c>
      <c r="R59" s="83">
        <v>18</v>
      </c>
      <c r="S59" s="204" t="s">
        <v>711</v>
      </c>
      <c r="T59" s="205">
        <v>6502</v>
      </c>
      <c r="U59" s="246" t="s">
        <v>220</v>
      </c>
      <c r="V59" s="84">
        <v>1</v>
      </c>
      <c r="W59" s="84">
        <f t="shared" si="0"/>
        <v>18</v>
      </c>
      <c r="X59" s="84" t="str">
        <f t="shared" si="1"/>
        <v>ส.ค.</v>
      </c>
      <c r="Y59" s="84">
        <f t="shared" si="2"/>
        <v>68</v>
      </c>
      <c r="Z59" s="84" t="str">
        <f>W59&amp;" "&amp;X59&amp;" "&amp;Y59</f>
        <v>18 ส.ค. 68</v>
      </c>
      <c r="AA59" s="84" t="str">
        <f>W59&amp;" "&amp;X59&amp;" "&amp;Y59</f>
        <v>18 ส.ค. 68</v>
      </c>
    </row>
    <row r="60" spans="1:28" ht="23.25" customHeight="1">
      <c r="A60" s="725"/>
      <c r="B60" s="728"/>
      <c r="C60" s="221"/>
      <c r="D60" s="88"/>
      <c r="E60" s="221"/>
      <c r="F60" s="88"/>
      <c r="G60" s="223"/>
      <c r="H60" s="230"/>
      <c r="I60" s="224">
        <f>+C58</f>
        <v>9084</v>
      </c>
      <c r="J60" s="225" t="s">
        <v>235</v>
      </c>
      <c r="K60" s="231"/>
      <c r="L60" s="226">
        <f>+C58</f>
        <v>9084</v>
      </c>
      <c r="M60" s="227" t="s">
        <v>235</v>
      </c>
      <c r="N60" s="737"/>
      <c r="O60" s="228" t="str">
        <f>+Z19</f>
        <v>1 ส.ค. 68</v>
      </c>
      <c r="P60" s="232"/>
      <c r="R60" s="83">
        <v>18</v>
      </c>
      <c r="S60" s="204" t="s">
        <v>252</v>
      </c>
      <c r="T60" s="205">
        <v>6502</v>
      </c>
      <c r="U60" s="246" t="s">
        <v>220</v>
      </c>
      <c r="V60" s="84">
        <v>3</v>
      </c>
      <c r="W60" s="84">
        <f t="shared" si="0"/>
        <v>18</v>
      </c>
      <c r="X60" s="84" t="str">
        <f t="shared" si="1"/>
        <v>ส.ค.</v>
      </c>
      <c r="Y60" s="84">
        <f t="shared" si="2"/>
        <v>68</v>
      </c>
      <c r="Z60" s="84" t="str">
        <f>W60&amp;" "&amp;X60&amp;" "&amp;Y60</f>
        <v>18 ส.ค. 68</v>
      </c>
      <c r="AA60" s="84" t="str">
        <f>W60&amp;" "&amp;X60&amp;" "&amp;Y60</f>
        <v>18 ส.ค. 68</v>
      </c>
    </row>
    <row r="61" spans="1:28" ht="23.25" customHeight="1">
      <c r="A61" s="723">
        <v>19</v>
      </c>
      <c r="B61" s="726" t="str">
        <f>+$S$20</f>
        <v>ค่าวัสดุสิ้นเปลือง (ป้ายไวนิลพระบรมฉายาลักษณ์ ร.10)</v>
      </c>
      <c r="C61" s="206">
        <f>+$T$20</f>
        <v>3400</v>
      </c>
      <c r="D61" s="207" t="s">
        <v>235</v>
      </c>
      <c r="E61" s="206">
        <f>+C61</f>
        <v>3400</v>
      </c>
      <c r="F61" s="207" t="s">
        <v>235</v>
      </c>
      <c r="G61" s="208" t="s">
        <v>236</v>
      </c>
      <c r="H61" s="729" t="str">
        <f>+$U$20</f>
        <v>ร้าน น้ำปาด โฆษณา</v>
      </c>
      <c r="I61" s="730"/>
      <c r="J61" s="731"/>
      <c r="K61" s="732" t="str">
        <f>+H61</f>
        <v>ร้าน น้ำปาด โฆษณา</v>
      </c>
      <c r="L61" s="733"/>
      <c r="M61" s="734"/>
      <c r="N61" s="735" t="s">
        <v>10</v>
      </c>
      <c r="O61" s="209" t="s">
        <v>213</v>
      </c>
      <c r="P61" s="210">
        <v>32</v>
      </c>
      <c r="R61" s="83">
        <v>18</v>
      </c>
      <c r="S61" s="204" t="s">
        <v>257</v>
      </c>
      <c r="T61" s="205">
        <v>6502</v>
      </c>
      <c r="U61" s="246" t="s">
        <v>220</v>
      </c>
      <c r="V61" s="84">
        <v>3</v>
      </c>
      <c r="W61" s="84">
        <f t="shared" si="0"/>
        <v>18</v>
      </c>
      <c r="X61" s="84" t="str">
        <f t="shared" si="1"/>
        <v>ส.ค.</v>
      </c>
      <c r="Y61" s="84">
        <f t="shared" si="2"/>
        <v>68</v>
      </c>
      <c r="Z61" s="84" t="str">
        <f>W61&amp;" "&amp;X61&amp;" "&amp;Y61</f>
        <v>18 ส.ค. 68</v>
      </c>
      <c r="AA61" s="84" t="str">
        <f>W61&amp;" "&amp;X61&amp;" "&amp;Y61</f>
        <v>18 ส.ค. 68</v>
      </c>
    </row>
    <row r="62" spans="1:28" ht="23.25" customHeight="1">
      <c r="A62" s="724"/>
      <c r="B62" s="727"/>
      <c r="C62" s="87"/>
      <c r="D62" s="211"/>
      <c r="E62" s="87"/>
      <c r="F62" s="211"/>
      <c r="G62" s="212" t="s">
        <v>239</v>
      </c>
      <c r="H62" s="213"/>
      <c r="I62" s="214" t="s">
        <v>33</v>
      </c>
      <c r="J62" s="215"/>
      <c r="K62" s="216"/>
      <c r="L62" s="217" t="s">
        <v>33</v>
      </c>
      <c r="M62" s="218"/>
      <c r="N62" s="736"/>
      <c r="O62" s="219" t="s">
        <v>157</v>
      </c>
      <c r="P62" s="237">
        <v>25</v>
      </c>
      <c r="R62" s="83">
        <v>18</v>
      </c>
      <c r="S62" s="204" t="s">
        <v>251</v>
      </c>
      <c r="T62" s="205">
        <v>6502</v>
      </c>
      <c r="U62" s="246" t="s">
        <v>220</v>
      </c>
      <c r="V62" s="84">
        <v>3</v>
      </c>
      <c r="W62" s="84">
        <f t="shared" si="0"/>
        <v>18</v>
      </c>
      <c r="X62" s="84" t="str">
        <f t="shared" si="1"/>
        <v>ส.ค.</v>
      </c>
      <c r="Y62" s="84">
        <f t="shared" si="2"/>
        <v>68</v>
      </c>
      <c r="Z62" s="84" t="str">
        <f t="shared" ref="Z62:Z125" si="5">W62&amp;" "&amp;X62&amp;" "&amp;Y62</f>
        <v>18 ส.ค. 68</v>
      </c>
      <c r="AA62" s="84" t="str">
        <f t="shared" ref="AA62:AA125" si="6">W62&amp;" "&amp;X62&amp;" "&amp;Y62</f>
        <v>18 ส.ค. 68</v>
      </c>
    </row>
    <row r="63" spans="1:28" ht="23.25" customHeight="1">
      <c r="A63" s="725"/>
      <c r="B63" s="728"/>
      <c r="C63" s="221"/>
      <c r="D63" s="88"/>
      <c r="E63" s="221"/>
      <c r="F63" s="88"/>
      <c r="G63" s="223"/>
      <c r="H63" s="230"/>
      <c r="I63" s="224">
        <f>+C61</f>
        <v>3400</v>
      </c>
      <c r="J63" s="225" t="s">
        <v>235</v>
      </c>
      <c r="K63" s="231"/>
      <c r="L63" s="226">
        <f>+C61</f>
        <v>3400</v>
      </c>
      <c r="M63" s="227" t="s">
        <v>235</v>
      </c>
      <c r="N63" s="737"/>
      <c r="O63" s="228" t="str">
        <f>+Z20</f>
        <v>1 ส.ค. 68</v>
      </c>
      <c r="P63" s="232"/>
      <c r="R63" s="83">
        <v>18</v>
      </c>
      <c r="S63" s="204" t="s">
        <v>899</v>
      </c>
      <c r="T63" s="205">
        <v>1324.8</v>
      </c>
      <c r="U63" s="246" t="s">
        <v>220</v>
      </c>
      <c r="V63" s="84">
        <v>3</v>
      </c>
      <c r="W63" s="84">
        <f t="shared" si="0"/>
        <v>18</v>
      </c>
      <c r="X63" s="84" t="str">
        <f t="shared" si="1"/>
        <v>ส.ค.</v>
      </c>
      <c r="Y63" s="84">
        <f t="shared" si="2"/>
        <v>68</v>
      </c>
      <c r="Z63" s="84" t="str">
        <f t="shared" si="5"/>
        <v>18 ส.ค. 68</v>
      </c>
      <c r="AA63" s="84" t="str">
        <f t="shared" si="6"/>
        <v>18 ส.ค. 68</v>
      </c>
    </row>
    <row r="64" spans="1:28" ht="23.25" customHeight="1">
      <c r="A64" s="723">
        <v>20</v>
      </c>
      <c r="B64" s="726" t="str">
        <f>+$S$21</f>
        <v>ค่าวัสดุสิ้นเปลือง (ค่าน้ำดื่มประจำสำนักงาน)</v>
      </c>
      <c r="C64" s="206">
        <f>+$T$21</f>
        <v>3508</v>
      </c>
      <c r="D64" s="207" t="s">
        <v>235</v>
      </c>
      <c r="E64" s="206">
        <f>+C64</f>
        <v>3508</v>
      </c>
      <c r="F64" s="207" t="s">
        <v>235</v>
      </c>
      <c r="G64" s="208" t="s">
        <v>236</v>
      </c>
      <c r="H64" s="729" t="str">
        <f>+$U$21</f>
        <v>ร้าน น้ำดื่ม เอ็ม เจ</v>
      </c>
      <c r="I64" s="730"/>
      <c r="J64" s="731"/>
      <c r="K64" s="732" t="str">
        <f>+H64</f>
        <v>ร้าน น้ำดื่ม เอ็ม เจ</v>
      </c>
      <c r="L64" s="733"/>
      <c r="M64" s="734"/>
      <c r="N64" s="735" t="s">
        <v>10</v>
      </c>
      <c r="O64" s="209" t="s">
        <v>213</v>
      </c>
      <c r="P64" s="210">
        <v>1</v>
      </c>
      <c r="R64" s="83">
        <v>18</v>
      </c>
      <c r="S64" s="204" t="s">
        <v>229</v>
      </c>
      <c r="T64" s="205">
        <v>1324.8</v>
      </c>
      <c r="U64" s="246" t="s">
        <v>220</v>
      </c>
      <c r="V64" s="238">
        <v>10</v>
      </c>
      <c r="W64" s="84">
        <f t="shared" si="0"/>
        <v>18</v>
      </c>
      <c r="X64" s="84" t="str">
        <f t="shared" si="1"/>
        <v>ส.ค.</v>
      </c>
      <c r="Y64" s="84">
        <f t="shared" si="2"/>
        <v>68</v>
      </c>
      <c r="Z64" s="84" t="str">
        <f t="shared" si="5"/>
        <v>18 ส.ค. 68</v>
      </c>
      <c r="AA64" s="84" t="str">
        <f t="shared" si="6"/>
        <v>18 ส.ค. 68</v>
      </c>
      <c r="AB64" s="239"/>
    </row>
    <row r="65" spans="1:30" ht="23.25" customHeight="1">
      <c r="A65" s="724"/>
      <c r="B65" s="727"/>
      <c r="C65" s="87"/>
      <c r="D65" s="211"/>
      <c r="E65" s="87"/>
      <c r="F65" s="211"/>
      <c r="G65" s="212" t="s">
        <v>239</v>
      </c>
      <c r="H65" s="213"/>
      <c r="I65" s="214" t="s">
        <v>33</v>
      </c>
      <c r="J65" s="215"/>
      <c r="K65" s="216"/>
      <c r="L65" s="217" t="s">
        <v>33</v>
      </c>
      <c r="M65" s="218"/>
      <c r="N65" s="736"/>
      <c r="O65" s="219" t="s">
        <v>157</v>
      </c>
      <c r="P65" s="220">
        <v>44</v>
      </c>
      <c r="R65" s="83">
        <v>18</v>
      </c>
      <c r="S65" s="204" t="s">
        <v>233</v>
      </c>
      <c r="T65" s="205">
        <v>1324.8</v>
      </c>
      <c r="U65" s="246" t="s">
        <v>220</v>
      </c>
      <c r="V65" s="84">
        <v>5</v>
      </c>
      <c r="W65" s="84">
        <f t="shared" si="0"/>
        <v>18</v>
      </c>
      <c r="X65" s="84" t="str">
        <f t="shared" si="1"/>
        <v>ส.ค.</v>
      </c>
      <c r="Y65" s="84">
        <f t="shared" si="2"/>
        <v>68</v>
      </c>
      <c r="Z65" s="84" t="str">
        <f t="shared" si="5"/>
        <v>18 ส.ค. 68</v>
      </c>
      <c r="AA65" s="84" t="str">
        <f t="shared" si="6"/>
        <v>18 ส.ค. 68</v>
      </c>
    </row>
    <row r="66" spans="1:30" ht="23.25" customHeight="1">
      <c r="A66" s="725"/>
      <c r="B66" s="728"/>
      <c r="C66" s="221"/>
      <c r="D66" s="88"/>
      <c r="E66" s="221"/>
      <c r="F66" s="88"/>
      <c r="G66" s="223"/>
      <c r="H66" s="230"/>
      <c r="I66" s="224">
        <f>+C64</f>
        <v>3508</v>
      </c>
      <c r="J66" s="225" t="s">
        <v>235</v>
      </c>
      <c r="K66" s="231"/>
      <c r="L66" s="226">
        <f>+C64</f>
        <v>3508</v>
      </c>
      <c r="M66" s="227" t="s">
        <v>235</v>
      </c>
      <c r="N66" s="737"/>
      <c r="O66" s="228" t="str">
        <f>+Z21</f>
        <v>1 ส.ค. 68</v>
      </c>
      <c r="P66" s="232"/>
      <c r="R66" s="83">
        <v>18</v>
      </c>
      <c r="S66" s="204" t="s">
        <v>237</v>
      </c>
      <c r="T66" s="205">
        <v>1324.8</v>
      </c>
      <c r="U66" s="246" t="s">
        <v>220</v>
      </c>
      <c r="V66" s="84">
        <v>8</v>
      </c>
      <c r="W66" s="84">
        <f t="shared" ref="W66:W129" si="7">+R66</f>
        <v>18</v>
      </c>
      <c r="X66" s="84" t="str">
        <f t="shared" ref="X66:X129" si="8">+$X$1</f>
        <v>ส.ค.</v>
      </c>
      <c r="Y66" s="84">
        <f>+$Y$1</f>
        <v>68</v>
      </c>
      <c r="Z66" s="84" t="str">
        <f t="shared" si="5"/>
        <v>18 ส.ค. 68</v>
      </c>
      <c r="AA66" s="84" t="str">
        <f t="shared" si="6"/>
        <v>18 ส.ค. 68</v>
      </c>
    </row>
    <row r="67" spans="1:30" ht="23.25" customHeight="1">
      <c r="A67" s="723">
        <v>21</v>
      </c>
      <c r="B67" s="726" t="str">
        <f>+$S$22</f>
        <v>ค่าซ่อมแซมรถยนต์กระบะ 6 ล้อ  80-2258 ตาก</v>
      </c>
      <c r="C67" s="206">
        <f>+$T$22</f>
        <v>6550</v>
      </c>
      <c r="D67" s="207" t="s">
        <v>235</v>
      </c>
      <c r="E67" s="206">
        <f>+C67</f>
        <v>6550</v>
      </c>
      <c r="F67" s="207" t="s">
        <v>235</v>
      </c>
      <c r="G67" s="208" t="s">
        <v>236</v>
      </c>
      <c r="H67" s="729" t="str">
        <f>+$U$22</f>
        <v>ร้าน จรูญการช่าง</v>
      </c>
      <c r="I67" s="730"/>
      <c r="J67" s="731"/>
      <c r="K67" s="732" t="str">
        <f>+H67</f>
        <v>ร้าน จรูญการช่าง</v>
      </c>
      <c r="L67" s="733"/>
      <c r="M67" s="734"/>
      <c r="N67" s="735" t="s">
        <v>10</v>
      </c>
      <c r="O67" s="209" t="s">
        <v>213</v>
      </c>
      <c r="P67" s="210">
        <v>1</v>
      </c>
      <c r="R67" s="83">
        <v>18</v>
      </c>
      <c r="S67" s="204" t="s">
        <v>240</v>
      </c>
      <c r="T67" s="205">
        <v>1324.8</v>
      </c>
      <c r="U67" s="246" t="s">
        <v>220</v>
      </c>
      <c r="V67" s="84">
        <v>2</v>
      </c>
      <c r="W67" s="84">
        <f t="shared" si="7"/>
        <v>18</v>
      </c>
      <c r="X67" s="84" t="str">
        <f t="shared" si="8"/>
        <v>ส.ค.</v>
      </c>
      <c r="Y67" s="84">
        <f>+$Y$1</f>
        <v>68</v>
      </c>
      <c r="Z67" s="84" t="str">
        <f t="shared" si="5"/>
        <v>18 ส.ค. 68</v>
      </c>
      <c r="AA67" s="84" t="str">
        <f t="shared" si="6"/>
        <v>18 ส.ค. 68</v>
      </c>
    </row>
    <row r="68" spans="1:30" ht="23.25" customHeight="1">
      <c r="A68" s="724"/>
      <c r="B68" s="727"/>
      <c r="C68" s="87"/>
      <c r="D68" s="211"/>
      <c r="E68" s="87"/>
      <c r="F68" s="211"/>
      <c r="G68" s="212" t="s">
        <v>239</v>
      </c>
      <c r="H68" s="213"/>
      <c r="I68" s="214" t="s">
        <v>33</v>
      </c>
      <c r="J68" s="215"/>
      <c r="K68" s="216"/>
      <c r="L68" s="217" t="s">
        <v>33</v>
      </c>
      <c r="M68" s="218"/>
      <c r="N68" s="736"/>
      <c r="O68" s="219" t="s">
        <v>157</v>
      </c>
      <c r="P68" s="220">
        <v>21</v>
      </c>
      <c r="R68" s="83">
        <v>19</v>
      </c>
      <c r="S68" s="204" t="s">
        <v>219</v>
      </c>
      <c r="T68" s="205">
        <v>2275.6999999999998</v>
      </c>
      <c r="U68" s="246" t="s">
        <v>220</v>
      </c>
      <c r="V68" s="84">
        <v>3</v>
      </c>
      <c r="W68" s="84">
        <f t="shared" si="7"/>
        <v>19</v>
      </c>
      <c r="X68" s="84" t="str">
        <f t="shared" si="8"/>
        <v>ส.ค.</v>
      </c>
      <c r="Y68" s="84">
        <f>+$Y$1</f>
        <v>68</v>
      </c>
      <c r="Z68" s="84" t="str">
        <f t="shared" si="5"/>
        <v>19 ส.ค. 68</v>
      </c>
      <c r="AA68" s="84" t="str">
        <f t="shared" si="6"/>
        <v>19 ส.ค. 68</v>
      </c>
    </row>
    <row r="69" spans="1:30" ht="23.25" customHeight="1">
      <c r="A69" s="725"/>
      <c r="B69" s="728"/>
      <c r="C69" s="221"/>
      <c r="D69" s="88"/>
      <c r="E69" s="221"/>
      <c r="F69" s="88"/>
      <c r="G69" s="223"/>
      <c r="H69" s="230"/>
      <c r="I69" s="224">
        <f>+C67</f>
        <v>6550</v>
      </c>
      <c r="J69" s="225" t="s">
        <v>235</v>
      </c>
      <c r="K69" s="231"/>
      <c r="L69" s="226">
        <f>+C67</f>
        <v>6550</v>
      </c>
      <c r="M69" s="227" t="s">
        <v>235</v>
      </c>
      <c r="N69" s="737"/>
      <c r="O69" s="228" t="str">
        <f>+Z22</f>
        <v>1 ส.ค. 68</v>
      </c>
      <c r="P69" s="232"/>
      <c r="R69" s="83">
        <v>21</v>
      </c>
      <c r="S69" s="204" t="s">
        <v>2118</v>
      </c>
      <c r="T69" s="205">
        <v>2275.6999999999998</v>
      </c>
      <c r="U69" s="246" t="s">
        <v>220</v>
      </c>
      <c r="V69" s="84">
        <v>1</v>
      </c>
      <c r="W69" s="84">
        <f t="shared" si="7"/>
        <v>21</v>
      </c>
      <c r="X69" s="84" t="str">
        <f t="shared" si="8"/>
        <v>ส.ค.</v>
      </c>
      <c r="Y69" s="84">
        <f>+$Y$1</f>
        <v>68</v>
      </c>
      <c r="Z69" s="84" t="str">
        <f t="shared" si="5"/>
        <v>21 ส.ค. 68</v>
      </c>
      <c r="AA69" s="84" t="str">
        <f t="shared" si="6"/>
        <v>21 ส.ค. 68</v>
      </c>
    </row>
    <row r="70" spans="1:30" ht="23.25" customHeight="1">
      <c r="A70" s="723">
        <v>22</v>
      </c>
      <c r="B70" s="726" t="str">
        <f>+$S$23</f>
        <v>ค่าซ่อมแซมรถยนต์กระบะ 6 ล้อ  80-2418 ตาก</v>
      </c>
      <c r="C70" s="206">
        <f>+$T$23</f>
        <v>7050</v>
      </c>
      <c r="D70" s="207" t="s">
        <v>235</v>
      </c>
      <c r="E70" s="206">
        <f>+C70</f>
        <v>7050</v>
      </c>
      <c r="F70" s="207" t="s">
        <v>235</v>
      </c>
      <c r="G70" s="208" t="s">
        <v>236</v>
      </c>
      <c r="H70" s="729" t="str">
        <f>+$U$23</f>
        <v>ร้าน จรูญการช่าง</v>
      </c>
      <c r="I70" s="730"/>
      <c r="J70" s="731"/>
      <c r="K70" s="732" t="str">
        <f>+H70</f>
        <v>ร้าน จรูญการช่าง</v>
      </c>
      <c r="L70" s="733"/>
      <c r="M70" s="734"/>
      <c r="N70" s="735" t="s">
        <v>10</v>
      </c>
      <c r="O70" s="209" t="s">
        <v>213</v>
      </c>
      <c r="P70" s="210">
        <v>1</v>
      </c>
      <c r="R70" s="83">
        <v>23</v>
      </c>
      <c r="S70" s="204" t="s">
        <v>219</v>
      </c>
      <c r="T70" s="205">
        <v>2275.6999999999998</v>
      </c>
      <c r="U70" s="246" t="s">
        <v>220</v>
      </c>
      <c r="V70" s="84">
        <v>1</v>
      </c>
      <c r="W70" s="84">
        <f t="shared" si="7"/>
        <v>23</v>
      </c>
      <c r="X70" s="84" t="str">
        <f t="shared" si="8"/>
        <v>ส.ค.</v>
      </c>
      <c r="Y70" s="84">
        <f>+$Y$1</f>
        <v>68</v>
      </c>
      <c r="Z70" s="84" t="str">
        <f t="shared" si="5"/>
        <v>23 ส.ค. 68</v>
      </c>
      <c r="AA70" s="84" t="str">
        <f t="shared" si="6"/>
        <v>23 ส.ค. 68</v>
      </c>
    </row>
    <row r="71" spans="1:30" ht="23.25" customHeight="1">
      <c r="A71" s="724"/>
      <c r="B71" s="727"/>
      <c r="C71" s="87"/>
      <c r="D71" s="211"/>
      <c r="E71" s="87"/>
      <c r="F71" s="211"/>
      <c r="G71" s="212" t="s">
        <v>239</v>
      </c>
      <c r="H71" s="213"/>
      <c r="I71" s="214" t="s">
        <v>33</v>
      </c>
      <c r="J71" s="215"/>
      <c r="K71" s="216"/>
      <c r="L71" s="217" t="s">
        <v>33</v>
      </c>
      <c r="M71" s="218"/>
      <c r="N71" s="736"/>
      <c r="O71" s="219" t="s">
        <v>157</v>
      </c>
      <c r="P71" s="220">
        <v>22</v>
      </c>
      <c r="R71" s="83">
        <v>23</v>
      </c>
      <c r="S71" s="204" t="s">
        <v>2116</v>
      </c>
      <c r="T71" s="205">
        <v>3600</v>
      </c>
      <c r="U71" s="246" t="s">
        <v>2095</v>
      </c>
      <c r="V71" s="84">
        <v>1</v>
      </c>
      <c r="W71" s="84">
        <f t="shared" si="7"/>
        <v>23</v>
      </c>
      <c r="X71" s="84" t="str">
        <f t="shared" si="8"/>
        <v>ส.ค.</v>
      </c>
      <c r="Y71" s="84">
        <f t="shared" ref="Y71:Y134" si="9">+$Y$1</f>
        <v>68</v>
      </c>
      <c r="Z71" s="84" t="str">
        <f t="shared" si="5"/>
        <v>23 ส.ค. 68</v>
      </c>
      <c r="AA71" s="84" t="str">
        <f t="shared" si="6"/>
        <v>23 ส.ค. 68</v>
      </c>
    </row>
    <row r="72" spans="1:30" ht="23.25" customHeight="1">
      <c r="A72" s="725"/>
      <c r="B72" s="728"/>
      <c r="C72" s="221"/>
      <c r="D72" s="88"/>
      <c r="E72" s="221"/>
      <c r="F72" s="88"/>
      <c r="G72" s="223"/>
      <c r="H72" s="230"/>
      <c r="I72" s="224">
        <f>+C70</f>
        <v>7050</v>
      </c>
      <c r="J72" s="225" t="s">
        <v>235</v>
      </c>
      <c r="K72" s="231"/>
      <c r="L72" s="226">
        <f>+C70</f>
        <v>7050</v>
      </c>
      <c r="M72" s="227" t="s">
        <v>235</v>
      </c>
      <c r="N72" s="737"/>
      <c r="O72" s="228" t="str">
        <f>+Z23</f>
        <v>1 ส.ค. 68</v>
      </c>
      <c r="P72" s="232"/>
      <c r="R72" s="83">
        <v>27</v>
      </c>
      <c r="S72" s="204" t="s">
        <v>219</v>
      </c>
      <c r="T72" s="205">
        <v>2275.6999999999998</v>
      </c>
      <c r="U72" s="246" t="s">
        <v>220</v>
      </c>
      <c r="V72" s="84">
        <v>1</v>
      </c>
      <c r="W72" s="84">
        <f t="shared" si="7"/>
        <v>27</v>
      </c>
      <c r="X72" s="84" t="str">
        <f t="shared" si="8"/>
        <v>ส.ค.</v>
      </c>
      <c r="Y72" s="84">
        <f t="shared" si="9"/>
        <v>68</v>
      </c>
      <c r="Z72" s="84" t="str">
        <f t="shared" si="5"/>
        <v>27 ส.ค. 68</v>
      </c>
      <c r="AA72" s="84" t="str">
        <f t="shared" si="6"/>
        <v>27 ส.ค. 68</v>
      </c>
    </row>
    <row r="73" spans="1:30" ht="23.25" customHeight="1">
      <c r="A73" s="723">
        <v>23</v>
      </c>
      <c r="B73" s="726" t="str">
        <f>+$S$24</f>
        <v>ค่าดูแลและบำรุงรักษา รถยนต์กระบะ 6 ล้อ 80-2418 ตาก</v>
      </c>
      <c r="C73" s="206">
        <f>+$T$24</f>
        <v>4200</v>
      </c>
      <c r="D73" s="207" t="s">
        <v>235</v>
      </c>
      <c r="E73" s="206">
        <f>+C73</f>
        <v>4200</v>
      </c>
      <c r="F73" s="207" t="s">
        <v>235</v>
      </c>
      <c r="G73" s="208" t="s">
        <v>236</v>
      </c>
      <c r="H73" s="729" t="str">
        <f>+$U$24</f>
        <v>ร้าน จรูญการช่าง</v>
      </c>
      <c r="I73" s="730"/>
      <c r="J73" s="731"/>
      <c r="K73" s="732" t="str">
        <f>+H73</f>
        <v>ร้าน จรูญการช่าง</v>
      </c>
      <c r="L73" s="733"/>
      <c r="M73" s="734"/>
      <c r="N73" s="735" t="s">
        <v>10</v>
      </c>
      <c r="O73" s="209" t="s">
        <v>213</v>
      </c>
      <c r="P73" s="210">
        <v>1</v>
      </c>
      <c r="R73" s="83"/>
      <c r="S73" s="204"/>
      <c r="T73" s="205"/>
      <c r="U73" s="246"/>
      <c r="V73" s="84">
        <v>1</v>
      </c>
      <c r="W73" s="84">
        <f t="shared" si="7"/>
        <v>0</v>
      </c>
      <c r="X73" s="84" t="str">
        <f t="shared" si="8"/>
        <v>ส.ค.</v>
      </c>
      <c r="Y73" s="84">
        <f t="shared" si="9"/>
        <v>68</v>
      </c>
      <c r="Z73" s="84" t="str">
        <f t="shared" si="5"/>
        <v>0 ส.ค. 68</v>
      </c>
      <c r="AA73" s="84" t="str">
        <f t="shared" si="6"/>
        <v>0 ส.ค. 68</v>
      </c>
      <c r="AD73" s="84" t="s">
        <v>78</v>
      </c>
    </row>
    <row r="74" spans="1:30" ht="23.25" customHeight="1">
      <c r="A74" s="724"/>
      <c r="B74" s="727"/>
      <c r="C74" s="87"/>
      <c r="D74" s="211"/>
      <c r="E74" s="87"/>
      <c r="F74" s="211"/>
      <c r="G74" s="212" t="s">
        <v>239</v>
      </c>
      <c r="H74" s="213"/>
      <c r="I74" s="214" t="s">
        <v>33</v>
      </c>
      <c r="J74" s="215"/>
      <c r="K74" s="216"/>
      <c r="L74" s="217" t="s">
        <v>33</v>
      </c>
      <c r="M74" s="218"/>
      <c r="N74" s="736"/>
      <c r="O74" s="219" t="s">
        <v>157</v>
      </c>
      <c r="P74" s="220">
        <v>23</v>
      </c>
      <c r="R74" s="83"/>
      <c r="S74" s="204"/>
      <c r="T74" s="205"/>
      <c r="U74" s="246"/>
      <c r="V74" s="84">
        <v>1</v>
      </c>
      <c r="W74" s="84">
        <f t="shared" si="7"/>
        <v>0</v>
      </c>
      <c r="X74" s="84" t="str">
        <f t="shared" si="8"/>
        <v>ส.ค.</v>
      </c>
      <c r="Y74" s="84">
        <f t="shared" si="9"/>
        <v>68</v>
      </c>
      <c r="Z74" s="84" t="str">
        <f t="shared" si="5"/>
        <v>0 ส.ค. 68</v>
      </c>
      <c r="AA74" s="84" t="str">
        <f t="shared" si="6"/>
        <v>0 ส.ค. 68</v>
      </c>
    </row>
    <row r="75" spans="1:30" ht="23.25" customHeight="1">
      <c r="A75" s="725"/>
      <c r="B75" s="728"/>
      <c r="C75" s="221"/>
      <c r="D75" s="88"/>
      <c r="E75" s="221"/>
      <c r="F75" s="88"/>
      <c r="G75" s="223"/>
      <c r="H75" s="230"/>
      <c r="I75" s="224">
        <f>+C73</f>
        <v>4200</v>
      </c>
      <c r="J75" s="225" t="s">
        <v>235</v>
      </c>
      <c r="K75" s="231"/>
      <c r="L75" s="226">
        <f>+C73</f>
        <v>4200</v>
      </c>
      <c r="M75" s="227" t="s">
        <v>235</v>
      </c>
      <c r="N75" s="737"/>
      <c r="O75" s="228" t="str">
        <f>+Z24</f>
        <v>1 ส.ค. 68</v>
      </c>
      <c r="P75" s="232"/>
      <c r="R75" s="83"/>
      <c r="S75" s="204"/>
      <c r="T75" s="205"/>
      <c r="U75" s="246"/>
      <c r="V75" s="84">
        <v>1</v>
      </c>
      <c r="W75" s="84">
        <f t="shared" si="7"/>
        <v>0</v>
      </c>
      <c r="X75" s="84" t="str">
        <f t="shared" si="8"/>
        <v>ส.ค.</v>
      </c>
      <c r="Y75" s="84">
        <f t="shared" si="9"/>
        <v>68</v>
      </c>
      <c r="Z75" s="84" t="str">
        <f t="shared" si="5"/>
        <v>0 ส.ค. 68</v>
      </c>
      <c r="AA75" s="84" t="str">
        <f t="shared" si="6"/>
        <v>0 ส.ค. 68</v>
      </c>
    </row>
    <row r="76" spans="1:30" ht="23.25" customHeight="1">
      <c r="A76" s="723">
        <v>24</v>
      </c>
      <c r="B76" s="726" t="str">
        <f>+$S$25</f>
        <v>ค่าซ่อมแซมรถยนต์กระบะ 6 ล้อ  80-4809 พิษณุโลก</v>
      </c>
      <c r="C76" s="206">
        <f>+$T$25</f>
        <v>9300</v>
      </c>
      <c r="D76" s="207" t="s">
        <v>235</v>
      </c>
      <c r="E76" s="206">
        <f>+C76</f>
        <v>9300</v>
      </c>
      <c r="F76" s="207" t="s">
        <v>235</v>
      </c>
      <c r="G76" s="208" t="s">
        <v>236</v>
      </c>
      <c r="H76" s="729" t="str">
        <f>+$U$25</f>
        <v>ร้าน จรูญการช่าง</v>
      </c>
      <c r="I76" s="730"/>
      <c r="J76" s="731"/>
      <c r="K76" s="732" t="str">
        <f>+H76</f>
        <v>ร้าน จรูญการช่าง</v>
      </c>
      <c r="L76" s="733"/>
      <c r="M76" s="734"/>
      <c r="N76" s="735" t="s">
        <v>10</v>
      </c>
      <c r="O76" s="209" t="s">
        <v>213</v>
      </c>
      <c r="P76" s="210">
        <v>1</v>
      </c>
      <c r="R76" s="83"/>
      <c r="S76" s="204"/>
      <c r="T76" s="205"/>
      <c r="U76" s="246"/>
      <c r="V76" s="84">
        <v>1</v>
      </c>
      <c r="W76" s="84">
        <f t="shared" si="7"/>
        <v>0</v>
      </c>
      <c r="X76" s="84" t="str">
        <f t="shared" si="8"/>
        <v>ส.ค.</v>
      </c>
      <c r="Y76" s="84">
        <f t="shared" si="9"/>
        <v>68</v>
      </c>
      <c r="Z76" s="84" t="str">
        <f t="shared" si="5"/>
        <v>0 ส.ค. 68</v>
      </c>
      <c r="AA76" s="84" t="str">
        <f t="shared" si="6"/>
        <v>0 ส.ค. 68</v>
      </c>
    </row>
    <row r="77" spans="1:30" ht="23.25" customHeight="1">
      <c r="A77" s="724"/>
      <c r="B77" s="727"/>
      <c r="C77" s="87"/>
      <c r="D77" s="211"/>
      <c r="E77" s="87"/>
      <c r="F77" s="211"/>
      <c r="G77" s="212" t="s">
        <v>239</v>
      </c>
      <c r="H77" s="213"/>
      <c r="I77" s="214" t="s">
        <v>33</v>
      </c>
      <c r="J77" s="215"/>
      <c r="K77" s="216"/>
      <c r="L77" s="217" t="s">
        <v>33</v>
      </c>
      <c r="M77" s="218"/>
      <c r="N77" s="736"/>
      <c r="O77" s="219" t="s">
        <v>157</v>
      </c>
      <c r="P77" s="220"/>
      <c r="R77" s="83"/>
      <c r="S77" s="204"/>
      <c r="T77" s="205"/>
      <c r="U77" s="246"/>
      <c r="V77" s="84">
        <v>1</v>
      </c>
      <c r="W77" s="84">
        <f t="shared" si="7"/>
        <v>0</v>
      </c>
      <c r="X77" s="84" t="str">
        <f t="shared" si="8"/>
        <v>ส.ค.</v>
      </c>
      <c r="Y77" s="84">
        <f t="shared" si="9"/>
        <v>68</v>
      </c>
      <c r="Z77" s="84" t="str">
        <f t="shared" si="5"/>
        <v>0 ส.ค. 68</v>
      </c>
      <c r="AA77" s="84" t="str">
        <f t="shared" si="6"/>
        <v>0 ส.ค. 68</v>
      </c>
    </row>
    <row r="78" spans="1:30" ht="23.25" customHeight="1">
      <c r="A78" s="725"/>
      <c r="B78" s="728"/>
      <c r="C78" s="221"/>
      <c r="D78" s="88"/>
      <c r="E78" s="221"/>
      <c r="F78" s="88"/>
      <c r="G78" s="223"/>
      <c r="H78" s="230"/>
      <c r="I78" s="224">
        <f>+C76</f>
        <v>9300</v>
      </c>
      <c r="J78" s="225" t="s">
        <v>235</v>
      </c>
      <c r="K78" s="231"/>
      <c r="L78" s="226">
        <f>+C76</f>
        <v>9300</v>
      </c>
      <c r="M78" s="227" t="s">
        <v>235</v>
      </c>
      <c r="N78" s="737"/>
      <c r="O78" s="228" t="str">
        <f>+Z25</f>
        <v>1 ส.ค. 68</v>
      </c>
      <c r="P78" s="232"/>
      <c r="R78" s="83"/>
      <c r="S78" s="204"/>
      <c r="T78" s="205"/>
      <c r="U78" s="246"/>
      <c r="V78" s="84">
        <v>1</v>
      </c>
      <c r="W78" s="84">
        <f t="shared" si="7"/>
        <v>0</v>
      </c>
      <c r="X78" s="84" t="str">
        <f t="shared" si="8"/>
        <v>ส.ค.</v>
      </c>
      <c r="Y78" s="84">
        <f t="shared" si="9"/>
        <v>68</v>
      </c>
      <c r="Z78" s="84" t="str">
        <f t="shared" si="5"/>
        <v>0 ส.ค. 68</v>
      </c>
      <c r="AA78" s="84" t="str">
        <f t="shared" si="6"/>
        <v>0 ส.ค. 68</v>
      </c>
    </row>
    <row r="79" spans="1:30" ht="23.25" customHeight="1">
      <c r="A79" s="723">
        <v>25</v>
      </c>
      <c r="B79" s="726" t="str">
        <f>+$S$26</f>
        <v>ค่าดูแลและบำรุงรักษา ของรถแทรกเตอร์ล้อยางก๊บไม้ ส.ศล.4-02</v>
      </c>
      <c r="C79" s="206">
        <f>+$T$26</f>
        <v>9700</v>
      </c>
      <c r="D79" s="207" t="s">
        <v>235</v>
      </c>
      <c r="E79" s="206">
        <f>+C79</f>
        <v>9700</v>
      </c>
      <c r="F79" s="207" t="s">
        <v>235</v>
      </c>
      <c r="G79" s="208" t="s">
        <v>236</v>
      </c>
      <c r="H79" s="729" t="str">
        <f>+$U$26</f>
        <v>ร้าน จรูญการช่าง</v>
      </c>
      <c r="I79" s="730"/>
      <c r="J79" s="731"/>
      <c r="K79" s="732" t="str">
        <f>+H79</f>
        <v>ร้าน จรูญการช่าง</v>
      </c>
      <c r="L79" s="733"/>
      <c r="M79" s="734"/>
      <c r="N79" s="735" t="s">
        <v>10</v>
      </c>
      <c r="O79" s="209" t="s">
        <v>213</v>
      </c>
      <c r="P79" s="210">
        <v>1</v>
      </c>
      <c r="R79" s="83"/>
      <c r="S79" s="204"/>
      <c r="T79" s="205"/>
      <c r="U79" s="246"/>
      <c r="V79" s="84">
        <v>1</v>
      </c>
      <c r="W79" s="84">
        <f t="shared" si="7"/>
        <v>0</v>
      </c>
      <c r="X79" s="84" t="str">
        <f t="shared" si="8"/>
        <v>ส.ค.</v>
      </c>
      <c r="Y79" s="84">
        <f t="shared" si="9"/>
        <v>68</v>
      </c>
      <c r="Z79" s="84" t="str">
        <f t="shared" si="5"/>
        <v>0 ส.ค. 68</v>
      </c>
      <c r="AA79" s="84" t="str">
        <f t="shared" si="6"/>
        <v>0 ส.ค. 68</v>
      </c>
    </row>
    <row r="80" spans="1:30" ht="23.25" customHeight="1">
      <c r="A80" s="724"/>
      <c r="B80" s="727"/>
      <c r="C80" s="87"/>
      <c r="D80" s="211"/>
      <c r="E80" s="87"/>
      <c r="F80" s="211"/>
      <c r="G80" s="212" t="s">
        <v>239</v>
      </c>
      <c r="H80" s="213"/>
      <c r="I80" s="214" t="s">
        <v>33</v>
      </c>
      <c r="J80" s="215"/>
      <c r="K80" s="216"/>
      <c r="L80" s="217" t="s">
        <v>33</v>
      </c>
      <c r="M80" s="218"/>
      <c r="N80" s="736"/>
      <c r="O80" s="219" t="s">
        <v>157</v>
      </c>
      <c r="P80" s="220">
        <v>24</v>
      </c>
      <c r="R80" s="83"/>
      <c r="S80" s="204"/>
      <c r="T80" s="205"/>
      <c r="U80" s="246"/>
      <c r="V80" s="84">
        <v>1</v>
      </c>
      <c r="W80" s="84">
        <f t="shared" si="7"/>
        <v>0</v>
      </c>
      <c r="X80" s="84" t="str">
        <f t="shared" si="8"/>
        <v>ส.ค.</v>
      </c>
      <c r="Y80" s="84">
        <f t="shared" si="9"/>
        <v>68</v>
      </c>
      <c r="Z80" s="84" t="str">
        <f t="shared" si="5"/>
        <v>0 ส.ค. 68</v>
      </c>
      <c r="AA80" s="84" t="str">
        <f t="shared" si="6"/>
        <v>0 ส.ค. 68</v>
      </c>
    </row>
    <row r="81" spans="1:27" ht="23.25" customHeight="1">
      <c r="A81" s="725"/>
      <c r="B81" s="728"/>
      <c r="C81" s="221"/>
      <c r="D81" s="88"/>
      <c r="E81" s="221"/>
      <c r="F81" s="88"/>
      <c r="G81" s="223"/>
      <c r="H81" s="230"/>
      <c r="I81" s="224">
        <f>+C79</f>
        <v>9700</v>
      </c>
      <c r="J81" s="225" t="s">
        <v>235</v>
      </c>
      <c r="K81" s="231"/>
      <c r="L81" s="226">
        <f>+C79</f>
        <v>9700</v>
      </c>
      <c r="M81" s="227" t="s">
        <v>235</v>
      </c>
      <c r="N81" s="737"/>
      <c r="O81" s="228" t="str">
        <f>+Z26</f>
        <v>1 ส.ค. 68</v>
      </c>
      <c r="P81" s="232"/>
      <c r="R81" s="83"/>
      <c r="S81" s="204"/>
      <c r="T81" s="205"/>
      <c r="U81" s="246"/>
      <c r="V81" s="84">
        <v>22</v>
      </c>
      <c r="W81" s="84">
        <f t="shared" si="7"/>
        <v>0</v>
      </c>
      <c r="X81" s="84" t="str">
        <f t="shared" si="8"/>
        <v>ส.ค.</v>
      </c>
      <c r="Y81" s="84">
        <f t="shared" si="9"/>
        <v>68</v>
      </c>
      <c r="Z81" s="84" t="str">
        <f t="shared" si="5"/>
        <v>0 ส.ค. 68</v>
      </c>
      <c r="AA81" s="84" t="str">
        <f t="shared" si="6"/>
        <v>0 ส.ค. 68</v>
      </c>
    </row>
    <row r="82" spans="1:27" ht="23.25" customHeight="1">
      <c r="A82" s="723">
        <v>26</v>
      </c>
      <c r="B82" s="726" t="str">
        <f>+$S$27</f>
        <v>ค่าซ่อมแซมรถยนต์กระบะ 6 ล้อ  80-4608 พิษณุโลก</v>
      </c>
      <c r="C82" s="206">
        <f>+$T$27</f>
        <v>6000</v>
      </c>
      <c r="D82" s="207" t="s">
        <v>235</v>
      </c>
      <c r="E82" s="206">
        <f>+C82</f>
        <v>6000</v>
      </c>
      <c r="F82" s="207" t="s">
        <v>235</v>
      </c>
      <c r="G82" s="208" t="s">
        <v>236</v>
      </c>
      <c r="H82" s="729" t="str">
        <f>+$U$27</f>
        <v>อู่สิทธิพงษ์การช่าง</v>
      </c>
      <c r="I82" s="730"/>
      <c r="J82" s="731"/>
      <c r="K82" s="732" t="str">
        <f>+H82</f>
        <v>อู่สิทธิพงษ์การช่าง</v>
      </c>
      <c r="L82" s="733"/>
      <c r="M82" s="734"/>
      <c r="N82" s="735" t="s">
        <v>10</v>
      </c>
      <c r="O82" s="209" t="s">
        <v>213</v>
      </c>
      <c r="P82" s="210">
        <v>1</v>
      </c>
      <c r="R82" s="83"/>
      <c r="S82" s="204"/>
      <c r="T82" s="205"/>
      <c r="U82" s="246"/>
      <c r="V82" s="84">
        <v>31</v>
      </c>
      <c r="W82" s="84">
        <f t="shared" si="7"/>
        <v>0</v>
      </c>
      <c r="X82" s="84" t="str">
        <f t="shared" si="8"/>
        <v>ส.ค.</v>
      </c>
      <c r="Y82" s="84">
        <f t="shared" si="9"/>
        <v>68</v>
      </c>
      <c r="Z82" s="84" t="str">
        <f t="shared" si="5"/>
        <v>0 ส.ค. 68</v>
      </c>
      <c r="AA82" s="84" t="str">
        <f t="shared" si="6"/>
        <v>0 ส.ค. 68</v>
      </c>
    </row>
    <row r="83" spans="1:27" ht="23.25" customHeight="1">
      <c r="A83" s="724"/>
      <c r="B83" s="727"/>
      <c r="C83" s="87"/>
      <c r="D83" s="211"/>
      <c r="E83" s="87"/>
      <c r="F83" s="211"/>
      <c r="G83" s="212" t="s">
        <v>239</v>
      </c>
      <c r="H83" s="213"/>
      <c r="I83" s="214" t="s">
        <v>33</v>
      </c>
      <c r="J83" s="215"/>
      <c r="K83" s="216"/>
      <c r="L83" s="217" t="s">
        <v>33</v>
      </c>
      <c r="M83" s="218"/>
      <c r="N83" s="736"/>
      <c r="O83" s="219" t="s">
        <v>157</v>
      </c>
      <c r="P83" s="220"/>
      <c r="R83" s="83"/>
      <c r="S83" s="204"/>
      <c r="T83" s="205"/>
      <c r="U83" s="246"/>
      <c r="V83" s="84">
        <v>22</v>
      </c>
      <c r="W83" s="84">
        <f t="shared" si="7"/>
        <v>0</v>
      </c>
      <c r="X83" s="84" t="str">
        <f t="shared" si="8"/>
        <v>ส.ค.</v>
      </c>
      <c r="Y83" s="84">
        <f t="shared" si="9"/>
        <v>68</v>
      </c>
      <c r="Z83" s="84" t="str">
        <f t="shared" si="5"/>
        <v>0 ส.ค. 68</v>
      </c>
      <c r="AA83" s="84" t="str">
        <f t="shared" si="6"/>
        <v>0 ส.ค. 68</v>
      </c>
    </row>
    <row r="84" spans="1:27" ht="23.25" customHeight="1">
      <c r="A84" s="725"/>
      <c r="B84" s="728"/>
      <c r="C84" s="221"/>
      <c r="D84" s="88"/>
      <c r="E84" s="221"/>
      <c r="F84" s="88"/>
      <c r="G84" s="223"/>
      <c r="H84" s="230"/>
      <c r="I84" s="224">
        <f>+C82</f>
        <v>6000</v>
      </c>
      <c r="J84" s="225" t="s">
        <v>235</v>
      </c>
      <c r="K84" s="231"/>
      <c r="L84" s="226">
        <f>+C82</f>
        <v>6000</v>
      </c>
      <c r="M84" s="227" t="s">
        <v>235</v>
      </c>
      <c r="N84" s="737"/>
      <c r="O84" s="228" t="str">
        <f>+Z27</f>
        <v>1 ส.ค. 68</v>
      </c>
      <c r="P84" s="232"/>
      <c r="R84" s="83"/>
      <c r="S84" s="204"/>
      <c r="T84" s="205"/>
      <c r="U84" s="246"/>
      <c r="V84" s="84">
        <v>12</v>
      </c>
      <c r="W84" s="84">
        <f t="shared" si="7"/>
        <v>0</v>
      </c>
      <c r="X84" s="84" t="str">
        <f t="shared" si="8"/>
        <v>ส.ค.</v>
      </c>
      <c r="Y84" s="84">
        <f t="shared" si="9"/>
        <v>68</v>
      </c>
      <c r="Z84" s="84" t="str">
        <f t="shared" si="5"/>
        <v>0 ส.ค. 68</v>
      </c>
      <c r="AA84" s="84" t="str">
        <f t="shared" si="6"/>
        <v>0 ส.ค. 68</v>
      </c>
    </row>
    <row r="85" spans="1:27" ht="23.25" customHeight="1">
      <c r="A85" s="723">
        <v>27</v>
      </c>
      <c r="B85" s="726" t="str">
        <f>+$S$28</f>
        <v>ค่าซ่อมแซมรถแทรกเตอร์ล้อยาง ตฆ. 238 อุตรดิตถ์(ปะยาง)</v>
      </c>
      <c r="C85" s="206">
        <f>+$T$28</f>
        <v>1300</v>
      </c>
      <c r="D85" s="207" t="s">
        <v>235</v>
      </c>
      <c r="E85" s="206">
        <f>+C85</f>
        <v>1300</v>
      </c>
      <c r="F85" s="207" t="s">
        <v>235</v>
      </c>
      <c r="G85" s="208" t="s">
        <v>236</v>
      </c>
      <c r="H85" s="729" t="str">
        <f>+$U$28</f>
        <v>ร้าน ส.การยาง น้ำปาด</v>
      </c>
      <c r="I85" s="730"/>
      <c r="J85" s="731"/>
      <c r="K85" s="732" t="str">
        <f>+H85</f>
        <v>ร้าน ส.การยาง น้ำปาด</v>
      </c>
      <c r="L85" s="733"/>
      <c r="M85" s="734"/>
      <c r="N85" s="735" t="s">
        <v>10</v>
      </c>
      <c r="O85" s="209" t="s">
        <v>213</v>
      </c>
      <c r="P85" s="210">
        <v>1</v>
      </c>
      <c r="R85" s="83"/>
      <c r="S85" s="204"/>
      <c r="T85" s="205"/>
      <c r="V85" s="84">
        <v>3</v>
      </c>
      <c r="W85" s="84">
        <f t="shared" si="7"/>
        <v>0</v>
      </c>
      <c r="X85" s="84" t="str">
        <f t="shared" si="8"/>
        <v>ส.ค.</v>
      </c>
      <c r="Y85" s="84">
        <f t="shared" si="9"/>
        <v>68</v>
      </c>
      <c r="Z85" s="84" t="str">
        <f t="shared" si="5"/>
        <v>0 ส.ค. 68</v>
      </c>
      <c r="AA85" s="84" t="str">
        <f t="shared" si="6"/>
        <v>0 ส.ค. 68</v>
      </c>
    </row>
    <row r="86" spans="1:27" ht="23.25" customHeight="1">
      <c r="A86" s="724"/>
      <c r="B86" s="727"/>
      <c r="C86" s="87"/>
      <c r="D86" s="211"/>
      <c r="E86" s="87"/>
      <c r="F86" s="211"/>
      <c r="G86" s="212" t="s">
        <v>239</v>
      </c>
      <c r="H86" s="213"/>
      <c r="I86" s="214" t="s">
        <v>33</v>
      </c>
      <c r="J86" s="215"/>
      <c r="K86" s="216"/>
      <c r="L86" s="217" t="s">
        <v>33</v>
      </c>
      <c r="M86" s="218"/>
      <c r="N86" s="736"/>
      <c r="O86" s="219" t="s">
        <v>157</v>
      </c>
      <c r="P86" s="220">
        <v>11</v>
      </c>
      <c r="R86" s="83"/>
      <c r="S86" s="204"/>
      <c r="T86" s="205"/>
      <c r="V86" s="84">
        <v>22</v>
      </c>
      <c r="W86" s="84">
        <f t="shared" si="7"/>
        <v>0</v>
      </c>
      <c r="X86" s="84" t="str">
        <f t="shared" si="8"/>
        <v>ส.ค.</v>
      </c>
      <c r="Y86" s="84">
        <f t="shared" si="9"/>
        <v>68</v>
      </c>
      <c r="Z86" s="84" t="str">
        <f t="shared" si="5"/>
        <v>0 ส.ค. 68</v>
      </c>
      <c r="AA86" s="84" t="str">
        <f t="shared" si="6"/>
        <v>0 ส.ค. 68</v>
      </c>
    </row>
    <row r="87" spans="1:27" ht="23.25" customHeight="1">
      <c r="A87" s="725"/>
      <c r="B87" s="728"/>
      <c r="C87" s="221"/>
      <c r="D87" s="88"/>
      <c r="E87" s="221"/>
      <c r="F87" s="88"/>
      <c r="G87" s="223"/>
      <c r="H87" s="230"/>
      <c r="I87" s="224">
        <f>+C85</f>
        <v>1300</v>
      </c>
      <c r="J87" s="225" t="s">
        <v>235</v>
      </c>
      <c r="K87" s="231"/>
      <c r="L87" s="226">
        <f>+C85</f>
        <v>1300</v>
      </c>
      <c r="M87" s="227" t="s">
        <v>235</v>
      </c>
      <c r="N87" s="737"/>
      <c r="O87" s="228" t="str">
        <f>+Z28</f>
        <v>1 ส.ค. 68</v>
      </c>
      <c r="P87" s="232"/>
      <c r="R87" s="83"/>
      <c r="S87" s="204"/>
      <c r="T87" s="205"/>
      <c r="V87" s="84">
        <v>22</v>
      </c>
      <c r="W87" s="84">
        <f t="shared" si="7"/>
        <v>0</v>
      </c>
      <c r="X87" s="84" t="str">
        <f t="shared" si="8"/>
        <v>ส.ค.</v>
      </c>
      <c r="Y87" s="84">
        <f t="shared" si="9"/>
        <v>68</v>
      </c>
      <c r="Z87" s="84" t="str">
        <f t="shared" si="5"/>
        <v>0 ส.ค. 68</v>
      </c>
      <c r="AA87" s="84" t="str">
        <f t="shared" si="6"/>
        <v>0 ส.ค. 68</v>
      </c>
    </row>
    <row r="88" spans="1:27" ht="23.25" customHeight="1">
      <c r="A88" s="723">
        <v>28</v>
      </c>
      <c r="B88" s="726" t="str">
        <f>+$S$29</f>
        <v>ค่าซ่อมแซมรถแทรกเตอร์ล้อยางก๊บไม้   ส.ศล.4-02</v>
      </c>
      <c r="C88" s="206">
        <f>+$T$29</f>
        <v>7490</v>
      </c>
      <c r="D88" s="207" t="s">
        <v>235</v>
      </c>
      <c r="E88" s="206">
        <f>+C88</f>
        <v>7490</v>
      </c>
      <c r="F88" s="207" t="s">
        <v>235</v>
      </c>
      <c r="G88" s="208" t="s">
        <v>236</v>
      </c>
      <c r="H88" s="729" t="str">
        <f>+$U$29</f>
        <v>ร้าน เทพนิมิตรแบตเตอรี่</v>
      </c>
      <c r="I88" s="730"/>
      <c r="J88" s="731"/>
      <c r="K88" s="732" t="str">
        <f>+H88</f>
        <v>ร้าน เทพนิมิตรแบตเตอรี่</v>
      </c>
      <c r="L88" s="733"/>
      <c r="M88" s="734"/>
      <c r="N88" s="735" t="s">
        <v>10</v>
      </c>
      <c r="O88" s="209" t="s">
        <v>213</v>
      </c>
      <c r="P88" s="210">
        <v>4</v>
      </c>
      <c r="R88" s="83"/>
      <c r="S88" s="204"/>
      <c r="T88" s="205"/>
      <c r="V88" s="84">
        <v>1</v>
      </c>
      <c r="W88" s="84">
        <f t="shared" si="7"/>
        <v>0</v>
      </c>
      <c r="X88" s="84" t="str">
        <f t="shared" si="8"/>
        <v>ส.ค.</v>
      </c>
      <c r="Y88" s="84">
        <f t="shared" si="9"/>
        <v>68</v>
      </c>
      <c r="Z88" s="84" t="str">
        <f t="shared" si="5"/>
        <v>0 ส.ค. 68</v>
      </c>
      <c r="AA88" s="84" t="str">
        <f t="shared" si="6"/>
        <v>0 ส.ค. 68</v>
      </c>
    </row>
    <row r="89" spans="1:27" ht="23.25" customHeight="1">
      <c r="A89" s="724"/>
      <c r="B89" s="727"/>
      <c r="C89" s="87"/>
      <c r="D89" s="211"/>
      <c r="E89" s="87"/>
      <c r="F89" s="211"/>
      <c r="G89" s="212" t="s">
        <v>239</v>
      </c>
      <c r="H89" s="213"/>
      <c r="I89" s="214" t="s">
        <v>33</v>
      </c>
      <c r="J89" s="215"/>
      <c r="K89" s="216"/>
      <c r="L89" s="217" t="s">
        <v>33</v>
      </c>
      <c r="M89" s="218"/>
      <c r="N89" s="736"/>
      <c r="O89" s="219" t="s">
        <v>157</v>
      </c>
      <c r="P89" s="220">
        <v>152</v>
      </c>
      <c r="R89" s="83"/>
      <c r="S89" s="204"/>
      <c r="T89" s="205"/>
      <c r="V89" s="84">
        <v>1</v>
      </c>
      <c r="W89" s="84">
        <f t="shared" si="7"/>
        <v>0</v>
      </c>
      <c r="X89" s="84" t="str">
        <f t="shared" si="8"/>
        <v>ส.ค.</v>
      </c>
      <c r="Y89" s="84">
        <f t="shared" si="9"/>
        <v>68</v>
      </c>
      <c r="Z89" s="84" t="str">
        <f t="shared" si="5"/>
        <v>0 ส.ค. 68</v>
      </c>
      <c r="AA89" s="84" t="str">
        <f t="shared" si="6"/>
        <v>0 ส.ค. 68</v>
      </c>
    </row>
    <row r="90" spans="1:27" ht="23.25" customHeight="1">
      <c r="A90" s="725"/>
      <c r="B90" s="728"/>
      <c r="C90" s="221"/>
      <c r="D90" s="88"/>
      <c r="E90" s="221"/>
      <c r="F90" s="88"/>
      <c r="G90" s="223"/>
      <c r="H90" s="230"/>
      <c r="I90" s="224">
        <f>+C88</f>
        <v>7490</v>
      </c>
      <c r="J90" s="225" t="s">
        <v>235</v>
      </c>
      <c r="K90" s="231"/>
      <c r="L90" s="226">
        <f>+C88</f>
        <v>7490</v>
      </c>
      <c r="M90" s="227" t="s">
        <v>235</v>
      </c>
      <c r="N90" s="737"/>
      <c r="O90" s="228" t="str">
        <f>+Z29</f>
        <v>1 ส.ค. 68</v>
      </c>
      <c r="P90" s="232"/>
      <c r="R90" s="83"/>
      <c r="S90" s="204"/>
      <c r="T90" s="205"/>
      <c r="V90" s="84">
        <v>1</v>
      </c>
      <c r="W90" s="84">
        <f t="shared" si="7"/>
        <v>0</v>
      </c>
      <c r="X90" s="84" t="str">
        <f t="shared" si="8"/>
        <v>ส.ค.</v>
      </c>
      <c r="Y90" s="84">
        <f t="shared" si="9"/>
        <v>68</v>
      </c>
      <c r="Z90" s="84" t="str">
        <f t="shared" si="5"/>
        <v>0 ส.ค. 68</v>
      </c>
      <c r="AA90" s="84" t="str">
        <f t="shared" si="6"/>
        <v>0 ส.ค. 68</v>
      </c>
    </row>
    <row r="91" spans="1:27" ht="23.25" customHeight="1">
      <c r="A91" s="723">
        <v>29</v>
      </c>
      <c r="B91" s="726" t="str">
        <f>+$S$30</f>
        <v>ค่าเครื่องเขียนแบบพิมพ์  (กระดาษ A4 )</v>
      </c>
      <c r="C91" s="206">
        <f>+$T$30</f>
        <v>1450</v>
      </c>
      <c r="D91" s="207" t="s">
        <v>235</v>
      </c>
      <c r="E91" s="206">
        <f>+C91</f>
        <v>1450</v>
      </c>
      <c r="F91" s="207" t="s">
        <v>235</v>
      </c>
      <c r="G91" s="208" t="s">
        <v>236</v>
      </c>
      <c r="H91" s="729" t="str">
        <f>+$U$30</f>
        <v>หจก.ดรีมเดย์ สเตชั่นเนอรี่</v>
      </c>
      <c r="I91" s="730"/>
      <c r="J91" s="731"/>
      <c r="K91" s="732" t="str">
        <f>+H91</f>
        <v>หจก.ดรีมเดย์ สเตชั่นเนอรี่</v>
      </c>
      <c r="L91" s="733"/>
      <c r="M91" s="734"/>
      <c r="N91" s="735" t="s">
        <v>10</v>
      </c>
      <c r="O91" s="209" t="s">
        <v>213</v>
      </c>
      <c r="P91" s="210">
        <v>2</v>
      </c>
      <c r="R91" s="83"/>
      <c r="S91" s="204"/>
      <c r="T91" s="205"/>
      <c r="V91" s="84">
        <v>1</v>
      </c>
      <c r="W91" s="84">
        <f t="shared" si="7"/>
        <v>0</v>
      </c>
      <c r="X91" s="84" t="str">
        <f t="shared" si="8"/>
        <v>ส.ค.</v>
      </c>
      <c r="Y91" s="84">
        <f t="shared" si="9"/>
        <v>68</v>
      </c>
      <c r="Z91" s="84" t="str">
        <f t="shared" si="5"/>
        <v>0 ส.ค. 68</v>
      </c>
      <c r="AA91" s="84" t="str">
        <f t="shared" si="6"/>
        <v>0 ส.ค. 68</v>
      </c>
    </row>
    <row r="92" spans="1:27" ht="23.25" customHeight="1">
      <c r="A92" s="724"/>
      <c r="B92" s="727"/>
      <c r="C92" s="87"/>
      <c r="D92" s="211"/>
      <c r="E92" s="87"/>
      <c r="F92" s="211"/>
      <c r="G92" s="212" t="s">
        <v>239</v>
      </c>
      <c r="H92" s="213"/>
      <c r="I92" s="214" t="s">
        <v>33</v>
      </c>
      <c r="J92" s="215"/>
      <c r="K92" s="216"/>
      <c r="L92" s="217" t="s">
        <v>33</v>
      </c>
      <c r="M92" s="218"/>
      <c r="N92" s="736"/>
      <c r="O92" s="219" t="s">
        <v>157</v>
      </c>
      <c r="P92" s="220">
        <v>11</v>
      </c>
      <c r="R92" s="83"/>
      <c r="S92" s="204"/>
      <c r="T92" s="205"/>
      <c r="V92" s="84">
        <v>1</v>
      </c>
      <c r="W92" s="84">
        <f t="shared" si="7"/>
        <v>0</v>
      </c>
      <c r="X92" s="84" t="str">
        <f t="shared" si="8"/>
        <v>ส.ค.</v>
      </c>
      <c r="Y92" s="84">
        <f t="shared" si="9"/>
        <v>68</v>
      </c>
      <c r="Z92" s="84" t="str">
        <f t="shared" si="5"/>
        <v>0 ส.ค. 68</v>
      </c>
      <c r="AA92" s="84" t="str">
        <f t="shared" si="6"/>
        <v>0 ส.ค. 68</v>
      </c>
    </row>
    <row r="93" spans="1:27" ht="23.25" customHeight="1">
      <c r="A93" s="725"/>
      <c r="B93" s="728"/>
      <c r="C93" s="221"/>
      <c r="D93" s="88"/>
      <c r="E93" s="221"/>
      <c r="F93" s="88"/>
      <c r="G93" s="223"/>
      <c r="H93" s="230"/>
      <c r="I93" s="224">
        <f>+C91</f>
        <v>1450</v>
      </c>
      <c r="J93" s="225" t="s">
        <v>235</v>
      </c>
      <c r="K93" s="231"/>
      <c r="L93" s="226">
        <f>+C91</f>
        <v>1450</v>
      </c>
      <c r="M93" s="227" t="s">
        <v>235</v>
      </c>
      <c r="N93" s="737"/>
      <c r="O93" s="228" t="str">
        <f>+Z30</f>
        <v>1 ส.ค. 68</v>
      </c>
      <c r="P93" s="232"/>
      <c r="R93" s="83"/>
      <c r="S93" s="204"/>
      <c r="T93" s="205"/>
      <c r="V93" s="84">
        <v>1</v>
      </c>
      <c r="W93" s="84">
        <f t="shared" si="7"/>
        <v>0</v>
      </c>
      <c r="X93" s="84" t="str">
        <f t="shared" si="8"/>
        <v>ส.ค.</v>
      </c>
      <c r="Y93" s="84">
        <f t="shared" si="9"/>
        <v>68</v>
      </c>
      <c r="Z93" s="84" t="str">
        <f t="shared" si="5"/>
        <v>0 ส.ค. 68</v>
      </c>
      <c r="AA93" s="84" t="str">
        <f t="shared" si="6"/>
        <v>0 ส.ค. 68</v>
      </c>
    </row>
    <row r="94" spans="1:27" ht="23.25" customHeight="1">
      <c r="A94" s="723">
        <v>30</v>
      </c>
      <c r="B94" s="726" t="str">
        <f>+$S$31</f>
        <v>ค่าเครื่องเขียนแบบพิมพ์  (คลิปดำ )</v>
      </c>
      <c r="C94" s="206">
        <f>+$T$31</f>
        <v>1996</v>
      </c>
      <c r="D94" s="207" t="s">
        <v>235</v>
      </c>
      <c r="E94" s="206">
        <f>+C94</f>
        <v>1996</v>
      </c>
      <c r="F94" s="207" t="s">
        <v>235</v>
      </c>
      <c r="G94" s="208" t="s">
        <v>236</v>
      </c>
      <c r="H94" s="729" t="str">
        <f>+$U$31</f>
        <v>หจก.ดรีมเดย์ สเตชั่นเนอรี่</v>
      </c>
      <c r="I94" s="730"/>
      <c r="J94" s="731"/>
      <c r="K94" s="732" t="str">
        <f>+H94</f>
        <v>หจก.ดรีมเดย์ สเตชั่นเนอรี่</v>
      </c>
      <c r="L94" s="733"/>
      <c r="M94" s="734"/>
      <c r="N94" s="735" t="s">
        <v>10</v>
      </c>
      <c r="O94" s="209" t="s">
        <v>213</v>
      </c>
      <c r="P94" s="210">
        <v>2</v>
      </c>
      <c r="R94" s="83"/>
      <c r="S94" s="204"/>
      <c r="T94" s="205"/>
      <c r="V94" s="84">
        <v>1</v>
      </c>
      <c r="W94" s="84">
        <f t="shared" si="7"/>
        <v>0</v>
      </c>
      <c r="X94" s="84" t="str">
        <f t="shared" si="8"/>
        <v>ส.ค.</v>
      </c>
      <c r="Y94" s="84">
        <f t="shared" si="9"/>
        <v>68</v>
      </c>
      <c r="Z94" s="84" t="str">
        <f t="shared" si="5"/>
        <v>0 ส.ค. 68</v>
      </c>
      <c r="AA94" s="84" t="str">
        <f t="shared" si="6"/>
        <v>0 ส.ค. 68</v>
      </c>
    </row>
    <row r="95" spans="1:27" ht="23.25" customHeight="1">
      <c r="A95" s="724"/>
      <c r="B95" s="727"/>
      <c r="C95" s="87"/>
      <c r="D95" s="211"/>
      <c r="E95" s="87"/>
      <c r="F95" s="211"/>
      <c r="G95" s="212" t="s">
        <v>239</v>
      </c>
      <c r="H95" s="213"/>
      <c r="I95" s="214" t="s">
        <v>33</v>
      </c>
      <c r="J95" s="215"/>
      <c r="K95" s="216"/>
      <c r="L95" s="217" t="s">
        <v>33</v>
      </c>
      <c r="M95" s="218"/>
      <c r="N95" s="736"/>
      <c r="O95" s="219" t="s">
        <v>157</v>
      </c>
      <c r="P95" s="220">
        <v>12</v>
      </c>
      <c r="R95" s="83"/>
      <c r="S95" s="204"/>
      <c r="T95" s="205"/>
      <c r="W95" s="84">
        <f t="shared" si="7"/>
        <v>0</v>
      </c>
      <c r="X95" s="84" t="str">
        <f t="shared" si="8"/>
        <v>ส.ค.</v>
      </c>
      <c r="Y95" s="84">
        <f t="shared" si="9"/>
        <v>68</v>
      </c>
      <c r="Z95" s="84" t="str">
        <f t="shared" si="5"/>
        <v>0 ส.ค. 68</v>
      </c>
      <c r="AA95" s="84" t="str">
        <f t="shared" si="6"/>
        <v>0 ส.ค. 68</v>
      </c>
    </row>
    <row r="96" spans="1:27" ht="23.25" customHeight="1">
      <c r="A96" s="725"/>
      <c r="B96" s="728"/>
      <c r="C96" s="221"/>
      <c r="D96" s="88"/>
      <c r="E96" s="221"/>
      <c r="F96" s="88"/>
      <c r="G96" s="223"/>
      <c r="H96" s="230"/>
      <c r="I96" s="224">
        <f>+C94</f>
        <v>1996</v>
      </c>
      <c r="J96" s="225" t="s">
        <v>235</v>
      </c>
      <c r="K96" s="231"/>
      <c r="L96" s="226">
        <f>+C94</f>
        <v>1996</v>
      </c>
      <c r="M96" s="227" t="s">
        <v>235</v>
      </c>
      <c r="N96" s="737"/>
      <c r="O96" s="228" t="str">
        <f>+Z31</f>
        <v>1 ส.ค. 68</v>
      </c>
      <c r="P96" s="232"/>
      <c r="R96" s="83"/>
      <c r="S96" s="204"/>
      <c r="T96" s="205"/>
      <c r="W96" s="84">
        <f t="shared" si="7"/>
        <v>0</v>
      </c>
      <c r="X96" s="84" t="str">
        <f t="shared" si="8"/>
        <v>ส.ค.</v>
      </c>
      <c r="Y96" s="84">
        <f t="shared" si="9"/>
        <v>68</v>
      </c>
      <c r="Z96" s="84" t="str">
        <f t="shared" si="5"/>
        <v>0 ส.ค. 68</v>
      </c>
      <c r="AA96" s="84" t="str">
        <f t="shared" si="6"/>
        <v>0 ส.ค. 68</v>
      </c>
    </row>
    <row r="97" spans="1:27" ht="23.25" customHeight="1">
      <c r="A97" s="723">
        <v>31</v>
      </c>
      <c r="B97" s="726" t="str">
        <f>+$S$32</f>
        <v>ค่าใช้จ่ายเบ็ดเตล็ด (ค่ากำจัดสิ่งปฏิกูล)</v>
      </c>
      <c r="C97" s="206">
        <f>+$T$32</f>
        <v>1300</v>
      </c>
      <c r="D97" s="207" t="s">
        <v>235</v>
      </c>
      <c r="E97" s="206">
        <f>+C97</f>
        <v>1300</v>
      </c>
      <c r="F97" s="207" t="s">
        <v>235</v>
      </c>
      <c r="G97" s="208" t="s">
        <v>236</v>
      </c>
      <c r="H97" s="729" t="str">
        <f>+$U$32</f>
        <v>นายวัฒนา นิยากุล</v>
      </c>
      <c r="I97" s="730"/>
      <c r="J97" s="731"/>
      <c r="K97" s="732" t="str">
        <f>+H97</f>
        <v>นายวัฒนา นิยากุล</v>
      </c>
      <c r="L97" s="733"/>
      <c r="M97" s="734"/>
      <c r="N97" s="735" t="s">
        <v>10</v>
      </c>
      <c r="O97" s="209" t="s">
        <v>213</v>
      </c>
      <c r="P97" s="210">
        <v>1</v>
      </c>
      <c r="R97" s="83"/>
      <c r="S97" s="204"/>
      <c r="T97" s="205"/>
      <c r="W97" s="84">
        <f t="shared" si="7"/>
        <v>0</v>
      </c>
      <c r="X97" s="84" t="str">
        <f t="shared" si="8"/>
        <v>ส.ค.</v>
      </c>
      <c r="Y97" s="84">
        <f t="shared" si="9"/>
        <v>68</v>
      </c>
      <c r="Z97" s="84" t="str">
        <f t="shared" si="5"/>
        <v>0 ส.ค. 68</v>
      </c>
      <c r="AA97" s="84" t="str">
        <f t="shared" si="6"/>
        <v>0 ส.ค. 68</v>
      </c>
    </row>
    <row r="98" spans="1:27" ht="23.25" customHeight="1">
      <c r="A98" s="724"/>
      <c r="B98" s="727"/>
      <c r="C98" s="87"/>
      <c r="D98" s="211"/>
      <c r="E98" s="87"/>
      <c r="F98" s="211"/>
      <c r="G98" s="212" t="s">
        <v>239</v>
      </c>
      <c r="H98" s="213"/>
      <c r="I98" s="214" t="s">
        <v>33</v>
      </c>
      <c r="J98" s="215"/>
      <c r="K98" s="216"/>
      <c r="L98" s="217" t="s">
        <v>33</v>
      </c>
      <c r="M98" s="218"/>
      <c r="N98" s="736"/>
      <c r="O98" s="219" t="s">
        <v>157</v>
      </c>
      <c r="P98" s="220">
        <v>21</v>
      </c>
      <c r="R98" s="83"/>
      <c r="S98" s="204"/>
      <c r="T98" s="205"/>
      <c r="W98" s="84">
        <f t="shared" si="7"/>
        <v>0</v>
      </c>
      <c r="X98" s="84" t="str">
        <f t="shared" si="8"/>
        <v>ส.ค.</v>
      </c>
      <c r="Y98" s="84">
        <f t="shared" si="9"/>
        <v>68</v>
      </c>
      <c r="Z98" s="84" t="str">
        <f t="shared" si="5"/>
        <v>0 ส.ค. 68</v>
      </c>
      <c r="AA98" s="84" t="str">
        <f t="shared" si="6"/>
        <v>0 ส.ค. 68</v>
      </c>
    </row>
    <row r="99" spans="1:27" ht="23.25" customHeight="1">
      <c r="A99" s="725"/>
      <c r="B99" s="728"/>
      <c r="C99" s="221"/>
      <c r="D99" s="88"/>
      <c r="E99" s="221"/>
      <c r="F99" s="88"/>
      <c r="G99" s="223"/>
      <c r="H99" s="230"/>
      <c r="I99" s="224">
        <f>+C97</f>
        <v>1300</v>
      </c>
      <c r="J99" s="225" t="s">
        <v>235</v>
      </c>
      <c r="K99" s="231"/>
      <c r="L99" s="226">
        <f>+C97</f>
        <v>1300</v>
      </c>
      <c r="M99" s="227" t="s">
        <v>235</v>
      </c>
      <c r="N99" s="737"/>
      <c r="O99" s="228" t="str">
        <f>+Z32</f>
        <v>1 ส.ค. 68</v>
      </c>
      <c r="P99" s="232"/>
      <c r="R99" s="83"/>
      <c r="S99" s="204"/>
      <c r="T99" s="205"/>
      <c r="W99" s="84">
        <f t="shared" si="7"/>
        <v>0</v>
      </c>
      <c r="X99" s="84" t="str">
        <f t="shared" si="8"/>
        <v>ส.ค.</v>
      </c>
      <c r="Y99" s="84">
        <f t="shared" si="9"/>
        <v>68</v>
      </c>
      <c r="Z99" s="84" t="str">
        <f t="shared" si="5"/>
        <v>0 ส.ค. 68</v>
      </c>
      <c r="AA99" s="84" t="str">
        <f t="shared" si="6"/>
        <v>0 ส.ค. 68</v>
      </c>
    </row>
    <row r="100" spans="1:27" ht="23.25" customHeight="1">
      <c r="A100" s="723">
        <v>32</v>
      </c>
      <c r="B100" s="726" t="str">
        <f>+$S$33</f>
        <v>ค่าน้ำมันเชื้อเพลิง-หล่อลื่น รถตรวจการ 3 ฒช-4237 กทม.</v>
      </c>
      <c r="C100" s="206">
        <f>+$T$33</f>
        <v>1950.6</v>
      </c>
      <c r="D100" s="207" t="s">
        <v>235</v>
      </c>
      <c r="E100" s="206">
        <f>+C100</f>
        <v>1950.6</v>
      </c>
      <c r="F100" s="207" t="s">
        <v>235</v>
      </c>
      <c r="G100" s="208" t="s">
        <v>236</v>
      </c>
      <c r="H100" s="729" t="str">
        <f>+$U$33</f>
        <v>บริษัท ปิโตรเลี่ยมไทยคอร์ปอเรชั่น จำกัด</v>
      </c>
      <c r="I100" s="730"/>
      <c r="J100" s="731"/>
      <c r="K100" s="732" t="str">
        <f>+H100</f>
        <v>บริษัท ปิโตรเลี่ยมไทยคอร์ปอเรชั่น จำกัด</v>
      </c>
      <c r="L100" s="733"/>
      <c r="M100" s="734"/>
      <c r="N100" s="735" t="s">
        <v>10</v>
      </c>
      <c r="O100" s="209" t="s">
        <v>213</v>
      </c>
      <c r="P100" s="210" t="s">
        <v>2119</v>
      </c>
      <c r="R100" s="83"/>
      <c r="S100" s="204"/>
      <c r="T100" s="205"/>
      <c r="W100" s="84">
        <f t="shared" si="7"/>
        <v>0</v>
      </c>
      <c r="X100" s="84" t="str">
        <f t="shared" si="8"/>
        <v>ส.ค.</v>
      </c>
      <c r="Y100" s="84">
        <f t="shared" si="9"/>
        <v>68</v>
      </c>
      <c r="Z100" s="84" t="str">
        <f t="shared" si="5"/>
        <v>0 ส.ค. 68</v>
      </c>
      <c r="AA100" s="84" t="str">
        <f t="shared" si="6"/>
        <v>0 ส.ค. 68</v>
      </c>
    </row>
    <row r="101" spans="1:27" ht="23.25" customHeight="1">
      <c r="A101" s="724"/>
      <c r="B101" s="727"/>
      <c r="C101" s="87"/>
      <c r="D101" s="211"/>
      <c r="E101" s="87"/>
      <c r="F101" s="211"/>
      <c r="G101" s="212" t="s">
        <v>239</v>
      </c>
      <c r="H101" s="213"/>
      <c r="I101" s="214" t="s">
        <v>33</v>
      </c>
      <c r="J101" s="215"/>
      <c r="K101" s="216"/>
      <c r="L101" s="217" t="s">
        <v>33</v>
      </c>
      <c r="M101" s="218"/>
      <c r="N101" s="736"/>
      <c r="O101" s="219" t="s">
        <v>157</v>
      </c>
      <c r="P101" s="220"/>
      <c r="R101" s="83"/>
      <c r="S101" s="204"/>
      <c r="T101" s="205"/>
      <c r="W101" s="84">
        <f t="shared" si="7"/>
        <v>0</v>
      </c>
      <c r="X101" s="84" t="str">
        <f t="shared" si="8"/>
        <v>ส.ค.</v>
      </c>
      <c r="Y101" s="84">
        <f t="shared" si="9"/>
        <v>68</v>
      </c>
      <c r="Z101" s="84" t="str">
        <f t="shared" si="5"/>
        <v>0 ส.ค. 68</v>
      </c>
      <c r="AA101" s="84" t="str">
        <f t="shared" si="6"/>
        <v>0 ส.ค. 68</v>
      </c>
    </row>
    <row r="102" spans="1:27" ht="23.25" customHeight="1">
      <c r="A102" s="725"/>
      <c r="B102" s="728"/>
      <c r="C102" s="221"/>
      <c r="D102" s="88"/>
      <c r="E102" s="221"/>
      <c r="F102" s="88"/>
      <c r="G102" s="223"/>
      <c r="H102" s="230"/>
      <c r="I102" s="224">
        <f>+C100</f>
        <v>1950.6</v>
      </c>
      <c r="J102" s="225" t="s">
        <v>235</v>
      </c>
      <c r="K102" s="231"/>
      <c r="L102" s="226">
        <f>+C100</f>
        <v>1950.6</v>
      </c>
      <c r="M102" s="227" t="s">
        <v>235</v>
      </c>
      <c r="N102" s="737"/>
      <c r="O102" s="228" t="str">
        <f>+Z33</f>
        <v>4 ส.ค. 68</v>
      </c>
      <c r="P102" s="232"/>
      <c r="R102" s="83"/>
      <c r="S102" s="204"/>
      <c r="T102" s="205"/>
      <c r="W102" s="84">
        <f t="shared" si="7"/>
        <v>0</v>
      </c>
      <c r="X102" s="84" t="str">
        <f t="shared" si="8"/>
        <v>ส.ค.</v>
      </c>
      <c r="Y102" s="84">
        <f t="shared" si="9"/>
        <v>68</v>
      </c>
      <c r="Z102" s="84" t="str">
        <f t="shared" si="5"/>
        <v>0 ส.ค. 68</v>
      </c>
      <c r="AA102" s="84" t="str">
        <f t="shared" si="6"/>
        <v>0 ส.ค. 68</v>
      </c>
    </row>
    <row r="103" spans="1:27" ht="23.25" customHeight="1">
      <c r="A103" s="723">
        <v>33</v>
      </c>
      <c r="B103" s="726" t="str">
        <f>+$S$34</f>
        <v>ค่าน้ำมันเชื้อเพลิง-หล่อลื่น รถหกล้อ 80-2258 ตาก</v>
      </c>
      <c r="C103" s="206">
        <f>+$T$34</f>
        <v>6502</v>
      </c>
      <c r="D103" s="207" t="s">
        <v>235</v>
      </c>
      <c r="E103" s="206">
        <f>+C103</f>
        <v>6502</v>
      </c>
      <c r="F103" s="207" t="s">
        <v>235</v>
      </c>
      <c r="G103" s="208" t="s">
        <v>236</v>
      </c>
      <c r="H103" s="729" t="str">
        <f>+$U$34</f>
        <v>บริษัท ปิโตรเลี่ยมไทยคอร์ปอเรชั่น จำกัด</v>
      </c>
      <c r="I103" s="730"/>
      <c r="J103" s="731"/>
      <c r="K103" s="732" t="str">
        <f>+H103</f>
        <v>บริษัท ปิโตรเลี่ยมไทยคอร์ปอเรชั่น จำกัด</v>
      </c>
      <c r="L103" s="733"/>
      <c r="M103" s="734"/>
      <c r="N103" s="735" t="s">
        <v>10</v>
      </c>
      <c r="O103" s="209" t="s">
        <v>213</v>
      </c>
      <c r="P103" s="210" t="s">
        <v>2120</v>
      </c>
      <c r="R103" s="83"/>
      <c r="S103" s="204"/>
      <c r="T103" s="205"/>
      <c r="W103" s="84">
        <f t="shared" si="7"/>
        <v>0</v>
      </c>
      <c r="X103" s="84" t="str">
        <f t="shared" si="8"/>
        <v>ส.ค.</v>
      </c>
      <c r="Y103" s="84">
        <f t="shared" si="9"/>
        <v>68</v>
      </c>
      <c r="Z103" s="84" t="str">
        <f t="shared" si="5"/>
        <v>0 ส.ค. 68</v>
      </c>
      <c r="AA103" s="84" t="str">
        <f t="shared" si="6"/>
        <v>0 ส.ค. 68</v>
      </c>
    </row>
    <row r="104" spans="1:27" ht="23.25" customHeight="1">
      <c r="A104" s="724"/>
      <c r="B104" s="727"/>
      <c r="C104" s="87"/>
      <c r="D104" s="211"/>
      <c r="E104" s="87"/>
      <c r="F104" s="211"/>
      <c r="G104" s="212" t="s">
        <v>239</v>
      </c>
      <c r="H104" s="213"/>
      <c r="I104" s="214" t="s">
        <v>33</v>
      </c>
      <c r="J104" s="215"/>
      <c r="K104" s="216"/>
      <c r="L104" s="217" t="s">
        <v>33</v>
      </c>
      <c r="M104" s="218"/>
      <c r="N104" s="736"/>
      <c r="O104" s="219" t="s">
        <v>157</v>
      </c>
      <c r="P104" s="220"/>
      <c r="R104" s="83"/>
      <c r="S104" s="204"/>
      <c r="T104" s="205"/>
      <c r="W104" s="84">
        <f t="shared" si="7"/>
        <v>0</v>
      </c>
      <c r="X104" s="84" t="str">
        <f t="shared" si="8"/>
        <v>ส.ค.</v>
      </c>
      <c r="Y104" s="84">
        <f t="shared" si="9"/>
        <v>68</v>
      </c>
      <c r="Z104" s="84" t="str">
        <f t="shared" si="5"/>
        <v>0 ส.ค. 68</v>
      </c>
      <c r="AA104" s="84" t="str">
        <f t="shared" si="6"/>
        <v>0 ส.ค. 68</v>
      </c>
    </row>
    <row r="105" spans="1:27" ht="23.25" customHeight="1">
      <c r="A105" s="725"/>
      <c r="B105" s="728"/>
      <c r="C105" s="221"/>
      <c r="D105" s="88"/>
      <c r="E105" s="221"/>
      <c r="F105" s="88"/>
      <c r="G105" s="223"/>
      <c r="H105" s="230"/>
      <c r="I105" s="224">
        <f>+C103</f>
        <v>6502</v>
      </c>
      <c r="J105" s="225" t="s">
        <v>235</v>
      </c>
      <c r="K105" s="231"/>
      <c r="L105" s="226">
        <f>+C103</f>
        <v>6502</v>
      </c>
      <c r="M105" s="227" t="s">
        <v>235</v>
      </c>
      <c r="N105" s="737"/>
      <c r="O105" s="228" t="str">
        <f>+Z34</f>
        <v>4 ส.ค. 68</v>
      </c>
      <c r="P105" s="232"/>
      <c r="R105" s="83"/>
      <c r="S105" s="204"/>
      <c r="T105" s="205"/>
      <c r="W105" s="84">
        <f t="shared" si="7"/>
        <v>0</v>
      </c>
      <c r="X105" s="84" t="str">
        <f t="shared" si="8"/>
        <v>ส.ค.</v>
      </c>
      <c r="Y105" s="84">
        <f t="shared" si="9"/>
        <v>68</v>
      </c>
      <c r="Z105" s="84" t="str">
        <f t="shared" si="5"/>
        <v>0 ส.ค. 68</v>
      </c>
      <c r="AA105" s="84" t="str">
        <f t="shared" si="6"/>
        <v>0 ส.ค. 68</v>
      </c>
    </row>
    <row r="106" spans="1:27" ht="23.25" customHeight="1">
      <c r="A106" s="723">
        <v>34</v>
      </c>
      <c r="B106" s="726" t="str">
        <f>+$S$35</f>
        <v>ค่าน้ำมันเชื้อเพลิง-หล่อลื่น รถหกล้อ 80-2418 ตาก</v>
      </c>
      <c r="C106" s="206">
        <f>+$T$35</f>
        <v>6502</v>
      </c>
      <c r="D106" s="207" t="s">
        <v>235</v>
      </c>
      <c r="E106" s="206">
        <f>+C106</f>
        <v>6502</v>
      </c>
      <c r="F106" s="207" t="s">
        <v>235</v>
      </c>
      <c r="G106" s="208" t="s">
        <v>236</v>
      </c>
      <c r="H106" s="729" t="str">
        <f>+$U$35</f>
        <v>บริษัท ปิโตรเลี่ยมไทยคอร์ปอเรชั่น จำกัด</v>
      </c>
      <c r="I106" s="730"/>
      <c r="J106" s="731"/>
      <c r="K106" s="732" t="str">
        <f>+H106</f>
        <v>บริษัท ปิโตรเลี่ยมไทยคอร์ปอเรชั่น จำกัด</v>
      </c>
      <c r="L106" s="733"/>
      <c r="M106" s="734"/>
      <c r="N106" s="735" t="s">
        <v>10</v>
      </c>
      <c r="O106" s="209" t="s">
        <v>213</v>
      </c>
      <c r="P106" s="210" t="s">
        <v>2121</v>
      </c>
      <c r="R106" s="83"/>
      <c r="S106" s="204"/>
      <c r="T106" s="205"/>
      <c r="W106" s="84">
        <f t="shared" si="7"/>
        <v>0</v>
      </c>
      <c r="X106" s="84" t="str">
        <f t="shared" si="8"/>
        <v>ส.ค.</v>
      </c>
      <c r="Y106" s="84">
        <f t="shared" si="9"/>
        <v>68</v>
      </c>
      <c r="Z106" s="84" t="str">
        <f t="shared" si="5"/>
        <v>0 ส.ค. 68</v>
      </c>
      <c r="AA106" s="84" t="str">
        <f t="shared" si="6"/>
        <v>0 ส.ค. 68</v>
      </c>
    </row>
    <row r="107" spans="1:27" ht="23.25" customHeight="1">
      <c r="A107" s="724"/>
      <c r="B107" s="727"/>
      <c r="C107" s="87"/>
      <c r="D107" s="211"/>
      <c r="E107" s="87"/>
      <c r="F107" s="211"/>
      <c r="G107" s="212" t="s">
        <v>239</v>
      </c>
      <c r="H107" s="213"/>
      <c r="I107" s="214" t="s">
        <v>33</v>
      </c>
      <c r="J107" s="215"/>
      <c r="K107" s="216"/>
      <c r="L107" s="217" t="s">
        <v>33</v>
      </c>
      <c r="M107" s="218"/>
      <c r="N107" s="736"/>
      <c r="O107" s="219" t="s">
        <v>157</v>
      </c>
      <c r="P107" s="220"/>
      <c r="R107" s="83"/>
      <c r="S107" s="204"/>
      <c r="T107" s="205"/>
      <c r="W107" s="84">
        <f t="shared" si="7"/>
        <v>0</v>
      </c>
      <c r="X107" s="84" t="str">
        <f t="shared" si="8"/>
        <v>ส.ค.</v>
      </c>
      <c r="Y107" s="84">
        <f t="shared" si="9"/>
        <v>68</v>
      </c>
      <c r="Z107" s="84" t="str">
        <f t="shared" si="5"/>
        <v>0 ส.ค. 68</v>
      </c>
      <c r="AA107" s="84" t="str">
        <f t="shared" si="6"/>
        <v>0 ส.ค. 68</v>
      </c>
    </row>
    <row r="108" spans="1:27" ht="23.25" customHeight="1">
      <c r="A108" s="725"/>
      <c r="B108" s="728"/>
      <c r="C108" s="221"/>
      <c r="D108" s="88"/>
      <c r="E108" s="221"/>
      <c r="F108" s="88"/>
      <c r="G108" s="223"/>
      <c r="H108" s="230"/>
      <c r="I108" s="224">
        <f>+C106</f>
        <v>6502</v>
      </c>
      <c r="J108" s="225" t="s">
        <v>235</v>
      </c>
      <c r="K108" s="231"/>
      <c r="L108" s="226">
        <f>+C106</f>
        <v>6502</v>
      </c>
      <c r="M108" s="227" t="s">
        <v>235</v>
      </c>
      <c r="N108" s="737"/>
      <c r="O108" s="228" t="str">
        <f>+Z35</f>
        <v>4 ส.ค. 68</v>
      </c>
      <c r="P108" s="232"/>
      <c r="R108" s="83"/>
      <c r="S108" s="204"/>
      <c r="T108" s="205"/>
      <c r="W108" s="84">
        <f t="shared" si="7"/>
        <v>0</v>
      </c>
      <c r="X108" s="84" t="str">
        <f t="shared" si="8"/>
        <v>ส.ค.</v>
      </c>
      <c r="Y108" s="84">
        <f t="shared" si="9"/>
        <v>68</v>
      </c>
      <c r="Z108" s="84" t="str">
        <f t="shared" si="5"/>
        <v>0 ส.ค. 68</v>
      </c>
      <c r="AA108" s="84" t="str">
        <f t="shared" si="6"/>
        <v>0 ส.ค. 68</v>
      </c>
    </row>
    <row r="109" spans="1:27" ht="23.25" customHeight="1">
      <c r="A109" s="723">
        <v>35</v>
      </c>
      <c r="B109" s="726" t="str">
        <f>+$S$36</f>
        <v>ค่าน้ำมันเชื้อเพลิง-หล่อลื่น รถหกล้อ 80-4608 พิษณุโลก</v>
      </c>
      <c r="C109" s="206">
        <f>+$T$36</f>
        <v>6502</v>
      </c>
      <c r="D109" s="207" t="s">
        <v>235</v>
      </c>
      <c r="E109" s="206">
        <f>+C109</f>
        <v>6502</v>
      </c>
      <c r="F109" s="207" t="s">
        <v>235</v>
      </c>
      <c r="G109" s="208" t="s">
        <v>236</v>
      </c>
      <c r="H109" s="729" t="str">
        <f>+$U$36</f>
        <v>บริษัท ปิโตรเลี่ยมไทยคอร์ปอเรชั่น จำกัด</v>
      </c>
      <c r="I109" s="730"/>
      <c r="J109" s="731"/>
      <c r="K109" s="732" t="str">
        <f>+H109</f>
        <v>บริษัท ปิโตรเลี่ยมไทยคอร์ปอเรชั่น จำกัด</v>
      </c>
      <c r="L109" s="733"/>
      <c r="M109" s="734"/>
      <c r="N109" s="735" t="s">
        <v>10</v>
      </c>
      <c r="O109" s="209" t="s">
        <v>213</v>
      </c>
      <c r="P109" s="210" t="s">
        <v>2122</v>
      </c>
      <c r="R109" s="83"/>
      <c r="S109" s="204"/>
      <c r="T109" s="205"/>
      <c r="W109" s="84">
        <f t="shared" si="7"/>
        <v>0</v>
      </c>
      <c r="X109" s="84" t="str">
        <f t="shared" si="8"/>
        <v>ส.ค.</v>
      </c>
      <c r="Y109" s="84">
        <f t="shared" si="9"/>
        <v>68</v>
      </c>
      <c r="Z109" s="84" t="str">
        <f t="shared" si="5"/>
        <v>0 ส.ค. 68</v>
      </c>
      <c r="AA109" s="84" t="str">
        <f t="shared" si="6"/>
        <v>0 ส.ค. 68</v>
      </c>
    </row>
    <row r="110" spans="1:27" ht="23.25" customHeight="1">
      <c r="A110" s="724"/>
      <c r="B110" s="727"/>
      <c r="C110" s="87"/>
      <c r="D110" s="211"/>
      <c r="E110" s="87"/>
      <c r="F110" s="211"/>
      <c r="G110" s="212" t="s">
        <v>239</v>
      </c>
      <c r="H110" s="213"/>
      <c r="I110" s="214" t="s">
        <v>33</v>
      </c>
      <c r="J110" s="215"/>
      <c r="K110" s="216"/>
      <c r="L110" s="217" t="s">
        <v>33</v>
      </c>
      <c r="M110" s="218"/>
      <c r="N110" s="736"/>
      <c r="O110" s="219" t="s">
        <v>157</v>
      </c>
      <c r="P110" s="220"/>
      <c r="R110" s="83"/>
      <c r="S110" s="204"/>
      <c r="T110" s="205"/>
      <c r="W110" s="84">
        <f t="shared" si="7"/>
        <v>0</v>
      </c>
      <c r="X110" s="84" t="str">
        <f t="shared" si="8"/>
        <v>ส.ค.</v>
      </c>
      <c r="Y110" s="84">
        <f t="shared" si="9"/>
        <v>68</v>
      </c>
      <c r="Z110" s="84" t="str">
        <f t="shared" si="5"/>
        <v>0 ส.ค. 68</v>
      </c>
      <c r="AA110" s="84" t="str">
        <f t="shared" si="6"/>
        <v>0 ส.ค. 68</v>
      </c>
    </row>
    <row r="111" spans="1:27" ht="23.25" customHeight="1">
      <c r="A111" s="725"/>
      <c r="B111" s="728"/>
      <c r="C111" s="221"/>
      <c r="D111" s="88"/>
      <c r="E111" s="221"/>
      <c r="F111" s="88"/>
      <c r="G111" s="223"/>
      <c r="H111" s="230"/>
      <c r="I111" s="224">
        <f>+C109</f>
        <v>6502</v>
      </c>
      <c r="J111" s="225" t="s">
        <v>235</v>
      </c>
      <c r="K111" s="231"/>
      <c r="L111" s="226">
        <f>+C109</f>
        <v>6502</v>
      </c>
      <c r="M111" s="227" t="s">
        <v>235</v>
      </c>
      <c r="N111" s="737"/>
      <c r="O111" s="228" t="str">
        <f>+Z36</f>
        <v>4 ส.ค. 68</v>
      </c>
      <c r="P111" s="232"/>
      <c r="R111" s="83"/>
      <c r="S111" s="204"/>
      <c r="T111" s="205"/>
      <c r="W111" s="84">
        <f t="shared" si="7"/>
        <v>0</v>
      </c>
      <c r="X111" s="84" t="str">
        <f t="shared" si="8"/>
        <v>ส.ค.</v>
      </c>
      <c r="Y111" s="84">
        <f t="shared" si="9"/>
        <v>68</v>
      </c>
      <c r="Z111" s="84" t="str">
        <f t="shared" si="5"/>
        <v>0 ส.ค. 68</v>
      </c>
      <c r="AA111" s="84" t="str">
        <f t="shared" si="6"/>
        <v>0 ส.ค. 68</v>
      </c>
    </row>
    <row r="112" spans="1:27" ht="23.25" customHeight="1">
      <c r="A112" s="723">
        <v>36</v>
      </c>
      <c r="B112" s="726" t="str">
        <f>+$S$37</f>
        <v>ค่าน้ำมันเชื้อเพลิง-หล่อลื่น เครื่องตัดหญ้า GX-160 หมายเลข 040513</v>
      </c>
      <c r="C112" s="206">
        <f>+$T$37</f>
        <v>1352.8</v>
      </c>
      <c r="D112" s="207" t="s">
        <v>235</v>
      </c>
      <c r="E112" s="206">
        <f>+C112</f>
        <v>1352.8</v>
      </c>
      <c r="F112" s="207" t="s">
        <v>235</v>
      </c>
      <c r="G112" s="208" t="s">
        <v>236</v>
      </c>
      <c r="H112" s="729" t="str">
        <f>+$U$37</f>
        <v>บริษัท ปิโตรเลี่ยมไทยคอร์ปอเรชั่น จำกัด</v>
      </c>
      <c r="I112" s="730"/>
      <c r="J112" s="731"/>
      <c r="K112" s="732" t="str">
        <f>+H112</f>
        <v>บริษัท ปิโตรเลี่ยมไทยคอร์ปอเรชั่น จำกัด</v>
      </c>
      <c r="L112" s="733"/>
      <c r="M112" s="734"/>
      <c r="N112" s="735" t="s">
        <v>10</v>
      </c>
      <c r="O112" s="209" t="s">
        <v>213</v>
      </c>
      <c r="P112" s="210">
        <v>4934</v>
      </c>
      <c r="R112" s="83"/>
      <c r="S112" s="204"/>
      <c r="T112" s="205"/>
      <c r="W112" s="84">
        <f t="shared" si="7"/>
        <v>0</v>
      </c>
      <c r="X112" s="84" t="str">
        <f t="shared" si="8"/>
        <v>ส.ค.</v>
      </c>
      <c r="Y112" s="84">
        <f t="shared" si="9"/>
        <v>68</v>
      </c>
      <c r="Z112" s="84" t="str">
        <f t="shared" si="5"/>
        <v>0 ส.ค. 68</v>
      </c>
      <c r="AA112" s="84" t="str">
        <f t="shared" si="6"/>
        <v>0 ส.ค. 68</v>
      </c>
    </row>
    <row r="113" spans="1:27" ht="23.25" customHeight="1">
      <c r="A113" s="724"/>
      <c r="B113" s="727"/>
      <c r="C113" s="87"/>
      <c r="D113" s="211"/>
      <c r="E113" s="87"/>
      <c r="F113" s="211"/>
      <c r="G113" s="212" t="s">
        <v>239</v>
      </c>
      <c r="H113" s="213"/>
      <c r="I113" s="214" t="s">
        <v>33</v>
      </c>
      <c r="J113" s="215"/>
      <c r="K113" s="216"/>
      <c r="L113" s="217" t="s">
        <v>33</v>
      </c>
      <c r="M113" s="218"/>
      <c r="N113" s="736"/>
      <c r="O113" s="219" t="s">
        <v>157</v>
      </c>
      <c r="P113" s="220">
        <v>246691</v>
      </c>
      <c r="R113" s="83"/>
      <c r="S113" s="204"/>
      <c r="T113" s="205"/>
      <c r="W113" s="84">
        <f t="shared" si="7"/>
        <v>0</v>
      </c>
      <c r="X113" s="84" t="str">
        <f t="shared" si="8"/>
        <v>ส.ค.</v>
      </c>
      <c r="Y113" s="84">
        <f t="shared" si="9"/>
        <v>68</v>
      </c>
      <c r="Z113" s="84" t="str">
        <f t="shared" si="5"/>
        <v>0 ส.ค. 68</v>
      </c>
      <c r="AA113" s="84" t="str">
        <f t="shared" si="6"/>
        <v>0 ส.ค. 68</v>
      </c>
    </row>
    <row r="114" spans="1:27" ht="23.25" customHeight="1">
      <c r="A114" s="725"/>
      <c r="B114" s="728"/>
      <c r="C114" s="221"/>
      <c r="D114" s="88"/>
      <c r="E114" s="221"/>
      <c r="F114" s="88"/>
      <c r="G114" s="223"/>
      <c r="H114" s="230"/>
      <c r="I114" s="224">
        <f>+C112</f>
        <v>1352.8</v>
      </c>
      <c r="J114" s="225" t="s">
        <v>235</v>
      </c>
      <c r="K114" s="231"/>
      <c r="L114" s="226">
        <f>+C112</f>
        <v>1352.8</v>
      </c>
      <c r="M114" s="227" t="s">
        <v>235</v>
      </c>
      <c r="N114" s="737"/>
      <c r="O114" s="228" t="str">
        <f>+Z37</f>
        <v>5 ส.ค. 68</v>
      </c>
      <c r="P114" s="232"/>
      <c r="R114" s="83"/>
      <c r="S114" s="204"/>
      <c r="T114" s="205"/>
      <c r="W114" s="84">
        <f t="shared" si="7"/>
        <v>0</v>
      </c>
      <c r="X114" s="84" t="str">
        <f t="shared" si="8"/>
        <v>ส.ค.</v>
      </c>
      <c r="Y114" s="84">
        <f t="shared" si="9"/>
        <v>68</v>
      </c>
      <c r="Z114" s="84" t="str">
        <f t="shared" si="5"/>
        <v>0 ส.ค. 68</v>
      </c>
      <c r="AA114" s="84" t="str">
        <f t="shared" si="6"/>
        <v>0 ส.ค. 68</v>
      </c>
    </row>
    <row r="115" spans="1:27" ht="23.25" customHeight="1">
      <c r="A115" s="723">
        <v>37</v>
      </c>
      <c r="B115" s="726" t="str">
        <f>+$S$38</f>
        <v>ค่าน้ำมันเชื้อเพลิง-หล่อลื่น รถแทรกเตอร์ล้อยางก๊บไม้ ส.ศล 4-02</v>
      </c>
      <c r="C115" s="206">
        <f>+$T$38</f>
        <v>6502</v>
      </c>
      <c r="D115" s="207" t="s">
        <v>235</v>
      </c>
      <c r="E115" s="206">
        <f>+C115</f>
        <v>6502</v>
      </c>
      <c r="F115" s="207" t="s">
        <v>235</v>
      </c>
      <c r="G115" s="208" t="s">
        <v>236</v>
      </c>
      <c r="H115" s="729" t="str">
        <f>+$U$38</f>
        <v>บริษัท ปิโตรเลี่ยมไทยคอร์ปอเรชั่น จำกัด</v>
      </c>
      <c r="I115" s="730"/>
      <c r="J115" s="731"/>
      <c r="K115" s="732" t="str">
        <f>+H115</f>
        <v>บริษัท ปิโตรเลี่ยมไทยคอร์ปอเรชั่น จำกัด</v>
      </c>
      <c r="L115" s="733"/>
      <c r="M115" s="734"/>
      <c r="N115" s="735" t="s">
        <v>10</v>
      </c>
      <c r="O115" s="209" t="s">
        <v>213</v>
      </c>
      <c r="P115" s="210">
        <v>4934</v>
      </c>
      <c r="R115" s="83"/>
      <c r="S115" s="204"/>
      <c r="T115" s="205"/>
      <c r="W115" s="84">
        <f t="shared" si="7"/>
        <v>0</v>
      </c>
      <c r="X115" s="84" t="str">
        <f t="shared" si="8"/>
        <v>ส.ค.</v>
      </c>
      <c r="Y115" s="84">
        <f t="shared" si="9"/>
        <v>68</v>
      </c>
      <c r="Z115" s="84" t="str">
        <f t="shared" si="5"/>
        <v>0 ส.ค. 68</v>
      </c>
      <c r="AA115" s="84" t="str">
        <f t="shared" si="6"/>
        <v>0 ส.ค. 68</v>
      </c>
    </row>
    <row r="116" spans="1:27" ht="23.25" customHeight="1">
      <c r="A116" s="724"/>
      <c r="B116" s="727"/>
      <c r="C116" s="87"/>
      <c r="D116" s="211"/>
      <c r="E116" s="87"/>
      <c r="F116" s="211"/>
      <c r="G116" s="212" t="s">
        <v>239</v>
      </c>
      <c r="H116" s="213"/>
      <c r="I116" s="214" t="s">
        <v>33</v>
      </c>
      <c r="J116" s="215"/>
      <c r="K116" s="216"/>
      <c r="L116" s="217" t="s">
        <v>33</v>
      </c>
      <c r="M116" s="218"/>
      <c r="N116" s="736"/>
      <c r="O116" s="219" t="s">
        <v>157</v>
      </c>
      <c r="P116" s="220">
        <v>246690</v>
      </c>
      <c r="R116" s="83"/>
      <c r="S116" s="204"/>
      <c r="T116" s="205"/>
      <c r="W116" s="84">
        <f t="shared" si="7"/>
        <v>0</v>
      </c>
      <c r="X116" s="84" t="str">
        <f t="shared" si="8"/>
        <v>ส.ค.</v>
      </c>
      <c r="Y116" s="84">
        <f t="shared" si="9"/>
        <v>68</v>
      </c>
      <c r="Z116" s="84" t="str">
        <f t="shared" si="5"/>
        <v>0 ส.ค. 68</v>
      </c>
      <c r="AA116" s="84" t="str">
        <f t="shared" si="6"/>
        <v>0 ส.ค. 68</v>
      </c>
    </row>
    <row r="117" spans="1:27" ht="23.25" customHeight="1">
      <c r="A117" s="725"/>
      <c r="B117" s="728"/>
      <c r="C117" s="221"/>
      <c r="D117" s="88"/>
      <c r="E117" s="221"/>
      <c r="F117" s="88"/>
      <c r="G117" s="223"/>
      <c r="H117" s="230"/>
      <c r="I117" s="224">
        <f>+C115</f>
        <v>6502</v>
      </c>
      <c r="J117" s="225" t="s">
        <v>235</v>
      </c>
      <c r="K117" s="231"/>
      <c r="L117" s="226">
        <f>+C115</f>
        <v>6502</v>
      </c>
      <c r="M117" s="227" t="s">
        <v>235</v>
      </c>
      <c r="N117" s="737"/>
      <c r="O117" s="228" t="str">
        <f>+Z38</f>
        <v>5 ส.ค. 68</v>
      </c>
      <c r="P117" s="232"/>
      <c r="R117" s="83"/>
      <c r="S117" s="204"/>
      <c r="T117" s="205"/>
      <c r="W117" s="84">
        <f t="shared" si="7"/>
        <v>0</v>
      </c>
      <c r="X117" s="84" t="str">
        <f t="shared" si="8"/>
        <v>ส.ค.</v>
      </c>
      <c r="Y117" s="84">
        <f t="shared" si="9"/>
        <v>68</v>
      </c>
      <c r="Z117" s="84" t="str">
        <f t="shared" si="5"/>
        <v>0 ส.ค. 68</v>
      </c>
      <c r="AA117" s="84" t="str">
        <f t="shared" si="6"/>
        <v>0 ส.ค. 68</v>
      </c>
    </row>
    <row r="118" spans="1:27" ht="23.25" customHeight="1">
      <c r="A118" s="723">
        <v>38</v>
      </c>
      <c r="B118" s="726" t="str">
        <f>+$S$39</f>
        <v>ค่าน้ำมันเชื้อเพลิง-หล่อลื่น รถหกล้อ 80-4608 พิษณุโลก</v>
      </c>
      <c r="C118" s="206">
        <f>+$T$39</f>
        <v>1150</v>
      </c>
      <c r="D118" s="207" t="s">
        <v>235</v>
      </c>
      <c r="E118" s="206">
        <f>+C118</f>
        <v>1150</v>
      </c>
      <c r="F118" s="207" t="s">
        <v>235</v>
      </c>
      <c r="G118" s="208" t="s">
        <v>236</v>
      </c>
      <c r="H118" s="729" t="str">
        <f>+$U$39</f>
        <v>ร้าน จรูญการช่าง</v>
      </c>
      <c r="I118" s="730"/>
      <c r="J118" s="731"/>
      <c r="K118" s="732" t="str">
        <f>+H118</f>
        <v>ร้าน จรูญการช่าง</v>
      </c>
      <c r="L118" s="733"/>
      <c r="M118" s="734"/>
      <c r="N118" s="735" t="s">
        <v>10</v>
      </c>
      <c r="O118" s="209" t="s">
        <v>213</v>
      </c>
      <c r="P118" s="210">
        <v>1</v>
      </c>
      <c r="R118" s="83"/>
      <c r="S118" s="204"/>
      <c r="T118" s="205"/>
      <c r="W118" s="84">
        <f t="shared" si="7"/>
        <v>0</v>
      </c>
      <c r="X118" s="84" t="str">
        <f t="shared" si="8"/>
        <v>ส.ค.</v>
      </c>
      <c r="Y118" s="84">
        <f t="shared" si="9"/>
        <v>68</v>
      </c>
      <c r="Z118" s="84" t="str">
        <f t="shared" si="5"/>
        <v>0 ส.ค. 68</v>
      </c>
      <c r="AA118" s="84" t="str">
        <f t="shared" si="6"/>
        <v>0 ส.ค. 68</v>
      </c>
    </row>
    <row r="119" spans="1:27" ht="23.25" customHeight="1">
      <c r="A119" s="724"/>
      <c r="B119" s="727"/>
      <c r="C119" s="87"/>
      <c r="D119" s="211"/>
      <c r="E119" s="87"/>
      <c r="F119" s="211"/>
      <c r="G119" s="212" t="s">
        <v>239</v>
      </c>
      <c r="H119" s="213"/>
      <c r="I119" s="214" t="s">
        <v>33</v>
      </c>
      <c r="J119" s="215"/>
      <c r="K119" s="216"/>
      <c r="L119" s="217" t="s">
        <v>33</v>
      </c>
      <c r="M119" s="218"/>
      <c r="N119" s="736"/>
      <c r="O119" s="219" t="s">
        <v>157</v>
      </c>
      <c r="P119" s="220">
        <v>28</v>
      </c>
      <c r="R119" s="83"/>
      <c r="S119" s="204"/>
      <c r="T119" s="205"/>
      <c r="W119" s="84">
        <f t="shared" si="7"/>
        <v>0</v>
      </c>
      <c r="X119" s="84" t="str">
        <f t="shared" si="8"/>
        <v>ส.ค.</v>
      </c>
      <c r="Y119" s="84">
        <f t="shared" si="9"/>
        <v>68</v>
      </c>
      <c r="Z119" s="84" t="str">
        <f t="shared" si="5"/>
        <v>0 ส.ค. 68</v>
      </c>
      <c r="AA119" s="84" t="str">
        <f t="shared" si="6"/>
        <v>0 ส.ค. 68</v>
      </c>
    </row>
    <row r="120" spans="1:27" ht="23.25" customHeight="1">
      <c r="A120" s="725"/>
      <c r="B120" s="728"/>
      <c r="C120" s="221"/>
      <c r="D120" s="88"/>
      <c r="E120" s="221"/>
      <c r="F120" s="88"/>
      <c r="G120" s="223"/>
      <c r="H120" s="230"/>
      <c r="I120" s="224">
        <f>+C118</f>
        <v>1150</v>
      </c>
      <c r="J120" s="225" t="s">
        <v>235</v>
      </c>
      <c r="K120" s="231"/>
      <c r="L120" s="226">
        <f>+C118</f>
        <v>1150</v>
      </c>
      <c r="M120" s="227" t="s">
        <v>235</v>
      </c>
      <c r="N120" s="737"/>
      <c r="O120" s="228" t="str">
        <f>+Z39</f>
        <v>7 ส.ค. 68</v>
      </c>
      <c r="P120" s="232"/>
      <c r="R120" s="83"/>
      <c r="S120" s="204"/>
      <c r="T120" s="205"/>
      <c r="W120" s="84">
        <f t="shared" si="7"/>
        <v>0</v>
      </c>
      <c r="X120" s="84" t="str">
        <f t="shared" si="8"/>
        <v>ส.ค.</v>
      </c>
      <c r="Y120" s="84">
        <f t="shared" si="9"/>
        <v>68</v>
      </c>
      <c r="Z120" s="84" t="str">
        <f t="shared" si="5"/>
        <v>0 ส.ค. 68</v>
      </c>
      <c r="AA120" s="84" t="str">
        <f t="shared" si="6"/>
        <v>0 ส.ค. 68</v>
      </c>
    </row>
    <row r="121" spans="1:27" ht="23.25" customHeight="1">
      <c r="A121" s="723">
        <v>39</v>
      </c>
      <c r="B121" s="726" t="str">
        <f>+$S$40</f>
        <v>ค่าน้ำมันเชื้อเพลิง-หล่อลื่น รถตรวจการ 3 ฒช-4237 กทม.</v>
      </c>
      <c r="C121" s="206">
        <f>+$T$40</f>
        <v>2275.6999999999998</v>
      </c>
      <c r="D121" s="207" t="s">
        <v>235</v>
      </c>
      <c r="E121" s="206">
        <f>+C121</f>
        <v>2275.6999999999998</v>
      </c>
      <c r="F121" s="207" t="s">
        <v>235</v>
      </c>
      <c r="G121" s="208" t="s">
        <v>236</v>
      </c>
      <c r="H121" s="729" t="str">
        <f>+$U$40</f>
        <v>บริษัท ปิโตรเลี่ยมไทยคอร์ปอเรชั่น จำกัด</v>
      </c>
      <c r="I121" s="730"/>
      <c r="J121" s="731"/>
      <c r="K121" s="732" t="str">
        <f>+H121</f>
        <v>บริษัท ปิโตรเลี่ยมไทยคอร์ปอเรชั่น จำกัด</v>
      </c>
      <c r="L121" s="733"/>
      <c r="M121" s="734"/>
      <c r="N121" s="735" t="s">
        <v>10</v>
      </c>
      <c r="O121" s="209" t="s">
        <v>213</v>
      </c>
      <c r="P121" s="210" t="s">
        <v>2123</v>
      </c>
      <c r="R121" s="83"/>
      <c r="S121" s="204"/>
      <c r="T121" s="205"/>
      <c r="W121" s="84">
        <f t="shared" si="7"/>
        <v>0</v>
      </c>
      <c r="X121" s="84" t="str">
        <f t="shared" si="8"/>
        <v>ส.ค.</v>
      </c>
      <c r="Y121" s="84">
        <f t="shared" si="9"/>
        <v>68</v>
      </c>
      <c r="Z121" s="84" t="str">
        <f t="shared" si="5"/>
        <v>0 ส.ค. 68</v>
      </c>
      <c r="AA121" s="84" t="str">
        <f t="shared" si="6"/>
        <v>0 ส.ค. 68</v>
      </c>
    </row>
    <row r="122" spans="1:27" ht="23.25" customHeight="1">
      <c r="A122" s="724"/>
      <c r="B122" s="727"/>
      <c r="C122" s="87"/>
      <c r="D122" s="211"/>
      <c r="E122" s="87"/>
      <c r="F122" s="211"/>
      <c r="G122" s="212" t="s">
        <v>239</v>
      </c>
      <c r="H122" s="213"/>
      <c r="I122" s="214" t="s">
        <v>33</v>
      </c>
      <c r="J122" s="215"/>
      <c r="K122" s="216"/>
      <c r="L122" s="217" t="s">
        <v>33</v>
      </c>
      <c r="M122" s="218"/>
      <c r="N122" s="736"/>
      <c r="O122" s="219" t="s">
        <v>157</v>
      </c>
      <c r="P122" s="220"/>
      <c r="R122" s="83"/>
      <c r="S122" s="204"/>
      <c r="T122" s="205"/>
      <c r="W122" s="84">
        <f t="shared" si="7"/>
        <v>0</v>
      </c>
      <c r="X122" s="84" t="str">
        <f t="shared" si="8"/>
        <v>ส.ค.</v>
      </c>
      <c r="Y122" s="84">
        <f t="shared" si="9"/>
        <v>68</v>
      </c>
      <c r="Z122" s="84" t="str">
        <f t="shared" si="5"/>
        <v>0 ส.ค. 68</v>
      </c>
      <c r="AA122" s="84" t="str">
        <f t="shared" si="6"/>
        <v>0 ส.ค. 68</v>
      </c>
    </row>
    <row r="123" spans="1:27" ht="23.25" customHeight="1">
      <c r="A123" s="725"/>
      <c r="B123" s="728"/>
      <c r="C123" s="221"/>
      <c r="D123" s="88"/>
      <c r="E123" s="221"/>
      <c r="F123" s="88"/>
      <c r="G123" s="223"/>
      <c r="H123" s="230"/>
      <c r="I123" s="224">
        <f>+C121</f>
        <v>2275.6999999999998</v>
      </c>
      <c r="J123" s="225" t="s">
        <v>235</v>
      </c>
      <c r="K123" s="231"/>
      <c r="L123" s="226">
        <f>+C121</f>
        <v>2275.6999999999998</v>
      </c>
      <c r="M123" s="227" t="s">
        <v>235</v>
      </c>
      <c r="N123" s="737"/>
      <c r="O123" s="228" t="str">
        <f>+Z40</f>
        <v>8 ส.ค. 68</v>
      </c>
      <c r="P123" s="232"/>
      <c r="R123" s="83"/>
      <c r="S123" s="204"/>
      <c r="T123" s="205"/>
      <c r="W123" s="84">
        <f t="shared" si="7"/>
        <v>0</v>
      </c>
      <c r="X123" s="84" t="str">
        <f t="shared" si="8"/>
        <v>ส.ค.</v>
      </c>
      <c r="Y123" s="84">
        <f t="shared" si="9"/>
        <v>68</v>
      </c>
      <c r="Z123" s="84" t="str">
        <f t="shared" si="5"/>
        <v>0 ส.ค. 68</v>
      </c>
      <c r="AA123" s="84" t="str">
        <f t="shared" si="6"/>
        <v>0 ส.ค. 68</v>
      </c>
    </row>
    <row r="124" spans="1:27" ht="23.25" customHeight="1">
      <c r="A124" s="723">
        <v>40</v>
      </c>
      <c r="B124" s="726" t="str">
        <f>+$S$41</f>
        <v>ค่าวัสดุสิ้นเปลือง (ชุดยาสามัญประจำบ้าน)</v>
      </c>
      <c r="C124" s="206">
        <f>+$T$41</f>
        <v>4700</v>
      </c>
      <c r="D124" s="207" t="s">
        <v>235</v>
      </c>
      <c r="E124" s="206">
        <f>+C124</f>
        <v>4700</v>
      </c>
      <c r="F124" s="207" t="s">
        <v>235</v>
      </c>
      <c r="G124" s="208" t="s">
        <v>236</v>
      </c>
      <c r="H124" s="729" t="str">
        <f>+$U$41</f>
        <v>ร้านยาเภสัชเฟิร์น</v>
      </c>
      <c r="I124" s="730"/>
      <c r="J124" s="731"/>
      <c r="K124" s="732" t="str">
        <f>+H124</f>
        <v>ร้านยาเภสัชเฟิร์น</v>
      </c>
      <c r="L124" s="733"/>
      <c r="M124" s="734"/>
      <c r="N124" s="735" t="s">
        <v>10</v>
      </c>
      <c r="O124" s="209" t="s">
        <v>213</v>
      </c>
      <c r="P124" s="210" t="s">
        <v>2124</v>
      </c>
      <c r="R124" s="83"/>
      <c r="S124" s="204"/>
      <c r="T124" s="205"/>
      <c r="W124" s="84">
        <f t="shared" si="7"/>
        <v>0</v>
      </c>
      <c r="X124" s="84" t="str">
        <f t="shared" si="8"/>
        <v>ส.ค.</v>
      </c>
      <c r="Y124" s="84">
        <f t="shared" si="9"/>
        <v>68</v>
      </c>
      <c r="Z124" s="84" t="str">
        <f t="shared" si="5"/>
        <v>0 ส.ค. 68</v>
      </c>
      <c r="AA124" s="84" t="str">
        <f t="shared" si="6"/>
        <v>0 ส.ค. 68</v>
      </c>
    </row>
    <row r="125" spans="1:27" ht="23.25" customHeight="1">
      <c r="A125" s="724"/>
      <c r="B125" s="727"/>
      <c r="C125" s="87"/>
      <c r="D125" s="211"/>
      <c r="E125" s="87"/>
      <c r="F125" s="211"/>
      <c r="G125" s="212" t="s">
        <v>239</v>
      </c>
      <c r="H125" s="213"/>
      <c r="I125" s="214" t="s">
        <v>33</v>
      </c>
      <c r="J125" s="215"/>
      <c r="K125" s="216"/>
      <c r="L125" s="217" t="s">
        <v>33</v>
      </c>
      <c r="M125" s="218"/>
      <c r="N125" s="736"/>
      <c r="O125" s="219" t="s">
        <v>157</v>
      </c>
      <c r="P125" s="220"/>
      <c r="R125" s="83"/>
      <c r="S125" s="204"/>
      <c r="T125" s="205"/>
      <c r="W125" s="84">
        <f t="shared" si="7"/>
        <v>0</v>
      </c>
      <c r="X125" s="84" t="str">
        <f t="shared" si="8"/>
        <v>ส.ค.</v>
      </c>
      <c r="Y125" s="84">
        <f t="shared" si="9"/>
        <v>68</v>
      </c>
      <c r="Z125" s="84" t="str">
        <f t="shared" si="5"/>
        <v>0 ส.ค. 68</v>
      </c>
      <c r="AA125" s="84" t="str">
        <f t="shared" si="6"/>
        <v>0 ส.ค. 68</v>
      </c>
    </row>
    <row r="126" spans="1:27" ht="23.25" customHeight="1">
      <c r="A126" s="725"/>
      <c r="B126" s="728"/>
      <c r="C126" s="221"/>
      <c r="D126" s="88"/>
      <c r="E126" s="221"/>
      <c r="F126" s="88"/>
      <c r="G126" s="223"/>
      <c r="H126" s="230"/>
      <c r="I126" s="224">
        <f>+C124</f>
        <v>4700</v>
      </c>
      <c r="J126" s="225" t="s">
        <v>235</v>
      </c>
      <c r="K126" s="231"/>
      <c r="L126" s="226">
        <f>+C124</f>
        <v>4700</v>
      </c>
      <c r="M126" s="227" t="s">
        <v>235</v>
      </c>
      <c r="N126" s="737"/>
      <c r="O126" s="228" t="str">
        <f>+Z41</f>
        <v>9 ส.ค. 68</v>
      </c>
      <c r="P126" s="232"/>
      <c r="R126" s="83"/>
      <c r="S126" s="204"/>
      <c r="T126" s="205"/>
      <c r="W126" s="84">
        <f t="shared" si="7"/>
        <v>0</v>
      </c>
      <c r="X126" s="84" t="str">
        <f t="shared" si="8"/>
        <v>ส.ค.</v>
      </c>
      <c r="Y126" s="84">
        <f t="shared" si="9"/>
        <v>68</v>
      </c>
      <c r="Z126" s="84" t="str">
        <f t="shared" ref="Z126:Z186" si="10">W126&amp;" "&amp;X126&amp;" "&amp;Y126</f>
        <v>0 ส.ค. 68</v>
      </c>
      <c r="AA126" s="84" t="str">
        <f t="shared" ref="AA126:AA186" si="11">W126&amp;" "&amp;X126&amp;" "&amp;Y126</f>
        <v>0 ส.ค. 68</v>
      </c>
    </row>
    <row r="127" spans="1:27" ht="23.25" customHeight="1">
      <c r="A127" s="723">
        <v>41</v>
      </c>
      <c r="B127" s="726" t="str">
        <f>+$S$42</f>
        <v>ค่าน้ำมันเชื้อเพลิง-หล่อลื่น รถตรวจการ 3 ฒช-4237 กทม.</v>
      </c>
      <c r="C127" s="206">
        <f>+$T$42</f>
        <v>2275.6999999999998</v>
      </c>
      <c r="D127" s="207" t="s">
        <v>235</v>
      </c>
      <c r="E127" s="206">
        <f>+C127</f>
        <v>2275.6999999999998</v>
      </c>
      <c r="F127" s="207" t="s">
        <v>235</v>
      </c>
      <c r="G127" s="208" t="s">
        <v>236</v>
      </c>
      <c r="H127" s="729" t="str">
        <f>+$U$42</f>
        <v>บริษัท ปิโตรเลี่ยมไทยคอร์ปอเรชั่น จำกัด</v>
      </c>
      <c r="I127" s="730"/>
      <c r="J127" s="731"/>
      <c r="K127" s="732" t="str">
        <f>+H127</f>
        <v>บริษัท ปิโตรเลี่ยมไทยคอร์ปอเรชั่น จำกัด</v>
      </c>
      <c r="L127" s="733"/>
      <c r="M127" s="734"/>
      <c r="N127" s="735" t="s">
        <v>10</v>
      </c>
      <c r="O127" s="209" t="s">
        <v>213</v>
      </c>
      <c r="P127" s="210" t="s">
        <v>2125</v>
      </c>
      <c r="R127" s="83"/>
      <c r="S127" s="204"/>
      <c r="T127" s="205"/>
      <c r="W127" s="84">
        <f t="shared" si="7"/>
        <v>0</v>
      </c>
      <c r="X127" s="84" t="str">
        <f t="shared" si="8"/>
        <v>ส.ค.</v>
      </c>
      <c r="Y127" s="84">
        <f t="shared" si="9"/>
        <v>68</v>
      </c>
      <c r="Z127" s="84" t="str">
        <f t="shared" si="10"/>
        <v>0 ส.ค. 68</v>
      </c>
      <c r="AA127" s="84" t="str">
        <f t="shared" si="11"/>
        <v>0 ส.ค. 68</v>
      </c>
    </row>
    <row r="128" spans="1:27" ht="23.25" customHeight="1">
      <c r="A128" s="724"/>
      <c r="B128" s="727"/>
      <c r="C128" s="87"/>
      <c r="D128" s="211"/>
      <c r="E128" s="87"/>
      <c r="F128" s="211"/>
      <c r="G128" s="212" t="s">
        <v>239</v>
      </c>
      <c r="H128" s="213"/>
      <c r="I128" s="214" t="s">
        <v>33</v>
      </c>
      <c r="J128" s="215"/>
      <c r="K128" s="216"/>
      <c r="L128" s="217" t="s">
        <v>33</v>
      </c>
      <c r="M128" s="218"/>
      <c r="N128" s="736"/>
      <c r="O128" s="219" t="s">
        <v>157</v>
      </c>
      <c r="P128" s="220" t="s">
        <v>2126</v>
      </c>
      <c r="R128" s="83"/>
      <c r="S128" s="204"/>
      <c r="T128" s="205"/>
      <c r="W128" s="84">
        <f t="shared" si="7"/>
        <v>0</v>
      </c>
      <c r="X128" s="84" t="str">
        <f t="shared" si="8"/>
        <v>ส.ค.</v>
      </c>
      <c r="Y128" s="84">
        <f t="shared" si="9"/>
        <v>68</v>
      </c>
      <c r="Z128" s="84" t="str">
        <f t="shared" si="10"/>
        <v>0 ส.ค. 68</v>
      </c>
      <c r="AA128" s="84" t="str">
        <f t="shared" si="11"/>
        <v>0 ส.ค. 68</v>
      </c>
    </row>
    <row r="129" spans="1:27" ht="23.25" customHeight="1">
      <c r="A129" s="725"/>
      <c r="B129" s="728"/>
      <c r="C129" s="221"/>
      <c r="D129" s="88"/>
      <c r="E129" s="221"/>
      <c r="F129" s="88"/>
      <c r="G129" s="223"/>
      <c r="H129" s="230"/>
      <c r="I129" s="224">
        <f>+C127</f>
        <v>2275.6999999999998</v>
      </c>
      <c r="J129" s="225" t="s">
        <v>235</v>
      </c>
      <c r="K129" s="231"/>
      <c r="L129" s="226">
        <f>+C127</f>
        <v>2275.6999999999998</v>
      </c>
      <c r="M129" s="227" t="s">
        <v>235</v>
      </c>
      <c r="N129" s="737"/>
      <c r="O129" s="228" t="str">
        <f>+Z42</f>
        <v>12 ส.ค. 68</v>
      </c>
      <c r="P129" s="232"/>
      <c r="R129" s="83"/>
      <c r="S129" s="204"/>
      <c r="T129" s="205"/>
      <c r="W129" s="84">
        <f t="shared" si="7"/>
        <v>0</v>
      </c>
      <c r="X129" s="84" t="str">
        <f t="shared" si="8"/>
        <v>ส.ค.</v>
      </c>
      <c r="Y129" s="84">
        <f t="shared" si="9"/>
        <v>68</v>
      </c>
      <c r="Z129" s="84" t="str">
        <f t="shared" si="10"/>
        <v>0 ส.ค. 68</v>
      </c>
      <c r="AA129" s="84" t="str">
        <f t="shared" si="11"/>
        <v>0 ส.ค. 68</v>
      </c>
    </row>
    <row r="130" spans="1:27" ht="23.25" customHeight="1">
      <c r="A130" s="723">
        <v>42</v>
      </c>
      <c r="B130" s="726" t="str">
        <f>+$S$43</f>
        <v>ค่าน้ำมันเชื้อเพลิง-หล่อลื่น รถแทรกเตอร์ล้อยาง ทน 4-191</v>
      </c>
      <c r="C130" s="206">
        <f>+$T$43</f>
        <v>6502</v>
      </c>
      <c r="D130" s="207" t="s">
        <v>235</v>
      </c>
      <c r="E130" s="206">
        <f>+C130</f>
        <v>6502</v>
      </c>
      <c r="F130" s="207" t="s">
        <v>235</v>
      </c>
      <c r="G130" s="208" t="s">
        <v>236</v>
      </c>
      <c r="H130" s="729" t="str">
        <f>+$U$43</f>
        <v>บริษัท ปิโตรเลี่ยมไทยคอร์ปอเรชั่น จำกัด</v>
      </c>
      <c r="I130" s="730"/>
      <c r="J130" s="731"/>
      <c r="K130" s="732" t="str">
        <f>+H130</f>
        <v>บริษัท ปิโตรเลี่ยมไทยคอร์ปอเรชั่น จำกัด</v>
      </c>
      <c r="L130" s="733"/>
      <c r="M130" s="734"/>
      <c r="N130" s="735" t="s">
        <v>10</v>
      </c>
      <c r="O130" s="209" t="s">
        <v>213</v>
      </c>
      <c r="P130" s="210" t="s">
        <v>2127</v>
      </c>
      <c r="R130" s="83"/>
      <c r="S130" s="204"/>
      <c r="T130" s="205"/>
      <c r="W130" s="84">
        <f t="shared" ref="W130:W186" si="12">+R130</f>
        <v>0</v>
      </c>
      <c r="X130" s="84" t="str">
        <f t="shared" ref="X130:X186" si="13">+$X$1</f>
        <v>ส.ค.</v>
      </c>
      <c r="Y130" s="84">
        <f t="shared" si="9"/>
        <v>68</v>
      </c>
      <c r="Z130" s="84" t="str">
        <f t="shared" si="10"/>
        <v>0 ส.ค. 68</v>
      </c>
      <c r="AA130" s="84" t="str">
        <f t="shared" si="11"/>
        <v>0 ส.ค. 68</v>
      </c>
    </row>
    <row r="131" spans="1:27" ht="23.25" customHeight="1">
      <c r="A131" s="724"/>
      <c r="B131" s="727"/>
      <c r="C131" s="87"/>
      <c r="D131" s="211"/>
      <c r="E131" s="87"/>
      <c r="F131" s="211"/>
      <c r="G131" s="212" t="s">
        <v>239</v>
      </c>
      <c r="H131" s="213"/>
      <c r="I131" s="214" t="s">
        <v>33</v>
      </c>
      <c r="J131" s="215"/>
      <c r="K131" s="216"/>
      <c r="L131" s="217" t="s">
        <v>33</v>
      </c>
      <c r="M131" s="218"/>
      <c r="N131" s="736"/>
      <c r="O131" s="219" t="s">
        <v>157</v>
      </c>
      <c r="P131" s="220"/>
      <c r="R131" s="83"/>
      <c r="S131" s="204"/>
      <c r="T131" s="205"/>
      <c r="W131" s="84">
        <f t="shared" si="12"/>
        <v>0</v>
      </c>
      <c r="X131" s="84" t="str">
        <f t="shared" si="13"/>
        <v>ส.ค.</v>
      </c>
      <c r="Y131" s="84">
        <f t="shared" si="9"/>
        <v>68</v>
      </c>
      <c r="Z131" s="84" t="str">
        <f t="shared" si="10"/>
        <v>0 ส.ค. 68</v>
      </c>
      <c r="AA131" s="84" t="str">
        <f t="shared" si="11"/>
        <v>0 ส.ค. 68</v>
      </c>
    </row>
    <row r="132" spans="1:27" ht="23.25" customHeight="1">
      <c r="A132" s="725"/>
      <c r="B132" s="728"/>
      <c r="C132" s="221"/>
      <c r="D132" s="88"/>
      <c r="E132" s="221"/>
      <c r="F132" s="88"/>
      <c r="G132" s="223"/>
      <c r="H132" s="230"/>
      <c r="I132" s="224">
        <f>+C130</f>
        <v>6502</v>
      </c>
      <c r="J132" s="225" t="s">
        <v>235</v>
      </c>
      <c r="K132" s="231"/>
      <c r="L132" s="226">
        <f>+C130</f>
        <v>6502</v>
      </c>
      <c r="M132" s="227" t="s">
        <v>235</v>
      </c>
      <c r="N132" s="737"/>
      <c r="O132" s="228" t="str">
        <f>+Z43</f>
        <v>12 ส.ค. 68</v>
      </c>
      <c r="P132" s="232"/>
      <c r="R132" s="83"/>
      <c r="S132" s="204"/>
      <c r="T132" s="205"/>
      <c r="W132" s="84">
        <f t="shared" si="12"/>
        <v>0</v>
      </c>
      <c r="X132" s="84" t="str">
        <f t="shared" si="13"/>
        <v>ส.ค.</v>
      </c>
      <c r="Y132" s="84">
        <f t="shared" si="9"/>
        <v>68</v>
      </c>
      <c r="Z132" s="84" t="str">
        <f t="shared" si="10"/>
        <v>0 ส.ค. 68</v>
      </c>
      <c r="AA132" s="84" t="str">
        <f t="shared" si="11"/>
        <v>0 ส.ค. 68</v>
      </c>
    </row>
    <row r="133" spans="1:27" ht="23.25" customHeight="1">
      <c r="A133" s="723">
        <v>43</v>
      </c>
      <c r="B133" s="726" t="str">
        <f>+$S$44</f>
        <v>ค่าน้ำมันเชื้อเพลิง-หล่อลื่น รถตรวจการ 3 ฒช-4237 กทม.</v>
      </c>
      <c r="C133" s="206">
        <f>+$T$44</f>
        <v>2275.6999999999998</v>
      </c>
      <c r="D133" s="207" t="s">
        <v>235</v>
      </c>
      <c r="E133" s="206">
        <f>+C133</f>
        <v>2275.6999999999998</v>
      </c>
      <c r="F133" s="207" t="s">
        <v>235</v>
      </c>
      <c r="G133" s="208" t="s">
        <v>236</v>
      </c>
      <c r="H133" s="729" t="str">
        <f>+$U$44</f>
        <v>บริษัท ปิโตรเลี่ยมไทยคอร์ปอเรชั่น จำกัด</v>
      </c>
      <c r="I133" s="730"/>
      <c r="J133" s="731"/>
      <c r="K133" s="732" t="str">
        <f>+H133</f>
        <v>บริษัท ปิโตรเลี่ยมไทยคอร์ปอเรชั่น จำกัด</v>
      </c>
      <c r="L133" s="733"/>
      <c r="M133" s="734"/>
      <c r="N133" s="735" t="s">
        <v>10</v>
      </c>
      <c r="O133" s="209" t="s">
        <v>213</v>
      </c>
      <c r="P133" s="210" t="s">
        <v>2128</v>
      </c>
      <c r="R133" s="83"/>
      <c r="S133" s="204"/>
      <c r="T133" s="205"/>
      <c r="W133" s="84">
        <f t="shared" si="12"/>
        <v>0</v>
      </c>
      <c r="X133" s="84" t="str">
        <f t="shared" si="13"/>
        <v>ส.ค.</v>
      </c>
      <c r="Y133" s="84">
        <f t="shared" si="9"/>
        <v>68</v>
      </c>
      <c r="Z133" s="84" t="str">
        <f t="shared" si="10"/>
        <v>0 ส.ค. 68</v>
      </c>
      <c r="AA133" s="84" t="str">
        <f t="shared" si="11"/>
        <v>0 ส.ค. 68</v>
      </c>
    </row>
    <row r="134" spans="1:27" ht="23.25" customHeight="1">
      <c r="A134" s="724"/>
      <c r="B134" s="727"/>
      <c r="C134" s="87"/>
      <c r="D134" s="211"/>
      <c r="E134" s="87"/>
      <c r="F134" s="211"/>
      <c r="G134" s="212" t="s">
        <v>239</v>
      </c>
      <c r="H134" s="213"/>
      <c r="I134" s="214" t="s">
        <v>33</v>
      </c>
      <c r="J134" s="215"/>
      <c r="K134" s="216"/>
      <c r="L134" s="217" t="s">
        <v>33</v>
      </c>
      <c r="M134" s="218"/>
      <c r="N134" s="736"/>
      <c r="O134" s="219" t="s">
        <v>157</v>
      </c>
      <c r="P134" s="220"/>
      <c r="R134" s="83"/>
      <c r="S134" s="204"/>
      <c r="T134" s="205"/>
      <c r="W134" s="84">
        <f t="shared" si="12"/>
        <v>0</v>
      </c>
      <c r="X134" s="84" t="str">
        <f t="shared" si="13"/>
        <v>ส.ค.</v>
      </c>
      <c r="Y134" s="84">
        <f t="shared" si="9"/>
        <v>68</v>
      </c>
      <c r="Z134" s="84" t="str">
        <f t="shared" si="10"/>
        <v>0 ส.ค. 68</v>
      </c>
      <c r="AA134" s="84" t="str">
        <f t="shared" si="11"/>
        <v>0 ส.ค. 68</v>
      </c>
    </row>
    <row r="135" spans="1:27" ht="23.25" customHeight="1">
      <c r="A135" s="725"/>
      <c r="B135" s="728"/>
      <c r="C135" s="221"/>
      <c r="D135" s="88"/>
      <c r="E135" s="221"/>
      <c r="F135" s="88"/>
      <c r="G135" s="223"/>
      <c r="H135" s="230"/>
      <c r="I135" s="224">
        <f>+C133</f>
        <v>2275.6999999999998</v>
      </c>
      <c r="J135" s="225" t="s">
        <v>235</v>
      </c>
      <c r="K135" s="231"/>
      <c r="L135" s="226">
        <f>+C133</f>
        <v>2275.6999999999998</v>
      </c>
      <c r="M135" s="227" t="s">
        <v>235</v>
      </c>
      <c r="N135" s="737"/>
      <c r="O135" s="228" t="str">
        <f>+Z44</f>
        <v>16 ส.ค. 68</v>
      </c>
      <c r="P135" s="232"/>
      <c r="R135" s="83"/>
      <c r="S135" s="204"/>
      <c r="T135" s="205"/>
      <c r="W135" s="84">
        <f t="shared" si="12"/>
        <v>0</v>
      </c>
      <c r="X135" s="84" t="str">
        <f t="shared" si="13"/>
        <v>ส.ค.</v>
      </c>
      <c r="Y135" s="84">
        <f t="shared" ref="Y135:Y198" si="14">+$Y$1</f>
        <v>68</v>
      </c>
      <c r="Z135" s="84" t="str">
        <f t="shared" si="10"/>
        <v>0 ส.ค. 68</v>
      </c>
      <c r="AA135" s="84" t="str">
        <f t="shared" si="11"/>
        <v>0 ส.ค. 68</v>
      </c>
    </row>
    <row r="136" spans="1:27" ht="23.25" customHeight="1">
      <c r="A136" s="723">
        <v>44</v>
      </c>
      <c r="B136" s="726" t="str">
        <f>+$S$45</f>
        <v>ค่าน้ำมันเชื้อเพลิง-หล่อลื่น รถแทรกเตอร์ล้อยาง ตฆ 238 อุตรดิตถ์</v>
      </c>
      <c r="C136" s="206">
        <f>+$T$45</f>
        <v>6502</v>
      </c>
      <c r="D136" s="207" t="s">
        <v>235</v>
      </c>
      <c r="E136" s="206">
        <f>+C136</f>
        <v>6502</v>
      </c>
      <c r="F136" s="207" t="s">
        <v>235</v>
      </c>
      <c r="G136" s="208" t="s">
        <v>236</v>
      </c>
      <c r="H136" s="729" t="str">
        <f>+$U$45</f>
        <v>บริษัท ปิโตรเลี่ยมไทยคอร์ปอเรชั่น จำกัด</v>
      </c>
      <c r="I136" s="730"/>
      <c r="J136" s="731"/>
      <c r="K136" s="732" t="str">
        <f>+H136</f>
        <v>บริษัท ปิโตรเลี่ยมไทยคอร์ปอเรชั่น จำกัด</v>
      </c>
      <c r="L136" s="733"/>
      <c r="M136" s="734"/>
      <c r="N136" s="735" t="s">
        <v>10</v>
      </c>
      <c r="O136" s="209" t="s">
        <v>213</v>
      </c>
      <c r="P136" s="210" t="s">
        <v>2129</v>
      </c>
      <c r="R136" s="83"/>
      <c r="S136" s="204"/>
      <c r="T136" s="205"/>
      <c r="W136" s="84">
        <f t="shared" si="12"/>
        <v>0</v>
      </c>
      <c r="X136" s="84" t="str">
        <f t="shared" si="13"/>
        <v>ส.ค.</v>
      </c>
      <c r="Y136" s="84">
        <f t="shared" si="14"/>
        <v>68</v>
      </c>
      <c r="Z136" s="84" t="str">
        <f t="shared" si="10"/>
        <v>0 ส.ค. 68</v>
      </c>
      <c r="AA136" s="84" t="str">
        <f t="shared" si="11"/>
        <v>0 ส.ค. 68</v>
      </c>
    </row>
    <row r="137" spans="1:27" ht="23.25" customHeight="1">
      <c r="A137" s="724"/>
      <c r="B137" s="727"/>
      <c r="C137" s="87"/>
      <c r="D137" s="211"/>
      <c r="E137" s="87"/>
      <c r="F137" s="211"/>
      <c r="G137" s="212" t="s">
        <v>239</v>
      </c>
      <c r="H137" s="213"/>
      <c r="I137" s="214" t="s">
        <v>33</v>
      </c>
      <c r="J137" s="215"/>
      <c r="K137" s="216"/>
      <c r="L137" s="217" t="s">
        <v>33</v>
      </c>
      <c r="M137" s="218"/>
      <c r="N137" s="736"/>
      <c r="O137" s="219" t="s">
        <v>157</v>
      </c>
      <c r="P137" s="220"/>
      <c r="R137" s="83"/>
      <c r="S137" s="204"/>
      <c r="T137" s="205"/>
      <c r="W137" s="84">
        <f t="shared" si="12"/>
        <v>0</v>
      </c>
      <c r="X137" s="84" t="str">
        <f t="shared" si="13"/>
        <v>ส.ค.</v>
      </c>
      <c r="Y137" s="84">
        <f t="shared" si="14"/>
        <v>68</v>
      </c>
      <c r="Z137" s="84" t="str">
        <f t="shared" si="10"/>
        <v>0 ส.ค. 68</v>
      </c>
      <c r="AA137" s="84" t="str">
        <f t="shared" si="11"/>
        <v>0 ส.ค. 68</v>
      </c>
    </row>
    <row r="138" spans="1:27" ht="23.25" customHeight="1">
      <c r="A138" s="725"/>
      <c r="B138" s="728"/>
      <c r="C138" s="221"/>
      <c r="D138" s="88"/>
      <c r="E138" s="221"/>
      <c r="F138" s="88"/>
      <c r="G138" s="223"/>
      <c r="H138" s="230"/>
      <c r="I138" s="224">
        <f>+C136</f>
        <v>6502</v>
      </c>
      <c r="J138" s="225" t="s">
        <v>235</v>
      </c>
      <c r="K138" s="231"/>
      <c r="L138" s="226">
        <f>+C136</f>
        <v>6502</v>
      </c>
      <c r="M138" s="227" t="s">
        <v>235</v>
      </c>
      <c r="N138" s="737"/>
      <c r="O138" s="228" t="str">
        <f>+Z45</f>
        <v>16 ส.ค. 68</v>
      </c>
      <c r="P138" s="232"/>
      <c r="R138" s="83"/>
      <c r="S138" s="204"/>
      <c r="T138" s="205"/>
      <c r="W138" s="84">
        <f t="shared" si="12"/>
        <v>0</v>
      </c>
      <c r="X138" s="84" t="str">
        <f t="shared" si="13"/>
        <v>ส.ค.</v>
      </c>
      <c r="Y138" s="84">
        <f t="shared" si="14"/>
        <v>68</v>
      </c>
      <c r="Z138" s="84" t="str">
        <f t="shared" si="10"/>
        <v>0 ส.ค. 68</v>
      </c>
      <c r="AA138" s="84" t="str">
        <f t="shared" si="11"/>
        <v>0 ส.ค. 68</v>
      </c>
    </row>
    <row r="139" spans="1:27" ht="23.25" customHeight="1">
      <c r="A139" s="723">
        <v>45</v>
      </c>
      <c r="B139" s="726" t="str">
        <f>+$S$46</f>
        <v>ค่าน้ำมันเชื้อเพลิง-หล่อลื่น รถแทรกเตอร์ล้อยาง ทน 4-79</v>
      </c>
      <c r="C139" s="206">
        <f>+$T$46</f>
        <v>6502</v>
      </c>
      <c r="D139" s="207" t="s">
        <v>235</v>
      </c>
      <c r="E139" s="206">
        <f>+C139</f>
        <v>6502</v>
      </c>
      <c r="F139" s="207" t="s">
        <v>235</v>
      </c>
      <c r="G139" s="208" t="s">
        <v>236</v>
      </c>
      <c r="H139" s="729" t="str">
        <f>+$U$46</f>
        <v>บริษัท ปิโตรเลี่ยมไทยคอร์ปอเรชั่น จำกัด</v>
      </c>
      <c r="I139" s="730"/>
      <c r="J139" s="731"/>
      <c r="K139" s="732" t="str">
        <f>+H139</f>
        <v>บริษัท ปิโตรเลี่ยมไทยคอร์ปอเรชั่น จำกัด</v>
      </c>
      <c r="L139" s="733"/>
      <c r="M139" s="734"/>
      <c r="N139" s="735" t="s">
        <v>10</v>
      </c>
      <c r="O139" s="209" t="s">
        <v>213</v>
      </c>
      <c r="P139" s="210" t="s">
        <v>2130</v>
      </c>
      <c r="R139" s="83"/>
      <c r="S139" s="204"/>
      <c r="T139" s="205"/>
      <c r="W139" s="84">
        <f t="shared" si="12"/>
        <v>0</v>
      </c>
      <c r="X139" s="84" t="str">
        <f t="shared" si="13"/>
        <v>ส.ค.</v>
      </c>
      <c r="Y139" s="84">
        <f t="shared" si="14"/>
        <v>68</v>
      </c>
      <c r="Z139" s="84" t="str">
        <f t="shared" si="10"/>
        <v>0 ส.ค. 68</v>
      </c>
      <c r="AA139" s="84" t="str">
        <f t="shared" si="11"/>
        <v>0 ส.ค. 68</v>
      </c>
    </row>
    <row r="140" spans="1:27" ht="23.25" customHeight="1">
      <c r="A140" s="724"/>
      <c r="B140" s="727"/>
      <c r="C140" s="87"/>
      <c r="D140" s="211"/>
      <c r="E140" s="87"/>
      <c r="F140" s="211"/>
      <c r="G140" s="212" t="s">
        <v>239</v>
      </c>
      <c r="H140" s="213"/>
      <c r="I140" s="214" t="s">
        <v>33</v>
      </c>
      <c r="J140" s="215"/>
      <c r="K140" s="216"/>
      <c r="L140" s="217" t="s">
        <v>33</v>
      </c>
      <c r="M140" s="218"/>
      <c r="N140" s="736"/>
      <c r="O140" s="219" t="s">
        <v>157</v>
      </c>
      <c r="P140" s="220"/>
      <c r="R140" s="83"/>
      <c r="S140" s="204"/>
      <c r="T140" s="205"/>
      <c r="W140" s="84">
        <f t="shared" si="12"/>
        <v>0</v>
      </c>
      <c r="X140" s="84" t="str">
        <f t="shared" si="13"/>
        <v>ส.ค.</v>
      </c>
      <c r="Y140" s="84">
        <f t="shared" si="14"/>
        <v>68</v>
      </c>
      <c r="Z140" s="84" t="str">
        <f t="shared" si="10"/>
        <v>0 ส.ค. 68</v>
      </c>
      <c r="AA140" s="84" t="str">
        <f t="shared" si="11"/>
        <v>0 ส.ค. 68</v>
      </c>
    </row>
    <row r="141" spans="1:27" ht="23.25" customHeight="1">
      <c r="A141" s="725"/>
      <c r="B141" s="728"/>
      <c r="C141" s="221"/>
      <c r="D141" s="88"/>
      <c r="E141" s="221"/>
      <c r="F141" s="88"/>
      <c r="G141" s="223"/>
      <c r="H141" s="230"/>
      <c r="I141" s="224">
        <f>+C139</f>
        <v>6502</v>
      </c>
      <c r="J141" s="225" t="s">
        <v>235</v>
      </c>
      <c r="K141" s="231"/>
      <c r="L141" s="226">
        <f>+C139</f>
        <v>6502</v>
      </c>
      <c r="M141" s="227" t="s">
        <v>235</v>
      </c>
      <c r="N141" s="737"/>
      <c r="O141" s="228" t="str">
        <f>+Z46</f>
        <v>16 ส.ค. 68</v>
      </c>
      <c r="P141" s="232"/>
      <c r="R141" s="83"/>
      <c r="S141" s="204"/>
      <c r="T141" s="205"/>
      <c r="W141" s="84">
        <f t="shared" si="12"/>
        <v>0</v>
      </c>
      <c r="X141" s="84" t="str">
        <f t="shared" si="13"/>
        <v>ส.ค.</v>
      </c>
      <c r="Y141" s="84">
        <f t="shared" si="14"/>
        <v>68</v>
      </c>
      <c r="Z141" s="84" t="str">
        <f t="shared" si="10"/>
        <v>0 ส.ค. 68</v>
      </c>
      <c r="AA141" s="84" t="str">
        <f t="shared" si="11"/>
        <v>0 ส.ค. 68</v>
      </c>
    </row>
    <row r="142" spans="1:27" ht="23.25" customHeight="1">
      <c r="A142" s="723">
        <v>46</v>
      </c>
      <c r="B142" s="726" t="str">
        <f>+$S$47</f>
        <v>ค่าซ่อมแซมรถแทรกเตอร์ล้อยางก๊บไม้   ส.ศล.4-02</v>
      </c>
      <c r="C142" s="206">
        <f>+$T$47</f>
        <v>2800</v>
      </c>
      <c r="D142" s="207" t="s">
        <v>235</v>
      </c>
      <c r="E142" s="206">
        <f>+C142</f>
        <v>2800</v>
      </c>
      <c r="F142" s="207" t="s">
        <v>235</v>
      </c>
      <c r="G142" s="208" t="s">
        <v>236</v>
      </c>
      <c r="H142" s="729" t="str">
        <f>+$U$47</f>
        <v>ร้าน จรูญการช่าง</v>
      </c>
      <c r="I142" s="730"/>
      <c r="J142" s="731"/>
      <c r="K142" s="732" t="str">
        <f>+H142</f>
        <v>ร้าน จรูญการช่าง</v>
      </c>
      <c r="L142" s="733"/>
      <c r="M142" s="734"/>
      <c r="N142" s="735" t="s">
        <v>10</v>
      </c>
      <c r="O142" s="209" t="s">
        <v>213</v>
      </c>
      <c r="P142" s="210">
        <v>2</v>
      </c>
      <c r="R142" s="83"/>
      <c r="S142" s="204"/>
      <c r="T142" s="205"/>
      <c r="W142" s="84">
        <f t="shared" si="12"/>
        <v>0</v>
      </c>
      <c r="X142" s="84" t="str">
        <f t="shared" si="13"/>
        <v>ส.ค.</v>
      </c>
      <c r="Y142" s="84">
        <f t="shared" si="14"/>
        <v>68</v>
      </c>
      <c r="Z142" s="84" t="str">
        <f t="shared" si="10"/>
        <v>0 ส.ค. 68</v>
      </c>
      <c r="AA142" s="84" t="str">
        <f t="shared" si="11"/>
        <v>0 ส.ค. 68</v>
      </c>
    </row>
    <row r="143" spans="1:27" ht="23.25" customHeight="1">
      <c r="A143" s="724"/>
      <c r="B143" s="727"/>
      <c r="C143" s="87"/>
      <c r="D143" s="211"/>
      <c r="E143" s="87"/>
      <c r="F143" s="211"/>
      <c r="G143" s="212" t="s">
        <v>239</v>
      </c>
      <c r="H143" s="213"/>
      <c r="I143" s="214" t="s">
        <v>33</v>
      </c>
      <c r="J143" s="215"/>
      <c r="K143" s="216"/>
      <c r="L143" s="217" t="s">
        <v>33</v>
      </c>
      <c r="M143" s="218"/>
      <c r="N143" s="736"/>
      <c r="O143" s="219" t="s">
        <v>157</v>
      </c>
      <c r="P143" s="220">
        <v>30</v>
      </c>
      <c r="R143" s="83"/>
      <c r="S143" s="204"/>
      <c r="T143" s="205"/>
      <c r="W143" s="84">
        <f t="shared" si="12"/>
        <v>0</v>
      </c>
      <c r="X143" s="84" t="str">
        <f t="shared" si="13"/>
        <v>ส.ค.</v>
      </c>
      <c r="Y143" s="84">
        <f t="shared" si="14"/>
        <v>68</v>
      </c>
      <c r="Z143" s="84" t="str">
        <f t="shared" si="10"/>
        <v>0 ส.ค. 68</v>
      </c>
      <c r="AA143" s="84" t="str">
        <f t="shared" si="11"/>
        <v>0 ส.ค. 68</v>
      </c>
    </row>
    <row r="144" spans="1:27" ht="23.25" customHeight="1">
      <c r="A144" s="725"/>
      <c r="B144" s="728"/>
      <c r="C144" s="221"/>
      <c r="D144" s="88"/>
      <c r="E144" s="221"/>
      <c r="F144" s="88"/>
      <c r="G144" s="223"/>
      <c r="H144" s="230"/>
      <c r="I144" s="224">
        <f>+C142</f>
        <v>2800</v>
      </c>
      <c r="J144" s="225" t="s">
        <v>235</v>
      </c>
      <c r="K144" s="231"/>
      <c r="L144" s="226">
        <f>+C142</f>
        <v>2800</v>
      </c>
      <c r="M144" s="227" t="s">
        <v>235</v>
      </c>
      <c r="N144" s="737"/>
      <c r="O144" s="228" t="str">
        <f>+Z47</f>
        <v>16 ส.ค. 68</v>
      </c>
      <c r="P144" s="232"/>
      <c r="R144" s="83"/>
      <c r="S144" s="204"/>
      <c r="T144" s="205"/>
      <c r="W144" s="84">
        <f t="shared" si="12"/>
        <v>0</v>
      </c>
      <c r="X144" s="84" t="str">
        <f t="shared" si="13"/>
        <v>ส.ค.</v>
      </c>
      <c r="Y144" s="84">
        <f t="shared" si="14"/>
        <v>68</v>
      </c>
      <c r="Z144" s="84" t="str">
        <f t="shared" si="10"/>
        <v>0 ส.ค. 68</v>
      </c>
      <c r="AA144" s="84" t="str">
        <f t="shared" si="11"/>
        <v>0 ส.ค. 68</v>
      </c>
    </row>
    <row r="145" spans="1:27" ht="23.25" customHeight="1">
      <c r="A145" s="723">
        <v>47</v>
      </c>
      <c r="B145" s="726" t="str">
        <f>+$S$48</f>
        <v>ค่าซ่อมแซมรถยนต์กระบะ 6 ล้อ  80-4809 พิษณุโลก</v>
      </c>
      <c r="C145" s="206">
        <f>+$T$48</f>
        <v>5260</v>
      </c>
      <c r="D145" s="207" t="s">
        <v>235</v>
      </c>
      <c r="E145" s="206">
        <f>+C145</f>
        <v>5260</v>
      </c>
      <c r="F145" s="207" t="s">
        <v>235</v>
      </c>
      <c r="G145" s="208" t="s">
        <v>236</v>
      </c>
      <c r="H145" s="729" t="str">
        <f>+$U$48</f>
        <v>ร้าน จรูญการช่าง</v>
      </c>
      <c r="I145" s="730"/>
      <c r="J145" s="731"/>
      <c r="K145" s="732" t="str">
        <f>+H145</f>
        <v>ร้าน จรูญการช่าง</v>
      </c>
      <c r="L145" s="733"/>
      <c r="M145" s="734"/>
      <c r="N145" s="735" t="s">
        <v>10</v>
      </c>
      <c r="O145" s="209" t="s">
        <v>213</v>
      </c>
      <c r="P145" s="210">
        <v>2</v>
      </c>
      <c r="R145" s="83"/>
      <c r="S145" s="204"/>
      <c r="T145" s="205"/>
      <c r="W145" s="84">
        <f t="shared" si="12"/>
        <v>0</v>
      </c>
      <c r="X145" s="84" t="str">
        <f t="shared" si="13"/>
        <v>ส.ค.</v>
      </c>
      <c r="Y145" s="84">
        <f t="shared" si="14"/>
        <v>68</v>
      </c>
      <c r="Z145" s="84" t="str">
        <f t="shared" si="10"/>
        <v>0 ส.ค. 68</v>
      </c>
      <c r="AA145" s="84" t="str">
        <f t="shared" si="11"/>
        <v>0 ส.ค. 68</v>
      </c>
    </row>
    <row r="146" spans="1:27" ht="23.25" customHeight="1">
      <c r="A146" s="724"/>
      <c r="B146" s="727"/>
      <c r="C146" s="87"/>
      <c r="D146" s="211"/>
      <c r="E146" s="87"/>
      <c r="F146" s="211"/>
      <c r="G146" s="212" t="s">
        <v>239</v>
      </c>
      <c r="H146" s="213"/>
      <c r="I146" s="214" t="s">
        <v>33</v>
      </c>
      <c r="J146" s="215"/>
      <c r="K146" s="216"/>
      <c r="L146" s="217" t="s">
        <v>33</v>
      </c>
      <c r="M146" s="218"/>
      <c r="N146" s="736"/>
      <c r="O146" s="219" t="s">
        <v>157</v>
      </c>
      <c r="P146" s="220">
        <v>29</v>
      </c>
      <c r="R146" s="83"/>
      <c r="S146" s="204"/>
      <c r="T146" s="205"/>
      <c r="W146" s="84">
        <f t="shared" si="12"/>
        <v>0</v>
      </c>
      <c r="X146" s="84" t="str">
        <f t="shared" si="13"/>
        <v>ส.ค.</v>
      </c>
      <c r="Y146" s="84">
        <f t="shared" si="14"/>
        <v>68</v>
      </c>
      <c r="Z146" s="84" t="str">
        <f t="shared" si="10"/>
        <v>0 ส.ค. 68</v>
      </c>
      <c r="AA146" s="84" t="str">
        <f t="shared" si="11"/>
        <v>0 ส.ค. 68</v>
      </c>
    </row>
    <row r="147" spans="1:27" ht="23.25" customHeight="1">
      <c r="A147" s="725"/>
      <c r="B147" s="728"/>
      <c r="C147" s="221"/>
      <c r="D147" s="88"/>
      <c r="E147" s="221"/>
      <c r="F147" s="88"/>
      <c r="G147" s="223"/>
      <c r="H147" s="230"/>
      <c r="I147" s="224">
        <f>+C145</f>
        <v>5260</v>
      </c>
      <c r="J147" s="225" t="s">
        <v>235</v>
      </c>
      <c r="K147" s="231"/>
      <c r="L147" s="226">
        <f>+C145</f>
        <v>5260</v>
      </c>
      <c r="M147" s="227" t="s">
        <v>235</v>
      </c>
      <c r="N147" s="737"/>
      <c r="O147" s="228" t="str">
        <f>+Z48</f>
        <v>16 ส.ค. 68</v>
      </c>
      <c r="P147" s="232"/>
      <c r="R147" s="83"/>
      <c r="S147" s="204"/>
      <c r="T147" s="205"/>
      <c r="W147" s="84">
        <f t="shared" si="12"/>
        <v>0</v>
      </c>
      <c r="X147" s="84" t="str">
        <f t="shared" si="13"/>
        <v>ส.ค.</v>
      </c>
      <c r="Y147" s="84">
        <f t="shared" si="14"/>
        <v>68</v>
      </c>
      <c r="Z147" s="84" t="str">
        <f t="shared" si="10"/>
        <v>0 ส.ค. 68</v>
      </c>
      <c r="AA147" s="84" t="str">
        <f t="shared" si="11"/>
        <v>0 ส.ค. 68</v>
      </c>
    </row>
    <row r="148" spans="1:27" ht="23.25" customHeight="1">
      <c r="A148" s="723">
        <v>48</v>
      </c>
      <c r="B148" s="726" t="str">
        <f>+$S$49</f>
        <v>ค่าบำรุงดูแลรักษา รถกระบะ 6 ล้อ 80-4809 พล.</v>
      </c>
      <c r="C148" s="206">
        <f>+$T$49</f>
        <v>5300</v>
      </c>
      <c r="D148" s="207" t="s">
        <v>235</v>
      </c>
      <c r="E148" s="206">
        <f>+C148</f>
        <v>5300</v>
      </c>
      <c r="F148" s="207" t="s">
        <v>235</v>
      </c>
      <c r="G148" s="208" t="s">
        <v>236</v>
      </c>
      <c r="H148" s="729" t="str">
        <f>+$U$49</f>
        <v>ร้าน จรูญการช่าง</v>
      </c>
      <c r="I148" s="730"/>
      <c r="J148" s="731"/>
      <c r="K148" s="732" t="str">
        <f>+H148</f>
        <v>ร้าน จรูญการช่าง</v>
      </c>
      <c r="L148" s="733"/>
      <c r="M148" s="734"/>
      <c r="N148" s="735" t="s">
        <v>10</v>
      </c>
      <c r="O148" s="209" t="s">
        <v>213</v>
      </c>
      <c r="P148" s="210">
        <v>2</v>
      </c>
      <c r="R148" s="83"/>
      <c r="S148" s="204"/>
      <c r="T148" s="205"/>
      <c r="W148" s="84">
        <f t="shared" si="12"/>
        <v>0</v>
      </c>
      <c r="X148" s="84" t="str">
        <f t="shared" si="13"/>
        <v>ส.ค.</v>
      </c>
      <c r="Y148" s="84">
        <f t="shared" si="14"/>
        <v>68</v>
      </c>
      <c r="Z148" s="84" t="str">
        <f t="shared" si="10"/>
        <v>0 ส.ค. 68</v>
      </c>
      <c r="AA148" s="84" t="str">
        <f t="shared" si="11"/>
        <v>0 ส.ค. 68</v>
      </c>
    </row>
    <row r="149" spans="1:27" ht="23.25" customHeight="1">
      <c r="A149" s="724"/>
      <c r="B149" s="727"/>
      <c r="C149" s="87"/>
      <c r="D149" s="211"/>
      <c r="E149" s="87"/>
      <c r="F149" s="211"/>
      <c r="G149" s="212" t="s">
        <v>239</v>
      </c>
      <c r="H149" s="213"/>
      <c r="I149" s="214" t="s">
        <v>33</v>
      </c>
      <c r="J149" s="215"/>
      <c r="K149" s="216"/>
      <c r="L149" s="217" t="s">
        <v>33</v>
      </c>
      <c r="M149" s="218"/>
      <c r="N149" s="736"/>
      <c r="O149" s="219" t="s">
        <v>157</v>
      </c>
      <c r="P149" s="220">
        <v>31</v>
      </c>
      <c r="R149" s="83"/>
      <c r="S149" s="204"/>
      <c r="T149" s="205"/>
      <c r="W149" s="84">
        <f t="shared" si="12"/>
        <v>0</v>
      </c>
      <c r="X149" s="84" t="str">
        <f t="shared" si="13"/>
        <v>ส.ค.</v>
      </c>
      <c r="Y149" s="84">
        <f t="shared" si="14"/>
        <v>68</v>
      </c>
      <c r="Z149" s="84" t="str">
        <f t="shared" si="10"/>
        <v>0 ส.ค. 68</v>
      </c>
      <c r="AA149" s="84" t="str">
        <f t="shared" si="11"/>
        <v>0 ส.ค. 68</v>
      </c>
    </row>
    <row r="150" spans="1:27" ht="23.25" customHeight="1">
      <c r="A150" s="725"/>
      <c r="B150" s="728"/>
      <c r="C150" s="221"/>
      <c r="D150" s="88"/>
      <c r="E150" s="221"/>
      <c r="F150" s="88"/>
      <c r="G150" s="223"/>
      <c r="H150" s="230"/>
      <c r="I150" s="224">
        <f>+C148</f>
        <v>5300</v>
      </c>
      <c r="J150" s="225" t="s">
        <v>235</v>
      </c>
      <c r="K150" s="231"/>
      <c r="L150" s="226">
        <f>+C148</f>
        <v>5300</v>
      </c>
      <c r="M150" s="227" t="s">
        <v>235</v>
      </c>
      <c r="N150" s="737"/>
      <c r="O150" s="228" t="str">
        <f>+Z49</f>
        <v>16 ส.ค. 68</v>
      </c>
      <c r="P150" s="232"/>
      <c r="R150" s="83"/>
      <c r="S150" s="204"/>
      <c r="T150" s="205"/>
      <c r="W150" s="84">
        <f t="shared" si="12"/>
        <v>0</v>
      </c>
      <c r="X150" s="84" t="str">
        <f t="shared" si="13"/>
        <v>ส.ค.</v>
      </c>
      <c r="Y150" s="84">
        <f t="shared" si="14"/>
        <v>68</v>
      </c>
      <c r="Z150" s="84" t="str">
        <f t="shared" si="10"/>
        <v>0 ส.ค. 68</v>
      </c>
      <c r="AA150" s="84" t="str">
        <f t="shared" si="11"/>
        <v>0 ส.ค. 68</v>
      </c>
    </row>
    <row r="151" spans="1:27" ht="23.25" customHeight="1">
      <c r="A151" s="723">
        <v>49</v>
      </c>
      <c r="B151" s="726" t="str">
        <f>+$S$50</f>
        <v>ค่าเครื่องเขียนแบบพิมพ์ (หมึกเติม ของเครื่องพริ้นเตอร์ CANON  รหัส 11505-1450/8)</v>
      </c>
      <c r="C151" s="240">
        <f>+$T$50</f>
        <v>2240</v>
      </c>
      <c r="D151" s="207" t="s">
        <v>235</v>
      </c>
      <c r="E151" s="240">
        <f>+C151</f>
        <v>2240</v>
      </c>
      <c r="F151" s="207" t="s">
        <v>235</v>
      </c>
      <c r="G151" s="208" t="s">
        <v>236</v>
      </c>
      <c r="H151" s="729" t="str">
        <f>+$U$50</f>
        <v>โอ๊ต คอมพิวเตอร์เน็ตเวิร์ค</v>
      </c>
      <c r="I151" s="730"/>
      <c r="J151" s="731"/>
      <c r="K151" s="732" t="str">
        <f>+H151</f>
        <v>โอ๊ต คอมพิวเตอร์เน็ตเวิร์ค</v>
      </c>
      <c r="L151" s="733"/>
      <c r="M151" s="734"/>
      <c r="N151" s="735" t="s">
        <v>10</v>
      </c>
      <c r="O151" s="209" t="s">
        <v>213</v>
      </c>
      <c r="P151" s="210">
        <v>121</v>
      </c>
      <c r="R151" s="83"/>
      <c r="S151" s="204"/>
      <c r="T151" s="205"/>
      <c r="W151" s="84">
        <f t="shared" si="12"/>
        <v>0</v>
      </c>
      <c r="X151" s="84" t="str">
        <f t="shared" si="13"/>
        <v>ส.ค.</v>
      </c>
      <c r="Y151" s="84">
        <f t="shared" si="14"/>
        <v>68</v>
      </c>
      <c r="Z151" s="84" t="str">
        <f t="shared" si="10"/>
        <v>0 ส.ค. 68</v>
      </c>
      <c r="AA151" s="84" t="str">
        <f t="shared" si="11"/>
        <v>0 ส.ค. 68</v>
      </c>
    </row>
    <row r="152" spans="1:27" ht="23.25" customHeight="1">
      <c r="A152" s="724"/>
      <c r="B152" s="727"/>
      <c r="C152" s="87"/>
      <c r="D152" s="211"/>
      <c r="E152" s="87"/>
      <c r="F152" s="211"/>
      <c r="G152" s="212" t="s">
        <v>239</v>
      </c>
      <c r="H152" s="213"/>
      <c r="I152" s="214" t="s">
        <v>33</v>
      </c>
      <c r="J152" s="215"/>
      <c r="K152" s="216"/>
      <c r="L152" s="217" t="s">
        <v>33</v>
      </c>
      <c r="M152" s="218"/>
      <c r="N152" s="736"/>
      <c r="O152" s="219" t="s">
        <v>157</v>
      </c>
      <c r="P152" s="220">
        <v>6044</v>
      </c>
      <c r="R152" s="83"/>
      <c r="S152" s="204"/>
      <c r="T152" s="205"/>
      <c r="W152" s="84">
        <f t="shared" si="12"/>
        <v>0</v>
      </c>
      <c r="X152" s="84" t="str">
        <f t="shared" si="13"/>
        <v>ส.ค.</v>
      </c>
      <c r="Y152" s="84">
        <f t="shared" si="14"/>
        <v>68</v>
      </c>
      <c r="Z152" s="84" t="str">
        <f t="shared" si="10"/>
        <v>0 ส.ค. 68</v>
      </c>
      <c r="AA152" s="84" t="str">
        <f t="shared" si="11"/>
        <v>0 ส.ค. 68</v>
      </c>
    </row>
    <row r="153" spans="1:27" ht="23.25" customHeight="1">
      <c r="A153" s="725"/>
      <c r="B153" s="728"/>
      <c r="C153" s="221"/>
      <c r="D153" s="88"/>
      <c r="E153" s="221"/>
      <c r="F153" s="88"/>
      <c r="G153" s="223"/>
      <c r="H153" s="230"/>
      <c r="I153" s="224">
        <f>+C151</f>
        <v>2240</v>
      </c>
      <c r="J153" s="225" t="s">
        <v>235</v>
      </c>
      <c r="K153" s="231"/>
      <c r="L153" s="226">
        <f>+C151</f>
        <v>2240</v>
      </c>
      <c r="M153" s="227" t="s">
        <v>235</v>
      </c>
      <c r="N153" s="737"/>
      <c r="O153" s="228" t="str">
        <f>+Z50</f>
        <v>16 ส.ค. 68</v>
      </c>
      <c r="P153" s="232"/>
      <c r="R153" s="83"/>
      <c r="S153" s="204"/>
      <c r="T153" s="205"/>
      <c r="W153" s="84">
        <f t="shared" si="12"/>
        <v>0</v>
      </c>
      <c r="X153" s="84" t="str">
        <f t="shared" si="13"/>
        <v>ส.ค.</v>
      </c>
      <c r="Y153" s="84">
        <f t="shared" si="14"/>
        <v>68</v>
      </c>
      <c r="Z153" s="84" t="str">
        <f t="shared" si="10"/>
        <v>0 ส.ค. 68</v>
      </c>
      <c r="AA153" s="84" t="str">
        <f t="shared" si="11"/>
        <v>0 ส.ค. 68</v>
      </c>
    </row>
    <row r="154" spans="1:27" ht="23.25" customHeight="1">
      <c r="A154" s="723">
        <v>50</v>
      </c>
      <c r="B154" s="726" t="str">
        <f>+$S$51</f>
        <v>ค่าซ่อมแซมทรัพย์สิน เครื่องปริ้นเตอร์ (รหัส 11505-1450/8)</v>
      </c>
      <c r="C154" s="206">
        <f>+$T$51</f>
        <v>620</v>
      </c>
      <c r="D154" s="207" t="s">
        <v>235</v>
      </c>
      <c r="E154" s="206">
        <f>+C154</f>
        <v>620</v>
      </c>
      <c r="F154" s="207" t="s">
        <v>235</v>
      </c>
      <c r="G154" s="208" t="s">
        <v>236</v>
      </c>
      <c r="H154" s="729" t="str">
        <f>+$U$51</f>
        <v>โอ๊ต คอมพิวเตอร์เน็ตเวิร์ค</v>
      </c>
      <c r="I154" s="730"/>
      <c r="J154" s="731"/>
      <c r="K154" s="732" t="str">
        <f>+H154</f>
        <v>โอ๊ต คอมพิวเตอร์เน็ตเวิร์ค</v>
      </c>
      <c r="L154" s="733"/>
      <c r="M154" s="734"/>
      <c r="N154" s="735" t="s">
        <v>10</v>
      </c>
      <c r="O154" s="209" t="s">
        <v>213</v>
      </c>
      <c r="P154" s="210">
        <v>121</v>
      </c>
      <c r="R154" s="83"/>
      <c r="S154" s="204"/>
      <c r="T154" s="205"/>
      <c r="W154" s="84">
        <f t="shared" si="12"/>
        <v>0</v>
      </c>
      <c r="X154" s="84" t="str">
        <f t="shared" si="13"/>
        <v>ส.ค.</v>
      </c>
      <c r="Y154" s="84">
        <f t="shared" si="14"/>
        <v>68</v>
      </c>
      <c r="Z154" s="84" t="str">
        <f t="shared" si="10"/>
        <v>0 ส.ค. 68</v>
      </c>
      <c r="AA154" s="84" t="str">
        <f t="shared" si="11"/>
        <v>0 ส.ค. 68</v>
      </c>
    </row>
    <row r="155" spans="1:27" ht="23.25" customHeight="1">
      <c r="A155" s="724"/>
      <c r="B155" s="727"/>
      <c r="C155" s="87"/>
      <c r="D155" s="211"/>
      <c r="E155" s="87"/>
      <c r="F155" s="211"/>
      <c r="G155" s="212" t="s">
        <v>239</v>
      </c>
      <c r="H155" s="213"/>
      <c r="I155" s="214" t="s">
        <v>33</v>
      </c>
      <c r="J155" s="215"/>
      <c r="K155" s="216"/>
      <c r="L155" s="217" t="s">
        <v>33</v>
      </c>
      <c r="M155" s="218"/>
      <c r="N155" s="736"/>
      <c r="O155" s="219" t="s">
        <v>157</v>
      </c>
      <c r="P155" s="220">
        <v>6045</v>
      </c>
      <c r="R155" s="83"/>
      <c r="S155" s="204"/>
      <c r="T155" s="205"/>
      <c r="W155" s="84">
        <f t="shared" si="12"/>
        <v>0</v>
      </c>
      <c r="X155" s="84" t="str">
        <f t="shared" si="13"/>
        <v>ส.ค.</v>
      </c>
      <c r="Y155" s="84">
        <f t="shared" si="14"/>
        <v>68</v>
      </c>
      <c r="Z155" s="84" t="str">
        <f t="shared" si="10"/>
        <v>0 ส.ค. 68</v>
      </c>
      <c r="AA155" s="84" t="str">
        <f t="shared" si="11"/>
        <v>0 ส.ค. 68</v>
      </c>
    </row>
    <row r="156" spans="1:27" ht="23.25" customHeight="1">
      <c r="A156" s="725"/>
      <c r="B156" s="728"/>
      <c r="C156" s="221"/>
      <c r="D156" s="88"/>
      <c r="E156" s="221"/>
      <c r="F156" s="88"/>
      <c r="G156" s="223"/>
      <c r="H156" s="230"/>
      <c r="I156" s="224">
        <f>+C154</f>
        <v>620</v>
      </c>
      <c r="J156" s="225" t="s">
        <v>235</v>
      </c>
      <c r="K156" s="231"/>
      <c r="L156" s="226">
        <f>+C154</f>
        <v>620</v>
      </c>
      <c r="M156" s="227" t="s">
        <v>235</v>
      </c>
      <c r="N156" s="737"/>
      <c r="O156" s="228" t="str">
        <f>+Z51</f>
        <v>16 ส.ค. 68</v>
      </c>
      <c r="P156" s="232"/>
      <c r="R156" s="83"/>
      <c r="S156" s="204"/>
      <c r="T156" s="205"/>
      <c r="W156" s="84">
        <f t="shared" si="12"/>
        <v>0</v>
      </c>
      <c r="X156" s="84" t="str">
        <f t="shared" si="13"/>
        <v>ส.ค.</v>
      </c>
      <c r="Y156" s="84">
        <f t="shared" si="14"/>
        <v>68</v>
      </c>
      <c r="Z156" s="84" t="str">
        <f t="shared" si="10"/>
        <v>0 ส.ค. 68</v>
      </c>
      <c r="AA156" s="84" t="str">
        <f t="shared" si="11"/>
        <v>0 ส.ค. 68</v>
      </c>
    </row>
    <row r="157" spans="1:27" ht="23.25" customHeight="1">
      <c r="A157" s="723">
        <v>51</v>
      </c>
      <c r="B157" s="726" t="str">
        <f>+$S$52</f>
        <v>ค่าวัสดุสิ้นเปลือง (ชุดยาสามัญประจำบ้าน)</v>
      </c>
      <c r="C157" s="206">
        <f>+$T$52</f>
        <v>960</v>
      </c>
      <c r="D157" s="207" t="s">
        <v>235</v>
      </c>
      <c r="E157" s="206">
        <f>+C157</f>
        <v>960</v>
      </c>
      <c r="F157" s="207" t="s">
        <v>235</v>
      </c>
      <c r="G157" s="208" t="s">
        <v>236</v>
      </c>
      <c r="H157" s="729" t="str">
        <f>+$U$52</f>
        <v>ร้านยาเภสัชเฟิร์น</v>
      </c>
      <c r="I157" s="730"/>
      <c r="J157" s="731"/>
      <c r="K157" s="732" t="str">
        <f>+H157</f>
        <v>ร้านยาเภสัชเฟิร์น</v>
      </c>
      <c r="L157" s="733"/>
      <c r="M157" s="734"/>
      <c r="N157" s="735" t="s">
        <v>10</v>
      </c>
      <c r="O157" s="209" t="s">
        <v>213</v>
      </c>
      <c r="P157" s="210" t="s">
        <v>2131</v>
      </c>
      <c r="R157" s="83"/>
      <c r="S157" s="204"/>
      <c r="T157" s="205"/>
      <c r="W157" s="84">
        <f t="shared" si="12"/>
        <v>0</v>
      </c>
      <c r="X157" s="84" t="str">
        <f t="shared" si="13"/>
        <v>ส.ค.</v>
      </c>
      <c r="Y157" s="84">
        <f t="shared" si="14"/>
        <v>68</v>
      </c>
      <c r="Z157" s="84" t="str">
        <f t="shared" si="10"/>
        <v>0 ส.ค. 68</v>
      </c>
      <c r="AA157" s="84" t="str">
        <f t="shared" si="11"/>
        <v>0 ส.ค. 68</v>
      </c>
    </row>
    <row r="158" spans="1:27" ht="23.25" customHeight="1">
      <c r="A158" s="724"/>
      <c r="B158" s="727"/>
      <c r="C158" s="87"/>
      <c r="D158" s="211"/>
      <c r="E158" s="87"/>
      <c r="F158" s="211"/>
      <c r="G158" s="212" t="s">
        <v>239</v>
      </c>
      <c r="H158" s="213"/>
      <c r="I158" s="214" t="s">
        <v>33</v>
      </c>
      <c r="J158" s="215"/>
      <c r="K158" s="216"/>
      <c r="L158" s="217" t="s">
        <v>33</v>
      </c>
      <c r="M158" s="218"/>
      <c r="N158" s="736"/>
      <c r="O158" s="219" t="s">
        <v>157</v>
      </c>
      <c r="P158" s="220"/>
      <c r="R158" s="83"/>
      <c r="S158" s="204"/>
      <c r="T158" s="205"/>
      <c r="W158" s="84">
        <f t="shared" si="12"/>
        <v>0</v>
      </c>
      <c r="X158" s="84" t="str">
        <f t="shared" si="13"/>
        <v>ส.ค.</v>
      </c>
      <c r="Y158" s="84">
        <f t="shared" si="14"/>
        <v>68</v>
      </c>
      <c r="Z158" s="84" t="str">
        <f t="shared" si="10"/>
        <v>0 ส.ค. 68</v>
      </c>
      <c r="AA158" s="84" t="str">
        <f t="shared" si="11"/>
        <v>0 ส.ค. 68</v>
      </c>
    </row>
    <row r="159" spans="1:27" ht="23.25" customHeight="1">
      <c r="A159" s="725"/>
      <c r="B159" s="728"/>
      <c r="C159" s="221"/>
      <c r="D159" s="88"/>
      <c r="E159" s="221"/>
      <c r="F159" s="88"/>
      <c r="G159" s="223"/>
      <c r="H159" s="230"/>
      <c r="I159" s="224">
        <f>+C157</f>
        <v>960</v>
      </c>
      <c r="J159" s="225" t="s">
        <v>235</v>
      </c>
      <c r="K159" s="231"/>
      <c r="L159" s="226">
        <f>+C157</f>
        <v>960</v>
      </c>
      <c r="M159" s="227" t="s">
        <v>235</v>
      </c>
      <c r="N159" s="737"/>
      <c r="O159" s="228" t="str">
        <f>+Z52</f>
        <v>16 ส.ค. 68</v>
      </c>
      <c r="P159" s="232"/>
      <c r="R159" s="83"/>
      <c r="S159" s="204"/>
      <c r="T159" s="205"/>
      <c r="W159" s="84">
        <f t="shared" si="12"/>
        <v>0</v>
      </c>
      <c r="X159" s="84" t="str">
        <f t="shared" si="13"/>
        <v>ส.ค.</v>
      </c>
      <c r="Y159" s="84">
        <f t="shared" si="14"/>
        <v>68</v>
      </c>
      <c r="Z159" s="84" t="str">
        <f t="shared" si="10"/>
        <v>0 ส.ค. 68</v>
      </c>
      <c r="AA159" s="84" t="str">
        <f t="shared" si="11"/>
        <v>0 ส.ค. 68</v>
      </c>
    </row>
    <row r="160" spans="1:27" ht="23.25" customHeight="1">
      <c r="A160" s="723">
        <v>52</v>
      </c>
      <c r="B160" s="726" t="str">
        <f>+$S$53</f>
        <v>ค่าวัสดุสิ้นเปลือง (ป้ายไวนิลการจัดการสวนป่าอย่างยั่งยืน)</v>
      </c>
      <c r="C160" s="206">
        <f>+$T$53</f>
        <v>3400</v>
      </c>
      <c r="D160" s="207" t="s">
        <v>235</v>
      </c>
      <c r="E160" s="206">
        <f>+C160</f>
        <v>3400</v>
      </c>
      <c r="F160" s="207" t="s">
        <v>235</v>
      </c>
      <c r="G160" s="208" t="s">
        <v>236</v>
      </c>
      <c r="H160" s="729" t="str">
        <f>+$U$52</f>
        <v>ร้านยาเภสัชเฟิร์น</v>
      </c>
      <c r="I160" s="730"/>
      <c r="J160" s="731"/>
      <c r="K160" s="732" t="str">
        <f>+H160</f>
        <v>ร้านยาเภสัชเฟิร์น</v>
      </c>
      <c r="L160" s="733"/>
      <c r="M160" s="734"/>
      <c r="N160" s="735" t="s">
        <v>10</v>
      </c>
      <c r="O160" s="209" t="s">
        <v>213</v>
      </c>
      <c r="P160" s="210">
        <v>34</v>
      </c>
      <c r="R160" s="83"/>
      <c r="S160" s="204"/>
      <c r="T160" s="205"/>
      <c r="W160" s="84">
        <f t="shared" si="12"/>
        <v>0</v>
      </c>
      <c r="X160" s="84" t="str">
        <f t="shared" si="13"/>
        <v>ส.ค.</v>
      </c>
      <c r="Y160" s="84">
        <f t="shared" si="14"/>
        <v>68</v>
      </c>
      <c r="Z160" s="84" t="str">
        <f t="shared" si="10"/>
        <v>0 ส.ค. 68</v>
      </c>
      <c r="AA160" s="84" t="str">
        <f t="shared" si="11"/>
        <v>0 ส.ค. 68</v>
      </c>
    </row>
    <row r="161" spans="1:27" ht="23.25" customHeight="1">
      <c r="A161" s="724"/>
      <c r="B161" s="727"/>
      <c r="C161" s="87"/>
      <c r="D161" s="211"/>
      <c r="E161" s="87"/>
      <c r="F161" s="211"/>
      <c r="G161" s="212" t="s">
        <v>239</v>
      </c>
      <c r="H161" s="213"/>
      <c r="I161" s="214" t="s">
        <v>33</v>
      </c>
      <c r="J161" s="215"/>
      <c r="K161" s="216"/>
      <c r="L161" s="217" t="s">
        <v>33</v>
      </c>
      <c r="M161" s="218"/>
      <c r="N161" s="736"/>
      <c r="O161" s="219" t="s">
        <v>157</v>
      </c>
      <c r="P161" s="220">
        <v>3</v>
      </c>
      <c r="R161" s="83"/>
      <c r="S161" s="204"/>
      <c r="T161" s="205"/>
      <c r="W161" s="84">
        <f t="shared" si="12"/>
        <v>0</v>
      </c>
      <c r="X161" s="84" t="str">
        <f t="shared" si="13"/>
        <v>ส.ค.</v>
      </c>
      <c r="Y161" s="84">
        <f t="shared" si="14"/>
        <v>68</v>
      </c>
      <c r="Z161" s="84" t="str">
        <f t="shared" si="10"/>
        <v>0 ส.ค. 68</v>
      </c>
      <c r="AA161" s="84" t="str">
        <f t="shared" si="11"/>
        <v>0 ส.ค. 68</v>
      </c>
    </row>
    <row r="162" spans="1:27" ht="23.25" customHeight="1">
      <c r="A162" s="725"/>
      <c r="B162" s="728"/>
      <c r="C162" s="221"/>
      <c r="D162" s="88"/>
      <c r="E162" s="221"/>
      <c r="F162" s="88"/>
      <c r="G162" s="223"/>
      <c r="H162" s="230"/>
      <c r="I162" s="224">
        <f>+C160</f>
        <v>3400</v>
      </c>
      <c r="J162" s="225" t="s">
        <v>235</v>
      </c>
      <c r="K162" s="231"/>
      <c r="L162" s="226">
        <f>+C160</f>
        <v>3400</v>
      </c>
      <c r="M162" s="227" t="s">
        <v>235</v>
      </c>
      <c r="N162" s="737"/>
      <c r="O162" s="228" t="str">
        <f>+Z53</f>
        <v>16 ส.ค. 68</v>
      </c>
      <c r="P162" s="232"/>
      <c r="R162" s="83"/>
      <c r="S162" s="204"/>
      <c r="T162" s="205"/>
      <c r="W162" s="84">
        <f t="shared" si="12"/>
        <v>0</v>
      </c>
      <c r="X162" s="84" t="str">
        <f t="shared" si="13"/>
        <v>ส.ค.</v>
      </c>
      <c r="Y162" s="84">
        <f t="shared" si="14"/>
        <v>68</v>
      </c>
      <c r="Z162" s="84" t="str">
        <f t="shared" si="10"/>
        <v>0 ส.ค. 68</v>
      </c>
      <c r="AA162" s="84" t="str">
        <f t="shared" si="11"/>
        <v>0 ส.ค. 68</v>
      </c>
    </row>
    <row r="163" spans="1:27" ht="23.25" customHeight="1">
      <c r="A163" s="723">
        <v>53</v>
      </c>
      <c r="B163" s="726" t="str">
        <f>+$S$54</f>
        <v>ค่าวัสดุสิ้นเปลือง (วัสดุอุปกรณ์ทำป้ายประชาสัมพันธ์)</v>
      </c>
      <c r="C163" s="206">
        <f>+$T$54</f>
        <v>9460</v>
      </c>
      <c r="D163" s="207" t="s">
        <v>235</v>
      </c>
      <c r="E163" s="206">
        <f>+C163</f>
        <v>9460</v>
      </c>
      <c r="F163" s="207" t="s">
        <v>235</v>
      </c>
      <c r="G163" s="208" t="s">
        <v>236</v>
      </c>
      <c r="H163" s="729" t="str">
        <f>+$U$54</f>
        <v>ร้าน น้ำปาดใบเลื่อย</v>
      </c>
      <c r="I163" s="730"/>
      <c r="J163" s="731"/>
      <c r="K163" s="732" t="str">
        <f>+H163</f>
        <v>ร้าน น้ำปาดใบเลื่อย</v>
      </c>
      <c r="L163" s="733"/>
      <c r="M163" s="734"/>
      <c r="N163" s="735" t="s">
        <v>10</v>
      </c>
      <c r="O163" s="209" t="s">
        <v>213</v>
      </c>
      <c r="P163" s="210">
        <v>15</v>
      </c>
      <c r="R163" s="83"/>
      <c r="S163" s="204"/>
      <c r="T163" s="205"/>
      <c r="W163" s="84">
        <f t="shared" si="12"/>
        <v>0</v>
      </c>
      <c r="X163" s="84" t="str">
        <f t="shared" si="13"/>
        <v>ส.ค.</v>
      </c>
      <c r="Y163" s="84">
        <f t="shared" si="14"/>
        <v>68</v>
      </c>
      <c r="Z163" s="84" t="str">
        <f t="shared" si="10"/>
        <v>0 ส.ค. 68</v>
      </c>
      <c r="AA163" s="84" t="str">
        <f t="shared" si="11"/>
        <v>0 ส.ค. 68</v>
      </c>
    </row>
    <row r="164" spans="1:27" ht="23.25" customHeight="1">
      <c r="A164" s="724"/>
      <c r="B164" s="727"/>
      <c r="C164" s="87"/>
      <c r="D164" s="211"/>
      <c r="E164" s="87"/>
      <c r="F164" s="211"/>
      <c r="G164" s="212" t="s">
        <v>239</v>
      </c>
      <c r="H164" s="213"/>
      <c r="I164" s="214" t="s">
        <v>33</v>
      </c>
      <c r="J164" s="215"/>
      <c r="K164" s="216"/>
      <c r="L164" s="217" t="s">
        <v>33</v>
      </c>
      <c r="M164" s="218"/>
      <c r="N164" s="736"/>
      <c r="O164" s="219" t="s">
        <v>157</v>
      </c>
      <c r="P164" s="220">
        <v>12</v>
      </c>
      <c r="R164" s="83"/>
      <c r="S164" s="204"/>
      <c r="T164" s="205"/>
      <c r="W164" s="84">
        <f t="shared" si="12"/>
        <v>0</v>
      </c>
      <c r="X164" s="84" t="str">
        <f t="shared" si="13"/>
        <v>ส.ค.</v>
      </c>
      <c r="Y164" s="84">
        <f t="shared" si="14"/>
        <v>68</v>
      </c>
      <c r="Z164" s="84" t="str">
        <f t="shared" si="10"/>
        <v>0 ส.ค. 68</v>
      </c>
      <c r="AA164" s="84" t="str">
        <f t="shared" si="11"/>
        <v>0 ส.ค. 68</v>
      </c>
    </row>
    <row r="165" spans="1:27" ht="23.25" customHeight="1">
      <c r="A165" s="725"/>
      <c r="B165" s="728"/>
      <c r="C165" s="221"/>
      <c r="D165" s="88"/>
      <c r="E165" s="221"/>
      <c r="F165" s="88"/>
      <c r="G165" s="223"/>
      <c r="H165" s="230"/>
      <c r="I165" s="224">
        <f>+C163</f>
        <v>9460</v>
      </c>
      <c r="J165" s="225" t="s">
        <v>235</v>
      </c>
      <c r="K165" s="231"/>
      <c r="L165" s="226">
        <f>+C163</f>
        <v>9460</v>
      </c>
      <c r="M165" s="227" t="s">
        <v>235</v>
      </c>
      <c r="N165" s="737"/>
      <c r="O165" s="228" t="str">
        <f>+Z54</f>
        <v>16 ส.ค. 68</v>
      </c>
      <c r="P165" s="232"/>
      <c r="R165" s="83"/>
      <c r="S165" s="204"/>
      <c r="T165" s="205"/>
      <c r="W165" s="84">
        <f t="shared" si="12"/>
        <v>0</v>
      </c>
      <c r="X165" s="84" t="str">
        <f t="shared" si="13"/>
        <v>ส.ค.</v>
      </c>
      <c r="Y165" s="84">
        <f t="shared" si="14"/>
        <v>68</v>
      </c>
      <c r="Z165" s="84" t="str">
        <f t="shared" si="10"/>
        <v>0 ส.ค. 68</v>
      </c>
      <c r="AA165" s="84" t="str">
        <f t="shared" si="11"/>
        <v>0 ส.ค. 68</v>
      </c>
    </row>
    <row r="166" spans="1:27" ht="23.25" customHeight="1">
      <c r="A166" s="723">
        <v>54</v>
      </c>
      <c r="B166" s="726" t="str">
        <f>+$S$55</f>
        <v>ค่าวัสดุสิ้นเปลือง สีน้ำพลาสติก แปรงทาสี (FSC)</v>
      </c>
      <c r="C166" s="206">
        <f>+$T$55</f>
        <v>3920</v>
      </c>
      <c r="D166" s="207" t="s">
        <v>235</v>
      </c>
      <c r="E166" s="206">
        <f>+C166</f>
        <v>3920</v>
      </c>
      <c r="F166" s="207" t="s">
        <v>235</v>
      </c>
      <c r="G166" s="208" t="s">
        <v>236</v>
      </c>
      <c r="H166" s="729" t="str">
        <f>+$U$55</f>
        <v>ร้าน น้ำปาดใบเลื่อย</v>
      </c>
      <c r="I166" s="730"/>
      <c r="J166" s="731"/>
      <c r="K166" s="732" t="str">
        <f>+H166</f>
        <v>ร้าน น้ำปาดใบเลื่อย</v>
      </c>
      <c r="L166" s="733"/>
      <c r="M166" s="734"/>
      <c r="N166" s="735" t="s">
        <v>10</v>
      </c>
      <c r="O166" s="209" t="s">
        <v>213</v>
      </c>
      <c r="P166" s="210">
        <v>15</v>
      </c>
      <c r="R166" s="83"/>
      <c r="S166" s="204"/>
      <c r="T166" s="205"/>
      <c r="W166" s="84">
        <f t="shared" si="12"/>
        <v>0</v>
      </c>
      <c r="X166" s="84" t="str">
        <f t="shared" si="13"/>
        <v>ส.ค.</v>
      </c>
      <c r="Y166" s="84">
        <f t="shared" si="14"/>
        <v>68</v>
      </c>
      <c r="Z166" s="84" t="str">
        <f t="shared" si="10"/>
        <v>0 ส.ค. 68</v>
      </c>
      <c r="AA166" s="84" t="str">
        <f t="shared" si="11"/>
        <v>0 ส.ค. 68</v>
      </c>
    </row>
    <row r="167" spans="1:27" ht="23.25" customHeight="1">
      <c r="A167" s="724"/>
      <c r="B167" s="727"/>
      <c r="C167" s="87"/>
      <c r="D167" s="211"/>
      <c r="E167" s="87"/>
      <c r="F167" s="211"/>
      <c r="G167" s="212" t="s">
        <v>239</v>
      </c>
      <c r="H167" s="213"/>
      <c r="I167" s="214" t="s">
        <v>33</v>
      </c>
      <c r="J167" s="215"/>
      <c r="K167" s="216"/>
      <c r="L167" s="217" t="s">
        <v>33</v>
      </c>
      <c r="M167" s="218"/>
      <c r="N167" s="736"/>
      <c r="O167" s="219" t="s">
        <v>157</v>
      </c>
      <c r="P167" s="220">
        <v>13</v>
      </c>
      <c r="R167" s="83"/>
      <c r="S167" s="204"/>
      <c r="T167" s="205"/>
      <c r="W167" s="84">
        <f t="shared" si="12"/>
        <v>0</v>
      </c>
      <c r="X167" s="84" t="str">
        <f t="shared" si="13"/>
        <v>ส.ค.</v>
      </c>
      <c r="Y167" s="84">
        <f t="shared" si="14"/>
        <v>68</v>
      </c>
      <c r="Z167" s="84" t="str">
        <f t="shared" si="10"/>
        <v>0 ส.ค. 68</v>
      </c>
      <c r="AA167" s="84" t="str">
        <f t="shared" si="11"/>
        <v>0 ส.ค. 68</v>
      </c>
    </row>
    <row r="168" spans="1:27" ht="23.25" customHeight="1">
      <c r="A168" s="725"/>
      <c r="B168" s="728"/>
      <c r="C168" s="221"/>
      <c r="D168" s="88"/>
      <c r="E168" s="221"/>
      <c r="F168" s="88"/>
      <c r="G168" s="223"/>
      <c r="H168" s="230"/>
      <c r="I168" s="224">
        <f>+C166</f>
        <v>3920</v>
      </c>
      <c r="J168" s="225" t="s">
        <v>235</v>
      </c>
      <c r="K168" s="231"/>
      <c r="L168" s="226">
        <f>+C166</f>
        <v>3920</v>
      </c>
      <c r="M168" s="227" t="s">
        <v>235</v>
      </c>
      <c r="N168" s="737"/>
      <c r="O168" s="228" t="str">
        <f>+Z55</f>
        <v>16 ส.ค. 68</v>
      </c>
      <c r="P168" s="232"/>
      <c r="R168" s="83"/>
      <c r="S168" s="204"/>
      <c r="T168" s="205"/>
      <c r="W168" s="84">
        <f t="shared" si="12"/>
        <v>0</v>
      </c>
      <c r="X168" s="84" t="str">
        <f t="shared" si="13"/>
        <v>ส.ค.</v>
      </c>
      <c r="Y168" s="84">
        <f t="shared" si="14"/>
        <v>68</v>
      </c>
      <c r="Z168" s="84" t="str">
        <f t="shared" si="10"/>
        <v>0 ส.ค. 68</v>
      </c>
      <c r="AA168" s="84" t="str">
        <f t="shared" si="11"/>
        <v>0 ส.ค. 68</v>
      </c>
    </row>
    <row r="169" spans="1:27" ht="23.25" customHeight="1">
      <c r="A169" s="723">
        <v>55</v>
      </c>
      <c r="B169" s="726" t="str">
        <f>+$S$56</f>
        <v>ค่าใช้จ่ายเบ็ดเตล็ด (ค่ากำจัดสิ่งปฏิกูล)</v>
      </c>
      <c r="C169" s="206">
        <f>+$T$56</f>
        <v>2600</v>
      </c>
      <c r="D169" s="207" t="s">
        <v>235</v>
      </c>
      <c r="E169" s="206">
        <f>+C169</f>
        <v>2600</v>
      </c>
      <c r="F169" s="207" t="s">
        <v>235</v>
      </c>
      <c r="G169" s="208" t="s">
        <v>236</v>
      </c>
      <c r="H169" s="729" t="str">
        <f>+$U$56</f>
        <v>นายวัฒนา นิยากุล</v>
      </c>
      <c r="I169" s="730"/>
      <c r="J169" s="731"/>
      <c r="K169" s="732" t="str">
        <f>+H169</f>
        <v>นายวัฒนา นิยากุล</v>
      </c>
      <c r="L169" s="733"/>
      <c r="M169" s="734"/>
      <c r="N169" s="735" t="s">
        <v>10</v>
      </c>
      <c r="O169" s="209" t="s">
        <v>213</v>
      </c>
      <c r="P169" s="210">
        <v>2</v>
      </c>
      <c r="R169" s="83"/>
      <c r="S169" s="204"/>
      <c r="T169" s="205"/>
      <c r="W169" s="84">
        <f t="shared" si="12"/>
        <v>0</v>
      </c>
      <c r="X169" s="84" t="str">
        <f t="shared" si="13"/>
        <v>ส.ค.</v>
      </c>
      <c r="Y169" s="84">
        <f t="shared" si="14"/>
        <v>68</v>
      </c>
      <c r="Z169" s="84" t="str">
        <f t="shared" si="10"/>
        <v>0 ส.ค. 68</v>
      </c>
      <c r="AA169" s="84" t="str">
        <f t="shared" si="11"/>
        <v>0 ส.ค. 68</v>
      </c>
    </row>
    <row r="170" spans="1:27" ht="23.25" customHeight="1">
      <c r="A170" s="724"/>
      <c r="B170" s="727"/>
      <c r="C170" s="87"/>
      <c r="D170" s="211"/>
      <c r="E170" s="87"/>
      <c r="F170" s="211"/>
      <c r="G170" s="212" t="s">
        <v>239</v>
      </c>
      <c r="H170" s="213"/>
      <c r="I170" s="214" t="s">
        <v>33</v>
      </c>
      <c r="J170" s="215"/>
      <c r="K170" s="216"/>
      <c r="L170" s="217" t="s">
        <v>33</v>
      </c>
      <c r="M170" s="218"/>
      <c r="N170" s="736"/>
      <c r="O170" s="219" t="s">
        <v>157</v>
      </c>
      <c r="P170" s="220">
        <v>13</v>
      </c>
      <c r="R170" s="83"/>
      <c r="S170" s="204"/>
      <c r="T170" s="205"/>
      <c r="W170" s="84">
        <f t="shared" si="12"/>
        <v>0</v>
      </c>
      <c r="X170" s="84" t="str">
        <f t="shared" si="13"/>
        <v>ส.ค.</v>
      </c>
      <c r="Y170" s="84">
        <f t="shared" si="14"/>
        <v>68</v>
      </c>
      <c r="Z170" s="84" t="str">
        <f t="shared" si="10"/>
        <v>0 ส.ค. 68</v>
      </c>
      <c r="AA170" s="84" t="str">
        <f t="shared" si="11"/>
        <v>0 ส.ค. 68</v>
      </c>
    </row>
    <row r="171" spans="1:27" ht="23.25" customHeight="1">
      <c r="A171" s="725"/>
      <c r="B171" s="728"/>
      <c r="C171" s="221"/>
      <c r="D171" s="88"/>
      <c r="E171" s="221"/>
      <c r="F171" s="88"/>
      <c r="G171" s="223"/>
      <c r="H171" s="230"/>
      <c r="I171" s="224">
        <f>+C169</f>
        <v>2600</v>
      </c>
      <c r="J171" s="225" t="s">
        <v>235</v>
      </c>
      <c r="K171" s="231"/>
      <c r="L171" s="226">
        <f>+C169</f>
        <v>2600</v>
      </c>
      <c r="M171" s="227" t="s">
        <v>235</v>
      </c>
      <c r="N171" s="737"/>
      <c r="O171" s="228" t="str">
        <f>+Z56</f>
        <v>16 ส.ค. 68</v>
      </c>
      <c r="P171" s="232"/>
      <c r="R171" s="83"/>
      <c r="S171" s="204"/>
      <c r="T171" s="205"/>
      <c r="W171" s="84">
        <f t="shared" si="12"/>
        <v>0</v>
      </c>
      <c r="X171" s="84" t="str">
        <f t="shared" si="13"/>
        <v>ส.ค.</v>
      </c>
      <c r="Y171" s="84">
        <f t="shared" si="14"/>
        <v>68</v>
      </c>
      <c r="Z171" s="84" t="str">
        <f t="shared" si="10"/>
        <v>0 ส.ค. 68</v>
      </c>
      <c r="AA171" s="84" t="str">
        <f t="shared" si="11"/>
        <v>0 ส.ค. 68</v>
      </c>
    </row>
    <row r="172" spans="1:27" ht="23.25" customHeight="1">
      <c r="A172" s="723">
        <v>56</v>
      </c>
      <c r="B172" s="726" t="str">
        <f>+$S$57</f>
        <v>ค่าน้ำมันเชื้อเพลิง-หล่อลื่น รถหกล้อ 80-2258 ตาก</v>
      </c>
      <c r="C172" s="206">
        <f>+$T$57</f>
        <v>6502</v>
      </c>
      <c r="D172" s="207" t="s">
        <v>235</v>
      </c>
      <c r="E172" s="206">
        <f>+C172</f>
        <v>6502</v>
      </c>
      <c r="F172" s="207" t="s">
        <v>235</v>
      </c>
      <c r="G172" s="208" t="s">
        <v>236</v>
      </c>
      <c r="H172" s="729" t="str">
        <f>+$U$57</f>
        <v>บริษัท ปิโตรเลี่ยมไทยคอร์ปอเรชั่น จำกัด</v>
      </c>
      <c r="I172" s="730"/>
      <c r="J172" s="731"/>
      <c r="K172" s="732" t="str">
        <f>+H172</f>
        <v>บริษัท ปิโตรเลี่ยมไทยคอร์ปอเรชั่น จำกัด</v>
      </c>
      <c r="L172" s="733"/>
      <c r="M172" s="734"/>
      <c r="N172" s="735" t="s">
        <v>10</v>
      </c>
      <c r="O172" s="209" t="s">
        <v>213</v>
      </c>
      <c r="P172" s="210" t="s">
        <v>2132</v>
      </c>
      <c r="R172" s="83"/>
      <c r="S172" s="204"/>
      <c r="T172" s="205"/>
      <c r="W172" s="84">
        <f t="shared" si="12"/>
        <v>0</v>
      </c>
      <c r="X172" s="84" t="str">
        <f t="shared" si="13"/>
        <v>ส.ค.</v>
      </c>
      <c r="Y172" s="84">
        <f t="shared" si="14"/>
        <v>68</v>
      </c>
      <c r="Z172" s="84" t="str">
        <f t="shared" si="10"/>
        <v>0 ส.ค. 68</v>
      </c>
      <c r="AA172" s="84" t="str">
        <f t="shared" si="11"/>
        <v>0 ส.ค. 68</v>
      </c>
    </row>
    <row r="173" spans="1:27" ht="23.25" customHeight="1">
      <c r="A173" s="724"/>
      <c r="B173" s="727"/>
      <c r="C173" s="87"/>
      <c r="D173" s="211"/>
      <c r="E173" s="87"/>
      <c r="F173" s="211"/>
      <c r="G173" s="212" t="s">
        <v>239</v>
      </c>
      <c r="H173" s="213"/>
      <c r="I173" s="214" t="s">
        <v>33</v>
      </c>
      <c r="J173" s="215"/>
      <c r="K173" s="216"/>
      <c r="L173" s="217" t="s">
        <v>33</v>
      </c>
      <c r="M173" s="218"/>
      <c r="N173" s="736"/>
      <c r="O173" s="219" t="s">
        <v>157</v>
      </c>
      <c r="P173" s="220"/>
      <c r="R173" s="83"/>
      <c r="S173" s="204"/>
      <c r="T173" s="205"/>
      <c r="W173" s="84">
        <f t="shared" si="12"/>
        <v>0</v>
      </c>
      <c r="X173" s="84" t="str">
        <f t="shared" si="13"/>
        <v>ส.ค.</v>
      </c>
      <c r="Y173" s="84">
        <f t="shared" si="14"/>
        <v>68</v>
      </c>
      <c r="Z173" s="84" t="str">
        <f t="shared" si="10"/>
        <v>0 ส.ค. 68</v>
      </c>
      <c r="AA173" s="84" t="str">
        <f t="shared" si="11"/>
        <v>0 ส.ค. 68</v>
      </c>
    </row>
    <row r="174" spans="1:27" ht="23.25" customHeight="1">
      <c r="A174" s="725"/>
      <c r="B174" s="728"/>
      <c r="C174" s="221"/>
      <c r="D174" s="88"/>
      <c r="E174" s="221"/>
      <c r="F174" s="88"/>
      <c r="G174" s="223"/>
      <c r="H174" s="230"/>
      <c r="I174" s="224">
        <f>+C172</f>
        <v>6502</v>
      </c>
      <c r="J174" s="225" t="s">
        <v>235</v>
      </c>
      <c r="K174" s="231"/>
      <c r="L174" s="226">
        <f>+C172</f>
        <v>6502</v>
      </c>
      <c r="M174" s="227" t="s">
        <v>235</v>
      </c>
      <c r="N174" s="737"/>
      <c r="O174" s="228" t="str">
        <f>+Z57</f>
        <v>18 ส.ค. 68</v>
      </c>
      <c r="P174" s="232"/>
      <c r="R174" s="83"/>
      <c r="S174" s="204"/>
      <c r="T174" s="205"/>
      <c r="W174" s="84">
        <f t="shared" si="12"/>
        <v>0</v>
      </c>
      <c r="X174" s="84" t="str">
        <f t="shared" si="13"/>
        <v>ส.ค.</v>
      </c>
      <c r="Y174" s="84">
        <f t="shared" si="14"/>
        <v>68</v>
      </c>
      <c r="Z174" s="84" t="str">
        <f t="shared" si="10"/>
        <v>0 ส.ค. 68</v>
      </c>
      <c r="AA174" s="84" t="str">
        <f t="shared" si="11"/>
        <v>0 ส.ค. 68</v>
      </c>
    </row>
    <row r="175" spans="1:27" ht="23.25" customHeight="1">
      <c r="A175" s="723">
        <v>57</v>
      </c>
      <c r="B175" s="726" t="str">
        <f>+$S$58</f>
        <v>ค่าน้ำมันเชื้อเพลิง-หล่อลื่น รถหกล้อ 80-2418 ตาก</v>
      </c>
      <c r="C175" s="206">
        <f>+$T$58</f>
        <v>6502</v>
      </c>
      <c r="D175" s="207" t="s">
        <v>235</v>
      </c>
      <c r="E175" s="206">
        <f>+C175</f>
        <v>6502</v>
      </c>
      <c r="F175" s="207" t="s">
        <v>235</v>
      </c>
      <c r="G175" s="208" t="s">
        <v>236</v>
      </c>
      <c r="H175" s="729" t="str">
        <f>+$U$58</f>
        <v>บริษัท ปิโตรเลี่ยมไทยคอร์ปอเรชั่น จำกัด</v>
      </c>
      <c r="I175" s="730"/>
      <c r="J175" s="731"/>
      <c r="K175" s="732" t="str">
        <f>+H175</f>
        <v>บริษัท ปิโตรเลี่ยมไทยคอร์ปอเรชั่น จำกัด</v>
      </c>
      <c r="L175" s="733"/>
      <c r="M175" s="734"/>
      <c r="N175" s="735" t="s">
        <v>10</v>
      </c>
      <c r="O175" s="209" t="s">
        <v>213</v>
      </c>
      <c r="P175" s="210" t="s">
        <v>2133</v>
      </c>
      <c r="R175" s="83"/>
      <c r="S175" s="204"/>
      <c r="T175" s="205"/>
      <c r="W175" s="84">
        <f t="shared" si="12"/>
        <v>0</v>
      </c>
      <c r="X175" s="84" t="str">
        <f t="shared" si="13"/>
        <v>ส.ค.</v>
      </c>
      <c r="Y175" s="84">
        <f t="shared" si="14"/>
        <v>68</v>
      </c>
      <c r="Z175" s="84" t="str">
        <f t="shared" si="10"/>
        <v>0 ส.ค. 68</v>
      </c>
      <c r="AA175" s="84" t="str">
        <f t="shared" si="11"/>
        <v>0 ส.ค. 68</v>
      </c>
    </row>
    <row r="176" spans="1:27" ht="23.25" customHeight="1">
      <c r="A176" s="724"/>
      <c r="B176" s="727"/>
      <c r="C176" s="87"/>
      <c r="D176" s="211"/>
      <c r="E176" s="87"/>
      <c r="F176" s="211"/>
      <c r="G176" s="212" t="s">
        <v>239</v>
      </c>
      <c r="H176" s="213"/>
      <c r="I176" s="214" t="s">
        <v>33</v>
      </c>
      <c r="J176" s="215"/>
      <c r="K176" s="216"/>
      <c r="L176" s="217" t="s">
        <v>33</v>
      </c>
      <c r="M176" s="218"/>
      <c r="N176" s="736"/>
      <c r="O176" s="219" t="s">
        <v>157</v>
      </c>
      <c r="P176" s="220"/>
      <c r="R176" s="83"/>
      <c r="S176" s="204"/>
      <c r="T176" s="205"/>
      <c r="W176" s="84">
        <f t="shared" si="12"/>
        <v>0</v>
      </c>
      <c r="X176" s="84" t="str">
        <f t="shared" si="13"/>
        <v>ส.ค.</v>
      </c>
      <c r="Y176" s="84">
        <f t="shared" si="14"/>
        <v>68</v>
      </c>
      <c r="Z176" s="84" t="str">
        <f t="shared" si="10"/>
        <v>0 ส.ค. 68</v>
      </c>
      <c r="AA176" s="84" t="str">
        <f t="shared" si="11"/>
        <v>0 ส.ค. 68</v>
      </c>
    </row>
    <row r="177" spans="1:27" ht="23.25" customHeight="1">
      <c r="A177" s="725"/>
      <c r="B177" s="728"/>
      <c r="C177" s="221"/>
      <c r="D177" s="88"/>
      <c r="E177" s="221"/>
      <c r="F177" s="88"/>
      <c r="G177" s="223"/>
      <c r="H177" s="230"/>
      <c r="I177" s="224">
        <f>+C175</f>
        <v>6502</v>
      </c>
      <c r="J177" s="225" t="s">
        <v>235</v>
      </c>
      <c r="K177" s="231"/>
      <c r="L177" s="226">
        <f>+C175</f>
        <v>6502</v>
      </c>
      <c r="M177" s="227" t="s">
        <v>235</v>
      </c>
      <c r="N177" s="737"/>
      <c r="O177" s="228" t="str">
        <f>+Z58</f>
        <v>18 ส.ค. 68</v>
      </c>
      <c r="P177" s="232"/>
      <c r="R177" s="83"/>
      <c r="S177" s="204"/>
      <c r="T177" s="205"/>
      <c r="W177" s="84">
        <f t="shared" si="12"/>
        <v>0</v>
      </c>
      <c r="X177" s="84" t="str">
        <f t="shared" si="13"/>
        <v>ส.ค.</v>
      </c>
      <c r="Y177" s="84">
        <f t="shared" si="14"/>
        <v>68</v>
      </c>
      <c r="Z177" s="84" t="str">
        <f t="shared" si="10"/>
        <v>0 ส.ค. 68</v>
      </c>
      <c r="AA177" s="84" t="str">
        <f t="shared" si="11"/>
        <v>0 ส.ค. 68</v>
      </c>
    </row>
    <row r="178" spans="1:27" ht="23.25" customHeight="1">
      <c r="A178" s="723">
        <v>58</v>
      </c>
      <c r="B178" s="726" t="str">
        <f>+$S$59</f>
        <v>ค่าน้ำมันเชื้อเพลิง-หล่อลื่น รถหกล้อ 80-4608 พิษณุโลก</v>
      </c>
      <c r="C178" s="206">
        <f>+$T$59</f>
        <v>6502</v>
      </c>
      <c r="D178" s="207" t="s">
        <v>235</v>
      </c>
      <c r="E178" s="206">
        <f>+C178</f>
        <v>6502</v>
      </c>
      <c r="F178" s="207" t="s">
        <v>235</v>
      </c>
      <c r="G178" s="208" t="s">
        <v>236</v>
      </c>
      <c r="H178" s="729" t="str">
        <f>+$U$59</f>
        <v>บริษัท ปิโตรเลี่ยมไทยคอร์ปอเรชั่น จำกัด</v>
      </c>
      <c r="I178" s="730"/>
      <c r="J178" s="731"/>
      <c r="K178" s="732" t="str">
        <f>+H178</f>
        <v>บริษัท ปิโตรเลี่ยมไทยคอร์ปอเรชั่น จำกัด</v>
      </c>
      <c r="L178" s="733"/>
      <c r="M178" s="734"/>
      <c r="N178" s="735" t="s">
        <v>10</v>
      </c>
      <c r="O178" s="209" t="s">
        <v>213</v>
      </c>
      <c r="P178" s="210" t="s">
        <v>2134</v>
      </c>
      <c r="R178" s="83"/>
      <c r="S178" s="204"/>
      <c r="T178" s="205"/>
      <c r="W178" s="84">
        <f t="shared" si="12"/>
        <v>0</v>
      </c>
      <c r="X178" s="84" t="str">
        <f t="shared" si="13"/>
        <v>ส.ค.</v>
      </c>
      <c r="Y178" s="84">
        <f t="shared" si="14"/>
        <v>68</v>
      </c>
      <c r="Z178" s="84" t="str">
        <f t="shared" si="10"/>
        <v>0 ส.ค. 68</v>
      </c>
      <c r="AA178" s="84" t="str">
        <f t="shared" si="11"/>
        <v>0 ส.ค. 68</v>
      </c>
    </row>
    <row r="179" spans="1:27" ht="23.25" customHeight="1">
      <c r="A179" s="724"/>
      <c r="B179" s="727"/>
      <c r="C179" s="87"/>
      <c r="D179" s="211"/>
      <c r="E179" s="87"/>
      <c r="F179" s="211"/>
      <c r="G179" s="212" t="s">
        <v>239</v>
      </c>
      <c r="H179" s="213"/>
      <c r="I179" s="214" t="s">
        <v>33</v>
      </c>
      <c r="J179" s="215"/>
      <c r="K179" s="216"/>
      <c r="L179" s="217" t="s">
        <v>33</v>
      </c>
      <c r="M179" s="218"/>
      <c r="N179" s="736"/>
      <c r="O179" s="219" t="s">
        <v>157</v>
      </c>
      <c r="P179" s="220">
        <v>0</v>
      </c>
      <c r="R179" s="83"/>
      <c r="S179" s="204"/>
      <c r="T179" s="205"/>
      <c r="W179" s="84">
        <f t="shared" si="12"/>
        <v>0</v>
      </c>
      <c r="X179" s="84" t="str">
        <f t="shared" si="13"/>
        <v>ส.ค.</v>
      </c>
      <c r="Y179" s="84">
        <f t="shared" si="14"/>
        <v>68</v>
      </c>
      <c r="Z179" s="84" t="str">
        <f t="shared" si="10"/>
        <v>0 ส.ค. 68</v>
      </c>
      <c r="AA179" s="84" t="str">
        <f t="shared" si="11"/>
        <v>0 ส.ค. 68</v>
      </c>
    </row>
    <row r="180" spans="1:27" ht="23.25" customHeight="1">
      <c r="A180" s="725"/>
      <c r="B180" s="728"/>
      <c r="C180" s="221"/>
      <c r="D180" s="88"/>
      <c r="E180" s="221"/>
      <c r="F180" s="88"/>
      <c r="G180" s="223"/>
      <c r="H180" s="230"/>
      <c r="I180" s="224">
        <f>+C178</f>
        <v>6502</v>
      </c>
      <c r="J180" s="225" t="s">
        <v>235</v>
      </c>
      <c r="K180" s="231"/>
      <c r="L180" s="226">
        <f>+C178</f>
        <v>6502</v>
      </c>
      <c r="M180" s="227" t="s">
        <v>235</v>
      </c>
      <c r="N180" s="737"/>
      <c r="O180" s="228" t="str">
        <f>+Z59</f>
        <v>18 ส.ค. 68</v>
      </c>
      <c r="P180" s="232"/>
      <c r="R180" s="83"/>
      <c r="S180" s="204"/>
      <c r="T180" s="205"/>
      <c r="W180" s="84">
        <f t="shared" si="12"/>
        <v>0</v>
      </c>
      <c r="X180" s="84" t="str">
        <f t="shared" si="13"/>
        <v>ส.ค.</v>
      </c>
      <c r="Y180" s="84">
        <f t="shared" si="14"/>
        <v>68</v>
      </c>
      <c r="Z180" s="84" t="str">
        <f t="shared" si="10"/>
        <v>0 ส.ค. 68</v>
      </c>
      <c r="AA180" s="84" t="str">
        <f t="shared" si="11"/>
        <v>0 ส.ค. 68</v>
      </c>
    </row>
    <row r="181" spans="1:27" ht="23.25" customHeight="1">
      <c r="A181" s="723">
        <v>59</v>
      </c>
      <c r="B181" s="726" t="str">
        <f>+$S$60</f>
        <v>ค่าน้ำมันเชื้อเพลิง-หล่อลื่น รถหกล้อ 80-4809 พิษณุโลก</v>
      </c>
      <c r="C181" s="206">
        <f>+$T$60</f>
        <v>6502</v>
      </c>
      <c r="D181" s="207" t="s">
        <v>235</v>
      </c>
      <c r="E181" s="206">
        <f>+C181</f>
        <v>6502</v>
      </c>
      <c r="F181" s="207" t="s">
        <v>235</v>
      </c>
      <c r="G181" s="208" t="s">
        <v>236</v>
      </c>
      <c r="H181" s="729" t="str">
        <f>+$U$60</f>
        <v>บริษัท ปิโตรเลี่ยมไทยคอร์ปอเรชั่น จำกัด</v>
      </c>
      <c r="I181" s="730"/>
      <c r="J181" s="731"/>
      <c r="K181" s="732" t="str">
        <f>+H181</f>
        <v>บริษัท ปิโตรเลี่ยมไทยคอร์ปอเรชั่น จำกัด</v>
      </c>
      <c r="L181" s="733"/>
      <c r="M181" s="734"/>
      <c r="N181" s="735" t="s">
        <v>10</v>
      </c>
      <c r="O181" s="209" t="s">
        <v>213</v>
      </c>
      <c r="P181" s="210" t="s">
        <v>2135</v>
      </c>
      <c r="R181" s="83"/>
      <c r="S181" s="204"/>
      <c r="T181" s="205"/>
      <c r="W181" s="84">
        <f t="shared" si="12"/>
        <v>0</v>
      </c>
      <c r="X181" s="84" t="str">
        <f t="shared" si="13"/>
        <v>ส.ค.</v>
      </c>
      <c r="Y181" s="84">
        <f t="shared" si="14"/>
        <v>68</v>
      </c>
      <c r="Z181" s="84" t="str">
        <f t="shared" si="10"/>
        <v>0 ส.ค. 68</v>
      </c>
      <c r="AA181" s="84" t="str">
        <f t="shared" si="11"/>
        <v>0 ส.ค. 68</v>
      </c>
    </row>
    <row r="182" spans="1:27" ht="23.25" customHeight="1">
      <c r="A182" s="724"/>
      <c r="B182" s="727"/>
      <c r="C182" s="87"/>
      <c r="D182" s="211"/>
      <c r="E182" s="87"/>
      <c r="F182" s="211"/>
      <c r="G182" s="212" t="s">
        <v>239</v>
      </c>
      <c r="H182" s="213"/>
      <c r="I182" s="214" t="s">
        <v>33</v>
      </c>
      <c r="J182" s="215"/>
      <c r="K182" s="216"/>
      <c r="L182" s="217" t="s">
        <v>33</v>
      </c>
      <c r="M182" s="218"/>
      <c r="N182" s="736"/>
      <c r="O182" s="219" t="s">
        <v>157</v>
      </c>
      <c r="P182" s="220"/>
      <c r="R182" s="83"/>
      <c r="S182" s="204"/>
      <c r="T182" s="205"/>
      <c r="W182" s="84">
        <f t="shared" si="12"/>
        <v>0</v>
      </c>
      <c r="X182" s="84" t="str">
        <f t="shared" si="13"/>
        <v>ส.ค.</v>
      </c>
      <c r="Y182" s="84">
        <f t="shared" si="14"/>
        <v>68</v>
      </c>
      <c r="Z182" s="84" t="str">
        <f t="shared" si="10"/>
        <v>0 ส.ค. 68</v>
      </c>
      <c r="AA182" s="84" t="str">
        <f t="shared" si="11"/>
        <v>0 ส.ค. 68</v>
      </c>
    </row>
    <row r="183" spans="1:27" ht="23.25" customHeight="1">
      <c r="A183" s="725"/>
      <c r="B183" s="728"/>
      <c r="C183" s="221"/>
      <c r="D183" s="88"/>
      <c r="E183" s="221"/>
      <c r="F183" s="88"/>
      <c r="G183" s="223"/>
      <c r="H183" s="230"/>
      <c r="I183" s="224">
        <f>+C181</f>
        <v>6502</v>
      </c>
      <c r="J183" s="225" t="s">
        <v>235</v>
      </c>
      <c r="K183" s="231"/>
      <c r="L183" s="226">
        <f>+C181</f>
        <v>6502</v>
      </c>
      <c r="M183" s="227" t="s">
        <v>235</v>
      </c>
      <c r="N183" s="737"/>
      <c r="O183" s="228" t="str">
        <f>+Z60</f>
        <v>18 ส.ค. 68</v>
      </c>
      <c r="P183" s="232"/>
      <c r="R183" s="83"/>
      <c r="S183" s="204"/>
      <c r="T183" s="205"/>
      <c r="W183" s="84">
        <f t="shared" si="12"/>
        <v>0</v>
      </c>
      <c r="X183" s="84" t="str">
        <f t="shared" si="13"/>
        <v>ส.ค.</v>
      </c>
      <c r="Y183" s="84">
        <f t="shared" si="14"/>
        <v>68</v>
      </c>
      <c r="Z183" s="84" t="str">
        <f t="shared" si="10"/>
        <v>0 ส.ค. 68</v>
      </c>
      <c r="AA183" s="84" t="str">
        <f t="shared" si="11"/>
        <v>0 ส.ค. 68</v>
      </c>
    </row>
    <row r="184" spans="1:27" ht="23.25" customHeight="1">
      <c r="A184" s="723">
        <v>60</v>
      </c>
      <c r="B184" s="726" t="str">
        <f>+$S$61</f>
        <v>ค่าน้ำมันเชื้อเพลิง-หล่อลื่น รถแทรกเตอร์ล้อยาง ทน 4-191</v>
      </c>
      <c r="C184" s="206">
        <f>+$T$61</f>
        <v>6502</v>
      </c>
      <c r="D184" s="207" t="s">
        <v>235</v>
      </c>
      <c r="E184" s="206">
        <f>+C184</f>
        <v>6502</v>
      </c>
      <c r="F184" s="207" t="s">
        <v>235</v>
      </c>
      <c r="G184" s="208" t="s">
        <v>236</v>
      </c>
      <c r="H184" s="729" t="str">
        <f>+$U$61</f>
        <v>บริษัท ปิโตรเลี่ยมไทยคอร์ปอเรชั่น จำกัด</v>
      </c>
      <c r="I184" s="730"/>
      <c r="J184" s="731"/>
      <c r="K184" s="732" t="str">
        <f>+H184</f>
        <v>บริษัท ปิโตรเลี่ยมไทยคอร์ปอเรชั่น จำกัด</v>
      </c>
      <c r="L184" s="733"/>
      <c r="M184" s="734"/>
      <c r="N184" s="735" t="s">
        <v>10</v>
      </c>
      <c r="O184" s="209" t="s">
        <v>213</v>
      </c>
      <c r="P184" s="210" t="s">
        <v>2136</v>
      </c>
      <c r="R184" s="83"/>
      <c r="S184" s="204"/>
      <c r="T184" s="205"/>
      <c r="W184" s="84">
        <f t="shared" si="12"/>
        <v>0</v>
      </c>
      <c r="X184" s="84" t="str">
        <f t="shared" si="13"/>
        <v>ส.ค.</v>
      </c>
      <c r="Y184" s="84">
        <f t="shared" si="14"/>
        <v>68</v>
      </c>
      <c r="Z184" s="84" t="str">
        <f t="shared" si="10"/>
        <v>0 ส.ค. 68</v>
      </c>
      <c r="AA184" s="84" t="str">
        <f t="shared" si="11"/>
        <v>0 ส.ค. 68</v>
      </c>
    </row>
    <row r="185" spans="1:27" ht="23.25" customHeight="1">
      <c r="A185" s="724"/>
      <c r="B185" s="727"/>
      <c r="C185" s="87"/>
      <c r="D185" s="211"/>
      <c r="E185" s="87"/>
      <c r="F185" s="211"/>
      <c r="G185" s="212" t="s">
        <v>239</v>
      </c>
      <c r="H185" s="213"/>
      <c r="I185" s="214" t="s">
        <v>33</v>
      </c>
      <c r="J185" s="215"/>
      <c r="K185" s="216"/>
      <c r="L185" s="217" t="s">
        <v>33</v>
      </c>
      <c r="M185" s="218"/>
      <c r="N185" s="736"/>
      <c r="O185" s="219" t="s">
        <v>157</v>
      </c>
      <c r="P185" s="220"/>
      <c r="R185" s="83"/>
      <c r="S185" s="204"/>
      <c r="T185" s="205"/>
      <c r="W185" s="84">
        <f t="shared" si="12"/>
        <v>0</v>
      </c>
      <c r="X185" s="84" t="str">
        <f t="shared" si="13"/>
        <v>ส.ค.</v>
      </c>
      <c r="Y185" s="84">
        <f t="shared" si="14"/>
        <v>68</v>
      </c>
      <c r="Z185" s="84" t="str">
        <f t="shared" si="10"/>
        <v>0 ส.ค. 68</v>
      </c>
      <c r="AA185" s="84" t="str">
        <f t="shared" si="11"/>
        <v>0 ส.ค. 68</v>
      </c>
    </row>
    <row r="186" spans="1:27" ht="23.25" customHeight="1">
      <c r="A186" s="725"/>
      <c r="B186" s="728"/>
      <c r="C186" s="221"/>
      <c r="D186" s="88"/>
      <c r="E186" s="221"/>
      <c r="F186" s="88"/>
      <c r="G186" s="223"/>
      <c r="H186" s="230"/>
      <c r="I186" s="224">
        <f>+C184</f>
        <v>6502</v>
      </c>
      <c r="J186" s="225" t="s">
        <v>235</v>
      </c>
      <c r="K186" s="231"/>
      <c r="L186" s="226">
        <f>+C184</f>
        <v>6502</v>
      </c>
      <c r="M186" s="227" t="s">
        <v>235</v>
      </c>
      <c r="N186" s="737"/>
      <c r="O186" s="228" t="str">
        <f>+Z61</f>
        <v>18 ส.ค. 68</v>
      </c>
      <c r="P186" s="232"/>
      <c r="R186" s="83"/>
      <c r="S186" s="204"/>
      <c r="T186" s="205"/>
      <c r="W186" s="84">
        <f t="shared" si="12"/>
        <v>0</v>
      </c>
      <c r="X186" s="84" t="str">
        <f t="shared" si="13"/>
        <v>ส.ค.</v>
      </c>
      <c r="Y186" s="84">
        <f t="shared" si="14"/>
        <v>68</v>
      </c>
      <c r="Z186" s="84" t="str">
        <f t="shared" si="10"/>
        <v>0 ส.ค. 68</v>
      </c>
      <c r="AA186" s="84" t="str">
        <f t="shared" si="11"/>
        <v>0 ส.ค. 68</v>
      </c>
    </row>
    <row r="187" spans="1:27">
      <c r="A187" s="723">
        <v>61</v>
      </c>
      <c r="B187" s="726" t="str">
        <f>+$S$62</f>
        <v>ค่าน้ำมันเชื้อเพลิง-หล่อลื่น รถแทรกเตอร์ล้อยางก๊บไม้ ส.ศล 4-02</v>
      </c>
      <c r="C187" s="206">
        <f>+$T$62</f>
        <v>6502</v>
      </c>
      <c r="D187" s="207" t="s">
        <v>235</v>
      </c>
      <c r="E187" s="206">
        <f>+C187</f>
        <v>6502</v>
      </c>
      <c r="F187" s="207" t="s">
        <v>235</v>
      </c>
      <c r="G187" s="208" t="s">
        <v>236</v>
      </c>
      <c r="H187" s="729" t="str">
        <f>+$U$62</f>
        <v>บริษัท ปิโตรเลี่ยมไทยคอร์ปอเรชั่น จำกัด</v>
      </c>
      <c r="I187" s="730"/>
      <c r="J187" s="731"/>
      <c r="K187" s="732" t="str">
        <f>+H187</f>
        <v>บริษัท ปิโตรเลี่ยมไทยคอร์ปอเรชั่น จำกัด</v>
      </c>
      <c r="L187" s="733"/>
      <c r="M187" s="734"/>
      <c r="N187" s="735" t="s">
        <v>10</v>
      </c>
      <c r="O187" s="209" t="s">
        <v>213</v>
      </c>
      <c r="P187" s="210" t="s">
        <v>2137</v>
      </c>
      <c r="Y187" s="84">
        <f t="shared" si="14"/>
        <v>68</v>
      </c>
    </row>
    <row r="188" spans="1:27">
      <c r="A188" s="724"/>
      <c r="B188" s="727"/>
      <c r="C188" s="87"/>
      <c r="D188" s="211"/>
      <c r="E188" s="87"/>
      <c r="F188" s="211"/>
      <c r="G188" s="212" t="s">
        <v>239</v>
      </c>
      <c r="H188" s="213"/>
      <c r="I188" s="214" t="s">
        <v>33</v>
      </c>
      <c r="J188" s="215"/>
      <c r="K188" s="216"/>
      <c r="L188" s="217" t="s">
        <v>33</v>
      </c>
      <c r="M188" s="218"/>
      <c r="N188" s="736"/>
      <c r="O188" s="219" t="s">
        <v>157</v>
      </c>
      <c r="P188" s="220"/>
      <c r="Y188" s="84">
        <f t="shared" si="14"/>
        <v>68</v>
      </c>
    </row>
    <row r="189" spans="1:27">
      <c r="A189" s="725"/>
      <c r="B189" s="728"/>
      <c r="C189" s="221"/>
      <c r="D189" s="88"/>
      <c r="E189" s="221"/>
      <c r="F189" s="88"/>
      <c r="G189" s="223"/>
      <c r="H189" s="230"/>
      <c r="I189" s="224">
        <f>+C187</f>
        <v>6502</v>
      </c>
      <c r="J189" s="225" t="s">
        <v>235</v>
      </c>
      <c r="K189" s="231"/>
      <c r="L189" s="226">
        <f>+C187</f>
        <v>6502</v>
      </c>
      <c r="M189" s="227" t="s">
        <v>235</v>
      </c>
      <c r="N189" s="737"/>
      <c r="O189" s="228" t="str">
        <f>+Z62</f>
        <v>18 ส.ค. 68</v>
      </c>
      <c r="P189" s="232"/>
      <c r="Y189" s="84">
        <f t="shared" si="14"/>
        <v>68</v>
      </c>
    </row>
    <row r="190" spans="1:27">
      <c r="A190" s="723">
        <v>62</v>
      </c>
      <c r="B190" s="726" t="str">
        <f>+$S$63</f>
        <v>ค่าน้ำมันเชื้อเพลิง-หล่อลื่น เครื่องตัดหญ้า GX-35 หมายเลข 070519</v>
      </c>
      <c r="C190" s="206">
        <f>+$T$63</f>
        <v>1324.8</v>
      </c>
      <c r="D190" s="207" t="s">
        <v>235</v>
      </c>
      <c r="E190" s="206">
        <f>+C190</f>
        <v>1324.8</v>
      </c>
      <c r="F190" s="207" t="s">
        <v>235</v>
      </c>
      <c r="G190" s="208" t="s">
        <v>236</v>
      </c>
      <c r="H190" s="729" t="str">
        <f>+$U$63</f>
        <v>บริษัท ปิโตรเลี่ยมไทยคอร์ปอเรชั่น จำกัด</v>
      </c>
      <c r="I190" s="730"/>
      <c r="J190" s="731"/>
      <c r="K190" s="732" t="str">
        <f>+H190</f>
        <v>บริษัท ปิโตรเลี่ยมไทยคอร์ปอเรชั่น จำกัด</v>
      </c>
      <c r="L190" s="733"/>
      <c r="M190" s="734"/>
      <c r="N190" s="735" t="s">
        <v>10</v>
      </c>
      <c r="O190" s="209" t="s">
        <v>213</v>
      </c>
      <c r="P190" s="210" t="s">
        <v>2138</v>
      </c>
      <c r="Y190" s="84">
        <f t="shared" si="14"/>
        <v>68</v>
      </c>
    </row>
    <row r="191" spans="1:27">
      <c r="A191" s="724"/>
      <c r="B191" s="727"/>
      <c r="C191" s="87"/>
      <c r="D191" s="211"/>
      <c r="E191" s="87"/>
      <c r="F191" s="211"/>
      <c r="G191" s="212" t="s">
        <v>239</v>
      </c>
      <c r="H191" s="213"/>
      <c r="I191" s="214" t="s">
        <v>33</v>
      </c>
      <c r="J191" s="215"/>
      <c r="K191" s="216"/>
      <c r="L191" s="217" t="s">
        <v>33</v>
      </c>
      <c r="M191" s="218"/>
      <c r="N191" s="736"/>
      <c r="O191" s="219" t="s">
        <v>157</v>
      </c>
      <c r="P191" s="220"/>
      <c r="Y191" s="84">
        <f t="shared" si="14"/>
        <v>68</v>
      </c>
    </row>
    <row r="192" spans="1:27">
      <c r="A192" s="725"/>
      <c r="B192" s="728"/>
      <c r="C192" s="221"/>
      <c r="D192" s="88"/>
      <c r="E192" s="221"/>
      <c r="F192" s="88"/>
      <c r="G192" s="223"/>
      <c r="H192" s="230"/>
      <c r="I192" s="224">
        <f>+C190</f>
        <v>1324.8</v>
      </c>
      <c r="J192" s="225" t="s">
        <v>235</v>
      </c>
      <c r="K192" s="231"/>
      <c r="L192" s="226">
        <f>+C190</f>
        <v>1324.8</v>
      </c>
      <c r="M192" s="227" t="s">
        <v>235</v>
      </c>
      <c r="N192" s="737"/>
      <c r="O192" s="228" t="str">
        <f>+Z63</f>
        <v>18 ส.ค. 68</v>
      </c>
      <c r="P192" s="232"/>
      <c r="Y192" s="84">
        <f t="shared" si="14"/>
        <v>68</v>
      </c>
    </row>
    <row r="193" spans="1:25">
      <c r="A193" s="723">
        <v>63</v>
      </c>
      <c r="B193" s="726" t="str">
        <f>+$S$64</f>
        <v>ค่าน้ำมันเชื้อเพลิง-หล่อลื่น รถจักรยายนต์ วลบ 987 กทม.</v>
      </c>
      <c r="C193" s="206">
        <f>+$T$64</f>
        <v>1324.8</v>
      </c>
      <c r="D193" s="207" t="s">
        <v>235</v>
      </c>
      <c r="E193" s="206">
        <f>+C193</f>
        <v>1324.8</v>
      </c>
      <c r="F193" s="207" t="s">
        <v>235</v>
      </c>
      <c r="G193" s="208" t="s">
        <v>236</v>
      </c>
      <c r="H193" s="729" t="str">
        <f>+$U$64</f>
        <v>บริษัท ปิโตรเลี่ยมไทยคอร์ปอเรชั่น จำกัด</v>
      </c>
      <c r="I193" s="730"/>
      <c r="J193" s="731"/>
      <c r="K193" s="732" t="str">
        <f>+H193</f>
        <v>บริษัท ปิโตรเลี่ยมไทยคอร์ปอเรชั่น จำกัด</v>
      </c>
      <c r="L193" s="733"/>
      <c r="M193" s="734"/>
      <c r="N193" s="735" t="s">
        <v>10</v>
      </c>
      <c r="O193" s="209" t="s">
        <v>213</v>
      </c>
      <c r="P193" s="210" t="s">
        <v>2139</v>
      </c>
      <c r="Y193" s="84">
        <f t="shared" si="14"/>
        <v>68</v>
      </c>
    </row>
    <row r="194" spans="1:25">
      <c r="A194" s="724"/>
      <c r="B194" s="727"/>
      <c r="C194" s="87"/>
      <c r="D194" s="211"/>
      <c r="E194" s="87"/>
      <c r="F194" s="211"/>
      <c r="G194" s="212" t="s">
        <v>239</v>
      </c>
      <c r="H194" s="213"/>
      <c r="I194" s="214" t="s">
        <v>33</v>
      </c>
      <c r="J194" s="215"/>
      <c r="K194" s="216"/>
      <c r="L194" s="217" t="s">
        <v>33</v>
      </c>
      <c r="M194" s="218"/>
      <c r="N194" s="736"/>
      <c r="O194" s="219" t="s">
        <v>157</v>
      </c>
      <c r="P194" s="220"/>
      <c r="Y194" s="84">
        <f t="shared" si="14"/>
        <v>68</v>
      </c>
    </row>
    <row r="195" spans="1:25">
      <c r="A195" s="725"/>
      <c r="B195" s="728"/>
      <c r="C195" s="221"/>
      <c r="D195" s="88"/>
      <c r="E195" s="221"/>
      <c r="F195" s="88"/>
      <c r="G195" s="223"/>
      <c r="H195" s="230"/>
      <c r="I195" s="224">
        <f>+C193</f>
        <v>1324.8</v>
      </c>
      <c r="J195" s="225" t="s">
        <v>235</v>
      </c>
      <c r="K195" s="231"/>
      <c r="L195" s="226">
        <f>+C193</f>
        <v>1324.8</v>
      </c>
      <c r="M195" s="227" t="s">
        <v>235</v>
      </c>
      <c r="N195" s="737"/>
      <c r="O195" s="228" t="str">
        <f>+Z64</f>
        <v>18 ส.ค. 68</v>
      </c>
      <c r="P195" s="232"/>
      <c r="Y195" s="84">
        <f t="shared" si="14"/>
        <v>68</v>
      </c>
    </row>
    <row r="196" spans="1:25">
      <c r="A196" s="723">
        <v>64</v>
      </c>
      <c r="B196" s="726" t="str">
        <f>+$S$65</f>
        <v>ค่าน้ำมันเชื้อเพลิง-หล่อลื่น เลื่อยยนต์ 070-6435101</v>
      </c>
      <c r="C196" s="206">
        <f>+$T$65</f>
        <v>1324.8</v>
      </c>
      <c r="D196" s="207" t="s">
        <v>235</v>
      </c>
      <c r="E196" s="206">
        <f>+C196</f>
        <v>1324.8</v>
      </c>
      <c r="F196" s="207" t="s">
        <v>235</v>
      </c>
      <c r="G196" s="208" t="s">
        <v>236</v>
      </c>
      <c r="H196" s="729" t="str">
        <f>+$U$65</f>
        <v>บริษัท ปิโตรเลี่ยมไทยคอร์ปอเรชั่น จำกัด</v>
      </c>
      <c r="I196" s="730"/>
      <c r="J196" s="731"/>
      <c r="K196" s="732" t="str">
        <f>+H196</f>
        <v>บริษัท ปิโตรเลี่ยมไทยคอร์ปอเรชั่น จำกัด</v>
      </c>
      <c r="L196" s="733"/>
      <c r="M196" s="734"/>
      <c r="N196" s="735" t="s">
        <v>10</v>
      </c>
      <c r="O196" s="209" t="s">
        <v>213</v>
      </c>
      <c r="P196" s="210" t="s">
        <v>2140</v>
      </c>
      <c r="Y196" s="84">
        <f t="shared" si="14"/>
        <v>68</v>
      </c>
    </row>
    <row r="197" spans="1:25">
      <c r="A197" s="724"/>
      <c r="B197" s="727"/>
      <c r="C197" s="87"/>
      <c r="D197" s="211"/>
      <c r="E197" s="87"/>
      <c r="F197" s="211"/>
      <c r="G197" s="212" t="s">
        <v>239</v>
      </c>
      <c r="H197" s="213"/>
      <c r="I197" s="214" t="s">
        <v>33</v>
      </c>
      <c r="J197" s="215"/>
      <c r="K197" s="216"/>
      <c r="L197" s="217" t="s">
        <v>33</v>
      </c>
      <c r="M197" s="218"/>
      <c r="N197" s="736"/>
      <c r="O197" s="219" t="s">
        <v>157</v>
      </c>
      <c r="P197" s="220"/>
      <c r="Y197" s="84">
        <f t="shared" si="14"/>
        <v>68</v>
      </c>
    </row>
    <row r="198" spans="1:25">
      <c r="A198" s="725"/>
      <c r="B198" s="728"/>
      <c r="C198" s="221"/>
      <c r="D198" s="88"/>
      <c r="E198" s="221"/>
      <c r="F198" s="88"/>
      <c r="G198" s="223"/>
      <c r="H198" s="230"/>
      <c r="I198" s="224">
        <f>+C196</f>
        <v>1324.8</v>
      </c>
      <c r="J198" s="225" t="s">
        <v>235</v>
      </c>
      <c r="K198" s="231"/>
      <c r="L198" s="226">
        <f>+C196</f>
        <v>1324.8</v>
      </c>
      <c r="M198" s="227" t="s">
        <v>235</v>
      </c>
      <c r="N198" s="737"/>
      <c r="O198" s="228" t="str">
        <f>+Z65</f>
        <v>18 ส.ค. 68</v>
      </c>
      <c r="P198" s="232"/>
      <c r="Y198" s="84">
        <f t="shared" si="14"/>
        <v>68</v>
      </c>
    </row>
    <row r="199" spans="1:25">
      <c r="A199" s="723">
        <v>65</v>
      </c>
      <c r="B199" s="726" t="str">
        <f>+$S$66</f>
        <v>ค่าน้ำมันเชื้อเพลิง-หล่อลื่น เลื่อยยนต์ 803690113</v>
      </c>
      <c r="C199" s="206">
        <f>+$T$66</f>
        <v>1324.8</v>
      </c>
      <c r="D199" s="207" t="s">
        <v>235</v>
      </c>
      <c r="E199" s="206">
        <f>+C199</f>
        <v>1324.8</v>
      </c>
      <c r="F199" s="207" t="s">
        <v>235</v>
      </c>
      <c r="G199" s="208" t="s">
        <v>236</v>
      </c>
      <c r="H199" s="729" t="str">
        <f>+$U$66</f>
        <v>บริษัท ปิโตรเลี่ยมไทยคอร์ปอเรชั่น จำกัด</v>
      </c>
      <c r="I199" s="730"/>
      <c r="J199" s="731"/>
      <c r="K199" s="732" t="str">
        <f>+H199</f>
        <v>บริษัท ปิโตรเลี่ยมไทยคอร์ปอเรชั่น จำกัด</v>
      </c>
      <c r="L199" s="733"/>
      <c r="M199" s="734"/>
      <c r="N199" s="735" t="s">
        <v>10</v>
      </c>
      <c r="O199" s="209" t="s">
        <v>213</v>
      </c>
      <c r="P199" s="210" t="s">
        <v>2141</v>
      </c>
      <c r="Y199" s="84">
        <f t="shared" ref="Y199:Y262" si="15">+$Y$1</f>
        <v>68</v>
      </c>
    </row>
    <row r="200" spans="1:25">
      <c r="A200" s="724"/>
      <c r="B200" s="727"/>
      <c r="C200" s="87"/>
      <c r="D200" s="211"/>
      <c r="E200" s="87"/>
      <c r="F200" s="211"/>
      <c r="G200" s="212" t="s">
        <v>239</v>
      </c>
      <c r="H200" s="213"/>
      <c r="I200" s="214" t="s">
        <v>33</v>
      </c>
      <c r="J200" s="215"/>
      <c r="K200" s="216"/>
      <c r="L200" s="217" t="s">
        <v>33</v>
      </c>
      <c r="M200" s="218"/>
      <c r="N200" s="736"/>
      <c r="O200" s="219" t="s">
        <v>157</v>
      </c>
      <c r="P200" s="220"/>
      <c r="Y200" s="84">
        <f t="shared" si="15"/>
        <v>68</v>
      </c>
    </row>
    <row r="201" spans="1:25">
      <c r="A201" s="725"/>
      <c r="B201" s="728"/>
      <c r="C201" s="221"/>
      <c r="D201" s="88"/>
      <c r="E201" s="221"/>
      <c r="F201" s="88"/>
      <c r="G201" s="223"/>
      <c r="H201" s="230"/>
      <c r="I201" s="224">
        <f>+C199</f>
        <v>1324.8</v>
      </c>
      <c r="J201" s="225" t="s">
        <v>235</v>
      </c>
      <c r="K201" s="231"/>
      <c r="L201" s="226">
        <f>+C199</f>
        <v>1324.8</v>
      </c>
      <c r="M201" s="227" t="s">
        <v>235</v>
      </c>
      <c r="N201" s="737"/>
      <c r="O201" s="228" t="str">
        <f>+Z66</f>
        <v>18 ส.ค. 68</v>
      </c>
      <c r="P201" s="232"/>
      <c r="Y201" s="84">
        <f t="shared" si="15"/>
        <v>68</v>
      </c>
    </row>
    <row r="202" spans="1:25">
      <c r="A202" s="723">
        <v>66</v>
      </c>
      <c r="B202" s="726" t="str">
        <f>+$S$67</f>
        <v>ค่าน้ำมันเชื้อเพลิง-หล่อลื่น เลื่อยยนต์ 803690185</v>
      </c>
      <c r="C202" s="206">
        <f>+$T$67</f>
        <v>1324.8</v>
      </c>
      <c r="D202" s="207" t="s">
        <v>235</v>
      </c>
      <c r="E202" s="206">
        <f>+C202</f>
        <v>1324.8</v>
      </c>
      <c r="F202" s="207" t="s">
        <v>235</v>
      </c>
      <c r="G202" s="208" t="s">
        <v>236</v>
      </c>
      <c r="H202" s="729" t="str">
        <f>+$U$67</f>
        <v>บริษัท ปิโตรเลี่ยมไทยคอร์ปอเรชั่น จำกัด</v>
      </c>
      <c r="I202" s="730"/>
      <c r="J202" s="731"/>
      <c r="K202" s="732" t="str">
        <f>+H202</f>
        <v>บริษัท ปิโตรเลี่ยมไทยคอร์ปอเรชั่น จำกัด</v>
      </c>
      <c r="L202" s="733"/>
      <c r="M202" s="734"/>
      <c r="N202" s="735" t="s">
        <v>10</v>
      </c>
      <c r="O202" s="209" t="s">
        <v>213</v>
      </c>
      <c r="P202" s="210" t="s">
        <v>2142</v>
      </c>
      <c r="Y202" s="84">
        <f t="shared" si="15"/>
        <v>68</v>
      </c>
    </row>
    <row r="203" spans="1:25">
      <c r="A203" s="724"/>
      <c r="B203" s="727"/>
      <c r="C203" s="87"/>
      <c r="D203" s="211"/>
      <c r="E203" s="87"/>
      <c r="F203" s="211"/>
      <c r="G203" s="212" t="s">
        <v>239</v>
      </c>
      <c r="H203" s="213"/>
      <c r="I203" s="214" t="s">
        <v>33</v>
      </c>
      <c r="J203" s="215"/>
      <c r="K203" s="216"/>
      <c r="L203" s="217" t="s">
        <v>33</v>
      </c>
      <c r="M203" s="218"/>
      <c r="N203" s="736"/>
      <c r="O203" s="219" t="s">
        <v>157</v>
      </c>
      <c r="P203" s="220"/>
      <c r="Y203" s="84">
        <f t="shared" si="15"/>
        <v>68</v>
      </c>
    </row>
    <row r="204" spans="1:25">
      <c r="A204" s="725"/>
      <c r="B204" s="728"/>
      <c r="C204" s="221"/>
      <c r="D204" s="88"/>
      <c r="E204" s="221"/>
      <c r="F204" s="88"/>
      <c r="G204" s="223"/>
      <c r="H204" s="230"/>
      <c r="I204" s="224">
        <f>+C202</f>
        <v>1324.8</v>
      </c>
      <c r="J204" s="225" t="s">
        <v>235</v>
      </c>
      <c r="K204" s="231"/>
      <c r="L204" s="226">
        <f>+C202</f>
        <v>1324.8</v>
      </c>
      <c r="M204" s="227" t="s">
        <v>235</v>
      </c>
      <c r="N204" s="737"/>
      <c r="O204" s="228" t="str">
        <f>+Z67</f>
        <v>18 ส.ค. 68</v>
      </c>
      <c r="P204" s="232"/>
      <c r="Y204" s="84">
        <f t="shared" si="15"/>
        <v>68</v>
      </c>
    </row>
    <row r="205" spans="1:25">
      <c r="A205" s="723">
        <v>67</v>
      </c>
      <c r="B205" s="726" t="str">
        <f>+$S$68</f>
        <v>ค่าน้ำมันเชื้อเพลิง-หล่อลื่น รถตรวจการ 3 ฒช-4237 กทม.</v>
      </c>
      <c r="C205" s="206">
        <f>+$T$68</f>
        <v>2275.6999999999998</v>
      </c>
      <c r="D205" s="207" t="s">
        <v>235</v>
      </c>
      <c r="E205" s="206">
        <f>+C205</f>
        <v>2275.6999999999998</v>
      </c>
      <c r="F205" s="207" t="s">
        <v>235</v>
      </c>
      <c r="G205" s="208" t="s">
        <v>236</v>
      </c>
      <c r="H205" s="729" t="str">
        <f>+$U$68</f>
        <v>บริษัท ปิโตรเลี่ยมไทยคอร์ปอเรชั่น จำกัด</v>
      </c>
      <c r="I205" s="730"/>
      <c r="J205" s="731"/>
      <c r="K205" s="732" t="str">
        <f>+H205</f>
        <v>บริษัท ปิโตรเลี่ยมไทยคอร์ปอเรชั่น จำกัด</v>
      </c>
      <c r="L205" s="733"/>
      <c r="M205" s="734"/>
      <c r="N205" s="735" t="s">
        <v>10</v>
      </c>
      <c r="O205" s="209" t="s">
        <v>213</v>
      </c>
      <c r="P205" s="210" t="s">
        <v>2143</v>
      </c>
      <c r="Y205" s="84">
        <f t="shared" si="15"/>
        <v>68</v>
      </c>
    </row>
    <row r="206" spans="1:25">
      <c r="A206" s="724"/>
      <c r="B206" s="727"/>
      <c r="C206" s="87"/>
      <c r="D206" s="211"/>
      <c r="E206" s="87"/>
      <c r="F206" s="211"/>
      <c r="G206" s="212" t="s">
        <v>239</v>
      </c>
      <c r="H206" s="213"/>
      <c r="I206" s="214" t="s">
        <v>33</v>
      </c>
      <c r="J206" s="215"/>
      <c r="K206" s="216"/>
      <c r="L206" s="217" t="s">
        <v>33</v>
      </c>
      <c r="M206" s="218"/>
      <c r="N206" s="736"/>
      <c r="O206" s="219" t="s">
        <v>157</v>
      </c>
      <c r="P206" s="220"/>
      <c r="Y206" s="84">
        <f t="shared" si="15"/>
        <v>68</v>
      </c>
    </row>
    <row r="207" spans="1:25">
      <c r="A207" s="725"/>
      <c r="B207" s="728"/>
      <c r="C207" s="221"/>
      <c r="D207" s="88"/>
      <c r="E207" s="221"/>
      <c r="F207" s="88"/>
      <c r="G207" s="223"/>
      <c r="H207" s="230"/>
      <c r="I207" s="224">
        <f>+C205</f>
        <v>2275.6999999999998</v>
      </c>
      <c r="J207" s="225" t="s">
        <v>235</v>
      </c>
      <c r="K207" s="231"/>
      <c r="L207" s="226">
        <f>+C205</f>
        <v>2275.6999999999998</v>
      </c>
      <c r="M207" s="227" t="s">
        <v>235</v>
      </c>
      <c r="N207" s="737"/>
      <c r="O207" s="228" t="str">
        <f>+Z68</f>
        <v>19 ส.ค. 68</v>
      </c>
      <c r="P207" s="232"/>
      <c r="Y207" s="84">
        <f t="shared" si="15"/>
        <v>68</v>
      </c>
    </row>
    <row r="208" spans="1:25">
      <c r="A208" s="723">
        <v>68</v>
      </c>
      <c r="B208" s="726" t="str">
        <f>+$S$69</f>
        <v>ค่าน้ำมันเชื้อเพลิง-หล่อลื่น รถตรวจการ ถท-4637 กทม.</v>
      </c>
      <c r="C208" s="206">
        <f>+$T$69</f>
        <v>2275.6999999999998</v>
      </c>
      <c r="D208" s="207" t="s">
        <v>235</v>
      </c>
      <c r="E208" s="206">
        <f>+C208</f>
        <v>2275.6999999999998</v>
      </c>
      <c r="F208" s="207" t="s">
        <v>235</v>
      </c>
      <c r="G208" s="208" t="s">
        <v>236</v>
      </c>
      <c r="H208" s="729" t="str">
        <f>+$U$69</f>
        <v>บริษัท ปิโตรเลี่ยมไทยคอร์ปอเรชั่น จำกัด</v>
      </c>
      <c r="I208" s="730"/>
      <c r="J208" s="731"/>
      <c r="K208" s="732" t="str">
        <f>+H208</f>
        <v>บริษัท ปิโตรเลี่ยมไทยคอร์ปอเรชั่น จำกัด</v>
      </c>
      <c r="L208" s="733"/>
      <c r="M208" s="734"/>
      <c r="N208" s="735" t="s">
        <v>10</v>
      </c>
      <c r="O208" s="209" t="s">
        <v>213</v>
      </c>
      <c r="P208" s="210" t="s">
        <v>2144</v>
      </c>
      <c r="Y208" s="84">
        <f t="shared" si="15"/>
        <v>68</v>
      </c>
    </row>
    <row r="209" spans="1:25">
      <c r="A209" s="724"/>
      <c r="B209" s="727"/>
      <c r="C209" s="87"/>
      <c r="D209" s="211"/>
      <c r="E209" s="87"/>
      <c r="F209" s="211"/>
      <c r="G209" s="212" t="s">
        <v>239</v>
      </c>
      <c r="H209" s="213"/>
      <c r="I209" s="214" t="s">
        <v>33</v>
      </c>
      <c r="J209" s="215"/>
      <c r="K209" s="216"/>
      <c r="L209" s="217" t="s">
        <v>33</v>
      </c>
      <c r="M209" s="218"/>
      <c r="N209" s="736"/>
      <c r="O209" s="219" t="s">
        <v>157</v>
      </c>
      <c r="P209" s="220"/>
      <c r="Y209" s="84">
        <f t="shared" si="15"/>
        <v>68</v>
      </c>
    </row>
    <row r="210" spans="1:25">
      <c r="A210" s="725"/>
      <c r="B210" s="728"/>
      <c r="C210" s="221"/>
      <c r="D210" s="88"/>
      <c r="E210" s="221"/>
      <c r="F210" s="88"/>
      <c r="G210" s="223"/>
      <c r="H210" s="230"/>
      <c r="I210" s="224">
        <f>+C208</f>
        <v>2275.6999999999998</v>
      </c>
      <c r="J210" s="225" t="s">
        <v>235</v>
      </c>
      <c r="K210" s="231"/>
      <c r="L210" s="226">
        <f>+C208</f>
        <v>2275.6999999999998</v>
      </c>
      <c r="M210" s="227" t="s">
        <v>235</v>
      </c>
      <c r="N210" s="737"/>
      <c r="O210" s="228" t="str">
        <f>+Z69</f>
        <v>21 ส.ค. 68</v>
      </c>
      <c r="P210" s="232"/>
      <c r="Y210" s="84">
        <f t="shared" si="15"/>
        <v>68</v>
      </c>
    </row>
    <row r="211" spans="1:25">
      <c r="A211" s="723">
        <v>69</v>
      </c>
      <c r="B211" s="726" t="str">
        <f>+$S$70</f>
        <v>ค่าน้ำมันเชื้อเพลิง-หล่อลื่น รถตรวจการ 3 ฒช-4237 กทม.</v>
      </c>
      <c r="C211" s="206">
        <f>+$T$70</f>
        <v>2275.6999999999998</v>
      </c>
      <c r="D211" s="207" t="s">
        <v>235</v>
      </c>
      <c r="E211" s="206">
        <f>+C211</f>
        <v>2275.6999999999998</v>
      </c>
      <c r="F211" s="207" t="s">
        <v>235</v>
      </c>
      <c r="G211" s="208" t="s">
        <v>236</v>
      </c>
      <c r="H211" s="729" t="str">
        <f>+$U$70</f>
        <v>บริษัท ปิโตรเลี่ยมไทยคอร์ปอเรชั่น จำกัด</v>
      </c>
      <c r="I211" s="730"/>
      <c r="J211" s="731"/>
      <c r="K211" s="732" t="str">
        <f>+H211</f>
        <v>บริษัท ปิโตรเลี่ยมไทยคอร์ปอเรชั่น จำกัด</v>
      </c>
      <c r="L211" s="733"/>
      <c r="M211" s="734"/>
      <c r="N211" s="735" t="s">
        <v>10</v>
      </c>
      <c r="O211" s="209" t="s">
        <v>213</v>
      </c>
      <c r="P211" s="210" t="s">
        <v>2145</v>
      </c>
      <c r="Y211" s="84">
        <f t="shared" si="15"/>
        <v>68</v>
      </c>
    </row>
    <row r="212" spans="1:25">
      <c r="A212" s="724"/>
      <c r="B212" s="727"/>
      <c r="C212" s="87"/>
      <c r="D212" s="211"/>
      <c r="E212" s="87"/>
      <c r="F212" s="211"/>
      <c r="G212" s="212" t="s">
        <v>239</v>
      </c>
      <c r="H212" s="213"/>
      <c r="I212" s="214" t="s">
        <v>33</v>
      </c>
      <c r="J212" s="215"/>
      <c r="K212" s="216"/>
      <c r="L212" s="217" t="s">
        <v>33</v>
      </c>
      <c r="M212" s="218"/>
      <c r="N212" s="736"/>
      <c r="O212" s="219" t="s">
        <v>157</v>
      </c>
      <c r="P212" s="220"/>
      <c r="Y212" s="84">
        <f t="shared" si="15"/>
        <v>68</v>
      </c>
    </row>
    <row r="213" spans="1:25">
      <c r="A213" s="725"/>
      <c r="B213" s="728"/>
      <c r="C213" s="221"/>
      <c r="D213" s="88"/>
      <c r="E213" s="221"/>
      <c r="F213" s="88"/>
      <c r="G213" s="223"/>
      <c r="H213" s="230"/>
      <c r="I213" s="224">
        <f>+C211</f>
        <v>2275.6999999999998</v>
      </c>
      <c r="J213" s="225" t="s">
        <v>235</v>
      </c>
      <c r="K213" s="231"/>
      <c r="L213" s="226">
        <f>+C211</f>
        <v>2275.6999999999998</v>
      </c>
      <c r="M213" s="227" t="s">
        <v>235</v>
      </c>
      <c r="N213" s="737"/>
      <c r="O213" s="228" t="str">
        <f>+Z70</f>
        <v>23 ส.ค. 68</v>
      </c>
      <c r="P213" s="232"/>
      <c r="Y213" s="84">
        <f t="shared" si="15"/>
        <v>68</v>
      </c>
    </row>
    <row r="214" spans="1:25">
      <c r="A214" s="723">
        <v>70</v>
      </c>
      <c r="B214" s="726" t="str">
        <f>+$S$71</f>
        <v>ค่าวัสดุสิ้นเปลือง (ป้ายไวนิลการจัดการสวนป่าอย่างยั่งยืน)</v>
      </c>
      <c r="C214" s="206">
        <f>+$T$71</f>
        <v>3600</v>
      </c>
      <c r="D214" s="207" t="s">
        <v>235</v>
      </c>
      <c r="E214" s="206">
        <f>+C214</f>
        <v>3600</v>
      </c>
      <c r="F214" s="207" t="s">
        <v>235</v>
      </c>
      <c r="G214" s="208" t="s">
        <v>236</v>
      </c>
      <c r="H214" s="729" t="str">
        <f>+$U$71</f>
        <v>ร้าน น้ำปาด โฆษณา</v>
      </c>
      <c r="I214" s="730"/>
      <c r="J214" s="731"/>
      <c r="K214" s="732" t="str">
        <f>+H214</f>
        <v>ร้าน น้ำปาด โฆษณา</v>
      </c>
      <c r="L214" s="733"/>
      <c r="M214" s="734"/>
      <c r="N214" s="735" t="s">
        <v>10</v>
      </c>
      <c r="O214" s="209" t="s">
        <v>213</v>
      </c>
      <c r="P214" s="210">
        <v>34</v>
      </c>
      <c r="Y214" s="84">
        <f t="shared" si="15"/>
        <v>68</v>
      </c>
    </row>
    <row r="215" spans="1:25">
      <c r="A215" s="724"/>
      <c r="B215" s="727"/>
      <c r="C215" s="87"/>
      <c r="D215" s="211"/>
      <c r="E215" s="87"/>
      <c r="F215" s="211"/>
      <c r="G215" s="212" t="s">
        <v>239</v>
      </c>
      <c r="H215" s="213"/>
      <c r="I215" s="214" t="s">
        <v>33</v>
      </c>
      <c r="J215" s="215"/>
      <c r="K215" s="216"/>
      <c r="L215" s="217" t="s">
        <v>33</v>
      </c>
      <c r="M215" s="218"/>
      <c r="N215" s="736"/>
      <c r="O215" s="219" t="s">
        <v>157</v>
      </c>
      <c r="P215" s="220">
        <v>66</v>
      </c>
      <c r="Y215" s="84">
        <f t="shared" si="15"/>
        <v>68</v>
      </c>
    </row>
    <row r="216" spans="1:25">
      <c r="A216" s="725"/>
      <c r="B216" s="728"/>
      <c r="C216" s="221"/>
      <c r="D216" s="88"/>
      <c r="E216" s="221"/>
      <c r="F216" s="88"/>
      <c r="G216" s="223"/>
      <c r="H216" s="230"/>
      <c r="I216" s="224">
        <f>+C214</f>
        <v>3600</v>
      </c>
      <c r="J216" s="225" t="s">
        <v>235</v>
      </c>
      <c r="K216" s="231"/>
      <c r="L216" s="226">
        <f>+C214</f>
        <v>3600</v>
      </c>
      <c r="M216" s="227" t="s">
        <v>235</v>
      </c>
      <c r="N216" s="737"/>
      <c r="O216" s="228" t="str">
        <f>+Z71</f>
        <v>23 ส.ค. 68</v>
      </c>
      <c r="P216" s="232"/>
      <c r="Y216" s="84">
        <f t="shared" si="15"/>
        <v>68</v>
      </c>
    </row>
    <row r="217" spans="1:25">
      <c r="A217" s="723">
        <v>71</v>
      </c>
      <c r="B217" s="726" t="str">
        <f>+$S$72</f>
        <v>ค่าน้ำมันเชื้อเพลิง-หล่อลื่น รถตรวจการ 3 ฒช-4237 กทม.</v>
      </c>
      <c r="C217" s="206">
        <f>+$T$72</f>
        <v>2275.6999999999998</v>
      </c>
      <c r="D217" s="207" t="s">
        <v>235</v>
      </c>
      <c r="E217" s="206">
        <f>+C217</f>
        <v>2275.6999999999998</v>
      </c>
      <c r="F217" s="207" t="s">
        <v>235</v>
      </c>
      <c r="G217" s="208" t="s">
        <v>236</v>
      </c>
      <c r="H217" s="729" t="str">
        <f>+$U$72</f>
        <v>บริษัท ปิโตรเลี่ยมไทยคอร์ปอเรชั่น จำกัด</v>
      </c>
      <c r="I217" s="730"/>
      <c r="J217" s="731"/>
      <c r="K217" s="732" t="str">
        <f>+H217</f>
        <v>บริษัท ปิโตรเลี่ยมไทยคอร์ปอเรชั่น จำกัด</v>
      </c>
      <c r="L217" s="733"/>
      <c r="M217" s="734"/>
      <c r="N217" s="735" t="s">
        <v>10</v>
      </c>
      <c r="O217" s="209" t="s">
        <v>213</v>
      </c>
      <c r="P217" s="210" t="s">
        <v>2146</v>
      </c>
      <c r="Y217" s="84">
        <f t="shared" si="15"/>
        <v>68</v>
      </c>
    </row>
    <row r="218" spans="1:25">
      <c r="A218" s="724"/>
      <c r="B218" s="727"/>
      <c r="C218" s="87"/>
      <c r="D218" s="211"/>
      <c r="E218" s="87"/>
      <c r="F218" s="211"/>
      <c r="G218" s="212" t="s">
        <v>239</v>
      </c>
      <c r="H218" s="213"/>
      <c r="I218" s="214" t="s">
        <v>33</v>
      </c>
      <c r="J218" s="215"/>
      <c r="K218" s="216"/>
      <c r="L218" s="217" t="s">
        <v>33</v>
      </c>
      <c r="M218" s="218"/>
      <c r="N218" s="736"/>
      <c r="O218" s="219" t="s">
        <v>157</v>
      </c>
      <c r="P218" s="220"/>
      <c r="Y218" s="84">
        <f t="shared" si="15"/>
        <v>68</v>
      </c>
    </row>
    <row r="219" spans="1:25">
      <c r="A219" s="725"/>
      <c r="B219" s="728"/>
      <c r="C219" s="221"/>
      <c r="D219" s="88"/>
      <c r="E219" s="221"/>
      <c r="F219" s="88"/>
      <c r="G219" s="223"/>
      <c r="H219" s="230"/>
      <c r="I219" s="224">
        <f>+C217</f>
        <v>2275.6999999999998</v>
      </c>
      <c r="J219" s="225" t="s">
        <v>235</v>
      </c>
      <c r="K219" s="231"/>
      <c r="L219" s="226">
        <f>+C217</f>
        <v>2275.6999999999998</v>
      </c>
      <c r="M219" s="227" t="s">
        <v>235</v>
      </c>
      <c r="N219" s="737"/>
      <c r="O219" s="228" t="str">
        <f>+Z72</f>
        <v>27 ส.ค. 68</v>
      </c>
      <c r="P219" s="232"/>
      <c r="Y219" s="84">
        <f t="shared" si="15"/>
        <v>68</v>
      </c>
    </row>
    <row r="220" spans="1:25" hidden="1">
      <c r="A220" s="723">
        <v>72</v>
      </c>
      <c r="B220" s="726">
        <f>+$S$73</f>
        <v>0</v>
      </c>
      <c r="C220" s="206">
        <f>+$T$73</f>
        <v>0</v>
      </c>
      <c r="D220" s="207" t="s">
        <v>235</v>
      </c>
      <c r="E220" s="206">
        <f>+C220</f>
        <v>0</v>
      </c>
      <c r="F220" s="207" t="s">
        <v>235</v>
      </c>
      <c r="G220" s="208" t="s">
        <v>236</v>
      </c>
      <c r="H220" s="729">
        <f>+$U$73</f>
        <v>0</v>
      </c>
      <c r="I220" s="730"/>
      <c r="J220" s="731"/>
      <c r="K220" s="732">
        <f>+H220</f>
        <v>0</v>
      </c>
      <c r="L220" s="733"/>
      <c r="M220" s="734"/>
      <c r="N220" s="735" t="s">
        <v>10</v>
      </c>
      <c r="O220" s="209" t="s">
        <v>213</v>
      </c>
      <c r="P220" s="210"/>
      <c r="Y220" s="84">
        <f t="shared" si="15"/>
        <v>68</v>
      </c>
    </row>
    <row r="221" spans="1:25" hidden="1">
      <c r="A221" s="724"/>
      <c r="B221" s="727"/>
      <c r="C221" s="87"/>
      <c r="D221" s="211"/>
      <c r="E221" s="87"/>
      <c r="F221" s="211"/>
      <c r="G221" s="212" t="s">
        <v>239</v>
      </c>
      <c r="H221" s="213"/>
      <c r="I221" s="214" t="s">
        <v>33</v>
      </c>
      <c r="J221" s="215"/>
      <c r="K221" s="216"/>
      <c r="L221" s="217" t="s">
        <v>33</v>
      </c>
      <c r="M221" s="218"/>
      <c r="N221" s="736"/>
      <c r="O221" s="219" t="s">
        <v>157</v>
      </c>
      <c r="P221" s="220"/>
      <c r="Y221" s="84">
        <f t="shared" si="15"/>
        <v>68</v>
      </c>
    </row>
    <row r="222" spans="1:25" hidden="1">
      <c r="A222" s="725"/>
      <c r="B222" s="728"/>
      <c r="C222" s="221"/>
      <c r="D222" s="88"/>
      <c r="E222" s="221"/>
      <c r="F222" s="88"/>
      <c r="G222" s="223"/>
      <c r="H222" s="230"/>
      <c r="I222" s="224">
        <f>+C220</f>
        <v>0</v>
      </c>
      <c r="J222" s="225" t="s">
        <v>235</v>
      </c>
      <c r="K222" s="231"/>
      <c r="L222" s="226">
        <f>+C220</f>
        <v>0</v>
      </c>
      <c r="M222" s="227" t="s">
        <v>235</v>
      </c>
      <c r="N222" s="737"/>
      <c r="O222" s="228" t="str">
        <f>+Z73</f>
        <v>0 ส.ค. 68</v>
      </c>
      <c r="P222" s="232"/>
      <c r="Y222" s="84">
        <f t="shared" si="15"/>
        <v>68</v>
      </c>
    </row>
    <row r="223" spans="1:25" hidden="1">
      <c r="A223" s="723">
        <v>73</v>
      </c>
      <c r="B223" s="726">
        <f>+$S$74</f>
        <v>0</v>
      </c>
      <c r="C223" s="206">
        <f>+$T$74</f>
        <v>0</v>
      </c>
      <c r="D223" s="207" t="s">
        <v>235</v>
      </c>
      <c r="E223" s="206">
        <f>+C223</f>
        <v>0</v>
      </c>
      <c r="F223" s="207" t="s">
        <v>235</v>
      </c>
      <c r="G223" s="208" t="s">
        <v>236</v>
      </c>
      <c r="H223" s="729">
        <f>+$U$74</f>
        <v>0</v>
      </c>
      <c r="I223" s="730"/>
      <c r="J223" s="731"/>
      <c r="K223" s="732">
        <f>+H223</f>
        <v>0</v>
      </c>
      <c r="L223" s="733"/>
      <c r="M223" s="734"/>
      <c r="N223" s="735" t="s">
        <v>10</v>
      </c>
      <c r="O223" s="209" t="s">
        <v>213</v>
      </c>
      <c r="P223" s="210"/>
      <c r="Y223" s="84">
        <f t="shared" si="15"/>
        <v>68</v>
      </c>
    </row>
    <row r="224" spans="1:25" hidden="1">
      <c r="A224" s="724"/>
      <c r="B224" s="727"/>
      <c r="C224" s="87"/>
      <c r="D224" s="211"/>
      <c r="E224" s="87"/>
      <c r="F224" s="211"/>
      <c r="G224" s="212" t="s">
        <v>239</v>
      </c>
      <c r="H224" s="213"/>
      <c r="I224" s="214" t="s">
        <v>33</v>
      </c>
      <c r="J224" s="215"/>
      <c r="K224" s="216"/>
      <c r="L224" s="217" t="s">
        <v>33</v>
      </c>
      <c r="M224" s="218"/>
      <c r="N224" s="736"/>
      <c r="O224" s="219" t="s">
        <v>157</v>
      </c>
      <c r="P224" s="220"/>
      <c r="Y224" s="84">
        <f t="shared" si="15"/>
        <v>68</v>
      </c>
    </row>
    <row r="225" spans="1:25" hidden="1">
      <c r="A225" s="725"/>
      <c r="B225" s="728"/>
      <c r="C225" s="221"/>
      <c r="D225" s="88"/>
      <c r="E225" s="221"/>
      <c r="F225" s="88"/>
      <c r="G225" s="223"/>
      <c r="H225" s="230"/>
      <c r="I225" s="224">
        <f>+C223</f>
        <v>0</v>
      </c>
      <c r="J225" s="225" t="s">
        <v>235</v>
      </c>
      <c r="K225" s="231"/>
      <c r="L225" s="226">
        <f>+C223</f>
        <v>0</v>
      </c>
      <c r="M225" s="227" t="s">
        <v>235</v>
      </c>
      <c r="N225" s="737"/>
      <c r="O225" s="228" t="str">
        <f>+Z74</f>
        <v>0 ส.ค. 68</v>
      </c>
      <c r="P225" s="232"/>
      <c r="Y225" s="84">
        <f t="shared" si="15"/>
        <v>68</v>
      </c>
    </row>
    <row r="226" spans="1:25" hidden="1">
      <c r="A226" s="723">
        <v>74</v>
      </c>
      <c r="B226" s="726">
        <f>+$S$75</f>
        <v>0</v>
      </c>
      <c r="C226" s="206">
        <f>+$T$75</f>
        <v>0</v>
      </c>
      <c r="D226" s="207" t="s">
        <v>235</v>
      </c>
      <c r="E226" s="206">
        <f>+C226</f>
        <v>0</v>
      </c>
      <c r="F226" s="207" t="s">
        <v>235</v>
      </c>
      <c r="G226" s="208" t="s">
        <v>236</v>
      </c>
      <c r="H226" s="729">
        <f>+$U$75</f>
        <v>0</v>
      </c>
      <c r="I226" s="730"/>
      <c r="J226" s="731"/>
      <c r="K226" s="732">
        <f>+H226</f>
        <v>0</v>
      </c>
      <c r="L226" s="733"/>
      <c r="M226" s="734"/>
      <c r="N226" s="735" t="s">
        <v>10</v>
      </c>
      <c r="O226" s="209" t="s">
        <v>213</v>
      </c>
      <c r="P226" s="210"/>
      <c r="Y226" s="84">
        <f t="shared" si="15"/>
        <v>68</v>
      </c>
    </row>
    <row r="227" spans="1:25" hidden="1">
      <c r="A227" s="724"/>
      <c r="B227" s="727"/>
      <c r="C227" s="87"/>
      <c r="D227" s="211"/>
      <c r="E227" s="87"/>
      <c r="F227" s="211"/>
      <c r="G227" s="212" t="s">
        <v>239</v>
      </c>
      <c r="H227" s="213"/>
      <c r="I227" s="214" t="s">
        <v>33</v>
      </c>
      <c r="J227" s="215"/>
      <c r="K227" s="216"/>
      <c r="L227" s="217" t="s">
        <v>33</v>
      </c>
      <c r="M227" s="218"/>
      <c r="N227" s="736"/>
      <c r="O227" s="219" t="s">
        <v>157</v>
      </c>
      <c r="P227" s="220"/>
      <c r="Y227" s="84">
        <f t="shared" si="15"/>
        <v>68</v>
      </c>
    </row>
    <row r="228" spans="1:25" hidden="1">
      <c r="A228" s="725"/>
      <c r="B228" s="728"/>
      <c r="C228" s="221"/>
      <c r="D228" s="88"/>
      <c r="E228" s="221"/>
      <c r="F228" s="88"/>
      <c r="G228" s="223"/>
      <c r="H228" s="230"/>
      <c r="I228" s="224">
        <f>+C226</f>
        <v>0</v>
      </c>
      <c r="J228" s="225" t="s">
        <v>235</v>
      </c>
      <c r="K228" s="231"/>
      <c r="L228" s="226">
        <f>+C226</f>
        <v>0</v>
      </c>
      <c r="M228" s="227" t="s">
        <v>235</v>
      </c>
      <c r="N228" s="737"/>
      <c r="O228" s="228" t="str">
        <f>+Z75</f>
        <v>0 ส.ค. 68</v>
      </c>
      <c r="P228" s="232"/>
      <c r="Y228" s="84">
        <f t="shared" si="15"/>
        <v>68</v>
      </c>
    </row>
    <row r="229" spans="1:25" hidden="1">
      <c r="A229" s="723">
        <v>75</v>
      </c>
      <c r="B229" s="726">
        <f>+$S$76</f>
        <v>0</v>
      </c>
      <c r="C229" s="206">
        <f>+$T$76</f>
        <v>0</v>
      </c>
      <c r="D229" s="207" t="s">
        <v>235</v>
      </c>
      <c r="E229" s="206">
        <f>+C229</f>
        <v>0</v>
      </c>
      <c r="F229" s="207" t="s">
        <v>235</v>
      </c>
      <c r="G229" s="208" t="s">
        <v>236</v>
      </c>
      <c r="H229" s="729">
        <f>+$U$76</f>
        <v>0</v>
      </c>
      <c r="I229" s="730"/>
      <c r="J229" s="731"/>
      <c r="K229" s="732">
        <f>+H229</f>
        <v>0</v>
      </c>
      <c r="L229" s="733"/>
      <c r="M229" s="734"/>
      <c r="N229" s="735" t="s">
        <v>10</v>
      </c>
      <c r="O229" s="209" t="s">
        <v>213</v>
      </c>
      <c r="P229" s="210"/>
      <c r="Y229" s="84">
        <f t="shared" si="15"/>
        <v>68</v>
      </c>
    </row>
    <row r="230" spans="1:25" hidden="1">
      <c r="A230" s="724"/>
      <c r="B230" s="727"/>
      <c r="C230" s="87"/>
      <c r="D230" s="211"/>
      <c r="E230" s="87"/>
      <c r="F230" s="211"/>
      <c r="G230" s="212" t="s">
        <v>239</v>
      </c>
      <c r="H230" s="213"/>
      <c r="I230" s="214" t="s">
        <v>33</v>
      </c>
      <c r="J230" s="215"/>
      <c r="K230" s="216"/>
      <c r="L230" s="217" t="s">
        <v>33</v>
      </c>
      <c r="M230" s="218"/>
      <c r="N230" s="736"/>
      <c r="O230" s="219" t="s">
        <v>157</v>
      </c>
      <c r="P230" s="220"/>
      <c r="Y230" s="84">
        <f t="shared" si="15"/>
        <v>68</v>
      </c>
    </row>
    <row r="231" spans="1:25" hidden="1">
      <c r="A231" s="725"/>
      <c r="B231" s="728"/>
      <c r="C231" s="221"/>
      <c r="D231" s="88"/>
      <c r="E231" s="221"/>
      <c r="F231" s="88"/>
      <c r="G231" s="223"/>
      <c r="H231" s="230"/>
      <c r="I231" s="224">
        <f>+C229</f>
        <v>0</v>
      </c>
      <c r="J231" s="225" t="s">
        <v>235</v>
      </c>
      <c r="K231" s="231"/>
      <c r="L231" s="226">
        <f>+C229</f>
        <v>0</v>
      </c>
      <c r="M231" s="227" t="s">
        <v>235</v>
      </c>
      <c r="N231" s="737"/>
      <c r="O231" s="228" t="str">
        <f>+Z76</f>
        <v>0 ส.ค. 68</v>
      </c>
      <c r="P231" s="232"/>
      <c r="Y231" s="84">
        <f t="shared" si="15"/>
        <v>68</v>
      </c>
    </row>
    <row r="232" spans="1:25" hidden="1">
      <c r="A232" s="723">
        <v>76</v>
      </c>
      <c r="B232" s="726">
        <f>+$S$77</f>
        <v>0</v>
      </c>
      <c r="C232" s="206">
        <f>+$T$77</f>
        <v>0</v>
      </c>
      <c r="D232" s="207" t="s">
        <v>235</v>
      </c>
      <c r="E232" s="206">
        <f>+C232</f>
        <v>0</v>
      </c>
      <c r="F232" s="207" t="s">
        <v>235</v>
      </c>
      <c r="G232" s="208" t="s">
        <v>236</v>
      </c>
      <c r="H232" s="729">
        <f>+$U$77</f>
        <v>0</v>
      </c>
      <c r="I232" s="730"/>
      <c r="J232" s="731"/>
      <c r="K232" s="732">
        <f>+H232</f>
        <v>0</v>
      </c>
      <c r="L232" s="733"/>
      <c r="M232" s="734"/>
      <c r="N232" s="735" t="s">
        <v>10</v>
      </c>
      <c r="O232" s="209" t="s">
        <v>213</v>
      </c>
      <c r="P232" s="210"/>
      <c r="Y232" s="84">
        <f t="shared" si="15"/>
        <v>68</v>
      </c>
    </row>
    <row r="233" spans="1:25" hidden="1">
      <c r="A233" s="724"/>
      <c r="B233" s="727"/>
      <c r="C233" s="87"/>
      <c r="D233" s="211"/>
      <c r="E233" s="87"/>
      <c r="F233" s="211"/>
      <c r="G233" s="212" t="s">
        <v>239</v>
      </c>
      <c r="H233" s="213"/>
      <c r="I233" s="214" t="s">
        <v>33</v>
      </c>
      <c r="J233" s="215"/>
      <c r="K233" s="216"/>
      <c r="L233" s="217" t="s">
        <v>33</v>
      </c>
      <c r="M233" s="218"/>
      <c r="N233" s="736"/>
      <c r="O233" s="219" t="s">
        <v>157</v>
      </c>
      <c r="P233" s="220"/>
      <c r="Y233" s="84">
        <f t="shared" si="15"/>
        <v>68</v>
      </c>
    </row>
    <row r="234" spans="1:25" hidden="1">
      <c r="A234" s="725"/>
      <c r="B234" s="728"/>
      <c r="C234" s="221"/>
      <c r="D234" s="88"/>
      <c r="E234" s="221"/>
      <c r="F234" s="88"/>
      <c r="G234" s="223"/>
      <c r="H234" s="230"/>
      <c r="I234" s="224">
        <f>+C232</f>
        <v>0</v>
      </c>
      <c r="J234" s="225" t="s">
        <v>235</v>
      </c>
      <c r="K234" s="231"/>
      <c r="L234" s="226">
        <f>+C232</f>
        <v>0</v>
      </c>
      <c r="M234" s="227" t="s">
        <v>235</v>
      </c>
      <c r="N234" s="737"/>
      <c r="O234" s="228" t="str">
        <f>+Z77</f>
        <v>0 ส.ค. 68</v>
      </c>
      <c r="P234" s="232"/>
      <c r="Y234" s="84">
        <f t="shared" si="15"/>
        <v>68</v>
      </c>
    </row>
    <row r="235" spans="1:25" hidden="1">
      <c r="A235" s="723">
        <v>77</v>
      </c>
      <c r="B235" s="726">
        <f>+$S$78</f>
        <v>0</v>
      </c>
      <c r="C235" s="206">
        <f>+$T$78</f>
        <v>0</v>
      </c>
      <c r="D235" s="207" t="s">
        <v>235</v>
      </c>
      <c r="E235" s="206">
        <f>+C235</f>
        <v>0</v>
      </c>
      <c r="F235" s="207" t="s">
        <v>235</v>
      </c>
      <c r="G235" s="208" t="s">
        <v>236</v>
      </c>
      <c r="H235" s="729">
        <f>+$U$78</f>
        <v>0</v>
      </c>
      <c r="I235" s="730"/>
      <c r="J235" s="731"/>
      <c r="K235" s="732">
        <f>+H235</f>
        <v>0</v>
      </c>
      <c r="L235" s="733"/>
      <c r="M235" s="734"/>
      <c r="N235" s="735" t="s">
        <v>10</v>
      </c>
      <c r="O235" s="209" t="s">
        <v>213</v>
      </c>
      <c r="P235" s="210"/>
      <c r="Y235" s="84">
        <f t="shared" si="15"/>
        <v>68</v>
      </c>
    </row>
    <row r="236" spans="1:25" hidden="1">
      <c r="A236" s="724"/>
      <c r="B236" s="727"/>
      <c r="C236" s="87"/>
      <c r="D236" s="211"/>
      <c r="E236" s="87"/>
      <c r="F236" s="211"/>
      <c r="G236" s="212" t="s">
        <v>239</v>
      </c>
      <c r="H236" s="213"/>
      <c r="I236" s="214" t="s">
        <v>33</v>
      </c>
      <c r="J236" s="215"/>
      <c r="K236" s="216"/>
      <c r="L236" s="217" t="s">
        <v>33</v>
      </c>
      <c r="M236" s="218"/>
      <c r="N236" s="736"/>
      <c r="O236" s="219" t="s">
        <v>157</v>
      </c>
      <c r="P236" s="220"/>
      <c r="Y236" s="84">
        <f t="shared" si="15"/>
        <v>68</v>
      </c>
    </row>
    <row r="237" spans="1:25" hidden="1">
      <c r="A237" s="725"/>
      <c r="B237" s="728"/>
      <c r="C237" s="221"/>
      <c r="D237" s="88"/>
      <c r="E237" s="221"/>
      <c r="F237" s="88"/>
      <c r="G237" s="223"/>
      <c r="H237" s="230"/>
      <c r="I237" s="224">
        <f>+C235</f>
        <v>0</v>
      </c>
      <c r="J237" s="225" t="s">
        <v>235</v>
      </c>
      <c r="K237" s="231"/>
      <c r="L237" s="226">
        <f>+C235</f>
        <v>0</v>
      </c>
      <c r="M237" s="227" t="s">
        <v>235</v>
      </c>
      <c r="N237" s="737"/>
      <c r="O237" s="228" t="str">
        <f>+Z78</f>
        <v>0 ส.ค. 68</v>
      </c>
      <c r="P237" s="232"/>
      <c r="Y237" s="84">
        <f t="shared" si="15"/>
        <v>68</v>
      </c>
    </row>
    <row r="238" spans="1:25" hidden="1">
      <c r="A238" s="723">
        <v>78</v>
      </c>
      <c r="B238" s="726">
        <f>+$S$79</f>
        <v>0</v>
      </c>
      <c r="C238" s="206">
        <f>+$T$79</f>
        <v>0</v>
      </c>
      <c r="D238" s="207" t="s">
        <v>235</v>
      </c>
      <c r="E238" s="206">
        <f>+C238</f>
        <v>0</v>
      </c>
      <c r="F238" s="207" t="s">
        <v>235</v>
      </c>
      <c r="G238" s="208" t="s">
        <v>236</v>
      </c>
      <c r="H238" s="729">
        <f>+$U$79</f>
        <v>0</v>
      </c>
      <c r="I238" s="730"/>
      <c r="J238" s="731"/>
      <c r="K238" s="732">
        <f>+H238</f>
        <v>0</v>
      </c>
      <c r="L238" s="733"/>
      <c r="M238" s="734"/>
      <c r="N238" s="735" t="s">
        <v>10</v>
      </c>
      <c r="O238" s="209" t="s">
        <v>213</v>
      </c>
      <c r="P238" s="210"/>
      <c r="Y238" s="84">
        <f t="shared" si="15"/>
        <v>68</v>
      </c>
    </row>
    <row r="239" spans="1:25" hidden="1">
      <c r="A239" s="724"/>
      <c r="B239" s="727"/>
      <c r="C239" s="87"/>
      <c r="D239" s="211"/>
      <c r="E239" s="87"/>
      <c r="F239" s="211"/>
      <c r="G239" s="212" t="s">
        <v>239</v>
      </c>
      <c r="H239" s="213"/>
      <c r="I239" s="214" t="s">
        <v>33</v>
      </c>
      <c r="J239" s="215"/>
      <c r="K239" s="216"/>
      <c r="L239" s="217" t="s">
        <v>33</v>
      </c>
      <c r="M239" s="218"/>
      <c r="N239" s="736"/>
      <c r="O239" s="219" t="s">
        <v>157</v>
      </c>
      <c r="P239" s="220"/>
      <c r="Y239" s="84">
        <f t="shared" si="15"/>
        <v>68</v>
      </c>
    </row>
    <row r="240" spans="1:25" hidden="1">
      <c r="A240" s="725"/>
      <c r="B240" s="728"/>
      <c r="C240" s="221"/>
      <c r="D240" s="88"/>
      <c r="E240" s="221"/>
      <c r="F240" s="88"/>
      <c r="G240" s="223"/>
      <c r="H240" s="230"/>
      <c r="I240" s="224">
        <f>+C238</f>
        <v>0</v>
      </c>
      <c r="J240" s="225" t="s">
        <v>235</v>
      </c>
      <c r="K240" s="231"/>
      <c r="L240" s="226">
        <f>+C238</f>
        <v>0</v>
      </c>
      <c r="M240" s="227" t="s">
        <v>235</v>
      </c>
      <c r="N240" s="737"/>
      <c r="O240" s="228" t="str">
        <f>+Z79</f>
        <v>0 ส.ค. 68</v>
      </c>
      <c r="P240" s="232"/>
      <c r="Y240" s="84">
        <f t="shared" si="15"/>
        <v>68</v>
      </c>
    </row>
    <row r="241" spans="1:25" hidden="1">
      <c r="A241" s="723">
        <v>79</v>
      </c>
      <c r="B241" s="726">
        <f>+$S$80</f>
        <v>0</v>
      </c>
      <c r="C241" s="206">
        <f>+$T$80</f>
        <v>0</v>
      </c>
      <c r="D241" s="207" t="s">
        <v>235</v>
      </c>
      <c r="E241" s="206">
        <f>+C241</f>
        <v>0</v>
      </c>
      <c r="F241" s="207" t="s">
        <v>235</v>
      </c>
      <c r="G241" s="208" t="s">
        <v>236</v>
      </c>
      <c r="H241" s="729">
        <f>+$U$80</f>
        <v>0</v>
      </c>
      <c r="I241" s="730"/>
      <c r="J241" s="731"/>
      <c r="K241" s="732">
        <f>+H241</f>
        <v>0</v>
      </c>
      <c r="L241" s="733"/>
      <c r="M241" s="734"/>
      <c r="N241" s="735" t="s">
        <v>10</v>
      </c>
      <c r="O241" s="209" t="s">
        <v>213</v>
      </c>
      <c r="P241" s="210"/>
      <c r="Y241" s="84">
        <f t="shared" si="15"/>
        <v>68</v>
      </c>
    </row>
    <row r="242" spans="1:25" hidden="1">
      <c r="A242" s="724"/>
      <c r="B242" s="727"/>
      <c r="C242" s="87"/>
      <c r="D242" s="211"/>
      <c r="E242" s="87"/>
      <c r="F242" s="211"/>
      <c r="G242" s="212" t="s">
        <v>239</v>
      </c>
      <c r="H242" s="213"/>
      <c r="I242" s="214" t="s">
        <v>33</v>
      </c>
      <c r="J242" s="215"/>
      <c r="K242" s="216"/>
      <c r="L242" s="217" t="s">
        <v>33</v>
      </c>
      <c r="M242" s="218"/>
      <c r="N242" s="736"/>
      <c r="O242" s="219" t="s">
        <v>157</v>
      </c>
      <c r="P242" s="220"/>
      <c r="Y242" s="84">
        <f t="shared" si="15"/>
        <v>68</v>
      </c>
    </row>
    <row r="243" spans="1:25" hidden="1">
      <c r="A243" s="725"/>
      <c r="B243" s="728"/>
      <c r="C243" s="221"/>
      <c r="D243" s="88"/>
      <c r="E243" s="221"/>
      <c r="F243" s="88"/>
      <c r="G243" s="223"/>
      <c r="H243" s="230"/>
      <c r="I243" s="224">
        <f>+C241</f>
        <v>0</v>
      </c>
      <c r="J243" s="225" t="s">
        <v>235</v>
      </c>
      <c r="K243" s="231"/>
      <c r="L243" s="226">
        <f>+C241</f>
        <v>0</v>
      </c>
      <c r="M243" s="227" t="s">
        <v>235</v>
      </c>
      <c r="N243" s="737"/>
      <c r="O243" s="228" t="str">
        <f>+Z80</f>
        <v>0 ส.ค. 68</v>
      </c>
      <c r="P243" s="232"/>
      <c r="Y243" s="84">
        <f t="shared" si="15"/>
        <v>68</v>
      </c>
    </row>
    <row r="244" spans="1:25" hidden="1">
      <c r="A244" s="723">
        <v>80</v>
      </c>
      <c r="B244" s="726">
        <f>+$S$81</f>
        <v>0</v>
      </c>
      <c r="C244" s="206">
        <f>+$T$81</f>
        <v>0</v>
      </c>
      <c r="D244" s="207" t="s">
        <v>235</v>
      </c>
      <c r="E244" s="206">
        <f>+C244</f>
        <v>0</v>
      </c>
      <c r="F244" s="207" t="s">
        <v>235</v>
      </c>
      <c r="G244" s="208" t="s">
        <v>236</v>
      </c>
      <c r="H244" s="729">
        <f>+$U$81</f>
        <v>0</v>
      </c>
      <c r="I244" s="730"/>
      <c r="J244" s="731"/>
      <c r="K244" s="732">
        <f>+H244</f>
        <v>0</v>
      </c>
      <c r="L244" s="733"/>
      <c r="M244" s="734"/>
      <c r="N244" s="735" t="s">
        <v>10</v>
      </c>
      <c r="O244" s="209" t="s">
        <v>213</v>
      </c>
      <c r="P244" s="241"/>
      <c r="Y244" s="84">
        <f t="shared" si="15"/>
        <v>68</v>
      </c>
    </row>
    <row r="245" spans="1:25" hidden="1">
      <c r="A245" s="724"/>
      <c r="B245" s="727"/>
      <c r="C245" s="87"/>
      <c r="D245" s="211"/>
      <c r="E245" s="87"/>
      <c r="F245" s="211"/>
      <c r="G245" s="212" t="s">
        <v>239</v>
      </c>
      <c r="H245" s="213"/>
      <c r="I245" s="214" t="s">
        <v>33</v>
      </c>
      <c r="J245" s="215"/>
      <c r="K245" s="216"/>
      <c r="L245" s="217" t="s">
        <v>33</v>
      </c>
      <c r="M245" s="218"/>
      <c r="N245" s="736"/>
      <c r="O245" s="219" t="s">
        <v>157</v>
      </c>
      <c r="P245" s="220"/>
      <c r="Y245" s="84">
        <f t="shared" si="15"/>
        <v>68</v>
      </c>
    </row>
    <row r="246" spans="1:25" hidden="1">
      <c r="A246" s="725"/>
      <c r="B246" s="728"/>
      <c r="C246" s="221"/>
      <c r="D246" s="88"/>
      <c r="E246" s="221"/>
      <c r="F246" s="88"/>
      <c r="G246" s="223"/>
      <c r="H246" s="230"/>
      <c r="I246" s="224">
        <f>+C244</f>
        <v>0</v>
      </c>
      <c r="J246" s="225" t="s">
        <v>235</v>
      </c>
      <c r="K246" s="231"/>
      <c r="L246" s="226">
        <f>+C244</f>
        <v>0</v>
      </c>
      <c r="M246" s="227" t="s">
        <v>235</v>
      </c>
      <c r="N246" s="737"/>
      <c r="O246" s="228" t="str">
        <f>+Z81</f>
        <v>0 ส.ค. 68</v>
      </c>
      <c r="P246" s="232"/>
      <c r="Y246" s="84">
        <f t="shared" si="15"/>
        <v>68</v>
      </c>
    </row>
    <row r="247" spans="1:25" hidden="1">
      <c r="A247" s="723">
        <v>81</v>
      </c>
      <c r="B247" s="726">
        <f>+$S$82</f>
        <v>0</v>
      </c>
      <c r="C247" s="206">
        <f>+$T$82</f>
        <v>0</v>
      </c>
      <c r="D247" s="207" t="s">
        <v>235</v>
      </c>
      <c r="E247" s="206">
        <f>+C247</f>
        <v>0</v>
      </c>
      <c r="F247" s="207" t="s">
        <v>235</v>
      </c>
      <c r="G247" s="208" t="s">
        <v>236</v>
      </c>
      <c r="H247" s="729">
        <f>+$U$82</f>
        <v>0</v>
      </c>
      <c r="I247" s="730"/>
      <c r="J247" s="731"/>
      <c r="K247" s="732">
        <f>+H247</f>
        <v>0</v>
      </c>
      <c r="L247" s="733"/>
      <c r="M247" s="734"/>
      <c r="N247" s="735" t="s">
        <v>10</v>
      </c>
      <c r="O247" s="209" t="s">
        <v>213</v>
      </c>
      <c r="P247" s="241"/>
      <c r="Y247" s="84">
        <f t="shared" si="15"/>
        <v>68</v>
      </c>
    </row>
    <row r="248" spans="1:25" hidden="1">
      <c r="A248" s="724"/>
      <c r="B248" s="727"/>
      <c r="C248" s="87"/>
      <c r="D248" s="211"/>
      <c r="E248" s="87"/>
      <c r="F248" s="211"/>
      <c r="G248" s="212" t="s">
        <v>239</v>
      </c>
      <c r="H248" s="213"/>
      <c r="I248" s="214" t="s">
        <v>33</v>
      </c>
      <c r="J248" s="215"/>
      <c r="K248" s="216"/>
      <c r="L248" s="217" t="s">
        <v>33</v>
      </c>
      <c r="M248" s="218"/>
      <c r="N248" s="736"/>
      <c r="O248" s="219" t="s">
        <v>157</v>
      </c>
      <c r="P248" s="220"/>
      <c r="Y248" s="84">
        <f t="shared" si="15"/>
        <v>68</v>
      </c>
    </row>
    <row r="249" spans="1:25" hidden="1">
      <c r="A249" s="725"/>
      <c r="B249" s="728"/>
      <c r="C249" s="221"/>
      <c r="D249" s="88"/>
      <c r="E249" s="221"/>
      <c r="F249" s="88"/>
      <c r="G249" s="223"/>
      <c r="H249" s="230"/>
      <c r="I249" s="224">
        <f>+C247</f>
        <v>0</v>
      </c>
      <c r="J249" s="225" t="s">
        <v>235</v>
      </c>
      <c r="K249" s="231"/>
      <c r="L249" s="226">
        <f>+C247</f>
        <v>0</v>
      </c>
      <c r="M249" s="227" t="s">
        <v>235</v>
      </c>
      <c r="N249" s="737"/>
      <c r="O249" s="228" t="str">
        <f>+Z82</f>
        <v>0 ส.ค. 68</v>
      </c>
      <c r="P249" s="232"/>
      <c r="Y249" s="84">
        <f t="shared" si="15"/>
        <v>68</v>
      </c>
    </row>
    <row r="250" spans="1:25" hidden="1">
      <c r="A250" s="723">
        <v>82</v>
      </c>
      <c r="B250" s="726">
        <f>+$S$83</f>
        <v>0</v>
      </c>
      <c r="C250" s="206">
        <f>+$T$83</f>
        <v>0</v>
      </c>
      <c r="D250" s="207" t="s">
        <v>235</v>
      </c>
      <c r="E250" s="206">
        <f>+C250</f>
        <v>0</v>
      </c>
      <c r="F250" s="207" t="s">
        <v>235</v>
      </c>
      <c r="G250" s="208" t="s">
        <v>236</v>
      </c>
      <c r="H250" s="729">
        <f>+$U$83</f>
        <v>0</v>
      </c>
      <c r="I250" s="730"/>
      <c r="J250" s="731"/>
      <c r="K250" s="732">
        <f>+H250</f>
        <v>0</v>
      </c>
      <c r="L250" s="733"/>
      <c r="M250" s="734"/>
      <c r="N250" s="735" t="s">
        <v>10</v>
      </c>
      <c r="O250" s="209" t="s">
        <v>213</v>
      </c>
      <c r="P250" s="210"/>
      <c r="Y250" s="84">
        <f t="shared" si="15"/>
        <v>68</v>
      </c>
    </row>
    <row r="251" spans="1:25" hidden="1">
      <c r="A251" s="724"/>
      <c r="B251" s="727"/>
      <c r="C251" s="87"/>
      <c r="D251" s="211"/>
      <c r="E251" s="87"/>
      <c r="F251" s="211"/>
      <c r="G251" s="212" t="s">
        <v>239</v>
      </c>
      <c r="H251" s="213"/>
      <c r="I251" s="214" t="s">
        <v>33</v>
      </c>
      <c r="J251" s="215"/>
      <c r="K251" s="216"/>
      <c r="L251" s="217" t="s">
        <v>33</v>
      </c>
      <c r="M251" s="218"/>
      <c r="N251" s="736"/>
      <c r="O251" s="219" t="s">
        <v>157</v>
      </c>
      <c r="P251" s="220"/>
      <c r="Y251" s="84">
        <f t="shared" si="15"/>
        <v>68</v>
      </c>
    </row>
    <row r="252" spans="1:25" hidden="1">
      <c r="A252" s="725"/>
      <c r="B252" s="728"/>
      <c r="C252" s="221"/>
      <c r="D252" s="88"/>
      <c r="E252" s="221"/>
      <c r="F252" s="88"/>
      <c r="G252" s="223"/>
      <c r="H252" s="230"/>
      <c r="I252" s="224">
        <f>+C250</f>
        <v>0</v>
      </c>
      <c r="J252" s="225" t="s">
        <v>235</v>
      </c>
      <c r="K252" s="231"/>
      <c r="L252" s="226">
        <f>+C250</f>
        <v>0</v>
      </c>
      <c r="M252" s="227" t="s">
        <v>235</v>
      </c>
      <c r="N252" s="737"/>
      <c r="O252" s="228" t="str">
        <f>+Z83</f>
        <v>0 ส.ค. 68</v>
      </c>
      <c r="P252" s="232"/>
      <c r="Y252" s="84">
        <f t="shared" si="15"/>
        <v>68</v>
      </c>
    </row>
    <row r="253" spans="1:25" hidden="1">
      <c r="A253" s="723">
        <v>83</v>
      </c>
      <c r="B253" s="726">
        <f>+$S$84</f>
        <v>0</v>
      </c>
      <c r="C253" s="206">
        <f>+$T$84</f>
        <v>0</v>
      </c>
      <c r="D253" s="207" t="s">
        <v>235</v>
      </c>
      <c r="E253" s="206">
        <f>+C253</f>
        <v>0</v>
      </c>
      <c r="F253" s="207" t="s">
        <v>235</v>
      </c>
      <c r="G253" s="208" t="s">
        <v>236</v>
      </c>
      <c r="H253" s="729">
        <f>+$U$84</f>
        <v>0</v>
      </c>
      <c r="I253" s="730"/>
      <c r="J253" s="731"/>
      <c r="K253" s="732">
        <f>+H253</f>
        <v>0</v>
      </c>
      <c r="L253" s="733"/>
      <c r="M253" s="734"/>
      <c r="N253" s="735" t="s">
        <v>10</v>
      </c>
      <c r="O253" s="209" t="s">
        <v>213</v>
      </c>
      <c r="P253" s="210"/>
      <c r="Y253" s="84">
        <f t="shared" si="15"/>
        <v>68</v>
      </c>
    </row>
    <row r="254" spans="1:25" hidden="1">
      <c r="A254" s="724"/>
      <c r="B254" s="727"/>
      <c r="C254" s="87"/>
      <c r="D254" s="211"/>
      <c r="E254" s="87"/>
      <c r="F254" s="211"/>
      <c r="G254" s="212" t="s">
        <v>239</v>
      </c>
      <c r="H254" s="213"/>
      <c r="I254" s="214" t="s">
        <v>33</v>
      </c>
      <c r="J254" s="215"/>
      <c r="K254" s="216"/>
      <c r="L254" s="217" t="s">
        <v>33</v>
      </c>
      <c r="M254" s="218"/>
      <c r="N254" s="736"/>
      <c r="O254" s="219" t="s">
        <v>157</v>
      </c>
      <c r="P254" s="220"/>
      <c r="Y254" s="84">
        <f t="shared" si="15"/>
        <v>68</v>
      </c>
    </row>
    <row r="255" spans="1:25" hidden="1">
      <c r="A255" s="725"/>
      <c r="B255" s="728"/>
      <c r="C255" s="221"/>
      <c r="D255" s="88"/>
      <c r="E255" s="221"/>
      <c r="F255" s="88"/>
      <c r="G255" s="223"/>
      <c r="H255" s="230"/>
      <c r="I255" s="224">
        <f>+C253</f>
        <v>0</v>
      </c>
      <c r="J255" s="225" t="s">
        <v>235</v>
      </c>
      <c r="K255" s="231"/>
      <c r="L255" s="226">
        <f>+C253</f>
        <v>0</v>
      </c>
      <c r="M255" s="227" t="s">
        <v>235</v>
      </c>
      <c r="N255" s="737"/>
      <c r="O255" s="228" t="str">
        <f>+Z84</f>
        <v>0 ส.ค. 68</v>
      </c>
      <c r="P255" s="232"/>
      <c r="Y255" s="84">
        <f t="shared" si="15"/>
        <v>68</v>
      </c>
    </row>
    <row r="256" spans="1:25" hidden="1">
      <c r="A256" s="723">
        <v>84</v>
      </c>
      <c r="B256" s="726">
        <f>+$S$85</f>
        <v>0</v>
      </c>
      <c r="C256" s="206">
        <f>+$T$85</f>
        <v>0</v>
      </c>
      <c r="D256" s="207" t="s">
        <v>235</v>
      </c>
      <c r="E256" s="206">
        <f>+C256</f>
        <v>0</v>
      </c>
      <c r="F256" s="207" t="s">
        <v>235</v>
      </c>
      <c r="G256" s="208" t="s">
        <v>236</v>
      </c>
      <c r="H256" s="729">
        <f>+$U$85</f>
        <v>0</v>
      </c>
      <c r="I256" s="730"/>
      <c r="J256" s="731"/>
      <c r="K256" s="732">
        <f>+H256</f>
        <v>0</v>
      </c>
      <c r="L256" s="733"/>
      <c r="M256" s="734"/>
      <c r="N256" s="735" t="s">
        <v>10</v>
      </c>
      <c r="O256" s="209" t="s">
        <v>213</v>
      </c>
      <c r="P256" s="210"/>
      <c r="Y256" s="84">
        <f t="shared" si="15"/>
        <v>68</v>
      </c>
    </row>
    <row r="257" spans="1:25" hidden="1">
      <c r="A257" s="724"/>
      <c r="B257" s="727"/>
      <c r="C257" s="87"/>
      <c r="D257" s="211"/>
      <c r="E257" s="87"/>
      <c r="F257" s="211"/>
      <c r="G257" s="212" t="s">
        <v>239</v>
      </c>
      <c r="H257" s="213"/>
      <c r="I257" s="214" t="s">
        <v>33</v>
      </c>
      <c r="J257" s="215"/>
      <c r="K257" s="216"/>
      <c r="L257" s="217" t="s">
        <v>33</v>
      </c>
      <c r="M257" s="218"/>
      <c r="N257" s="736"/>
      <c r="O257" s="219" t="s">
        <v>157</v>
      </c>
      <c r="P257" s="220"/>
      <c r="Y257" s="84">
        <f t="shared" si="15"/>
        <v>68</v>
      </c>
    </row>
    <row r="258" spans="1:25" hidden="1">
      <c r="A258" s="725"/>
      <c r="B258" s="728"/>
      <c r="C258" s="221"/>
      <c r="D258" s="88"/>
      <c r="E258" s="221"/>
      <c r="F258" s="88"/>
      <c r="G258" s="223"/>
      <c r="H258" s="230"/>
      <c r="I258" s="224">
        <f>+C256</f>
        <v>0</v>
      </c>
      <c r="J258" s="225" t="s">
        <v>235</v>
      </c>
      <c r="K258" s="231"/>
      <c r="L258" s="226">
        <f>+C256</f>
        <v>0</v>
      </c>
      <c r="M258" s="227" t="s">
        <v>235</v>
      </c>
      <c r="N258" s="737"/>
      <c r="O258" s="228" t="str">
        <f>+Z85</f>
        <v>0 ส.ค. 68</v>
      </c>
      <c r="P258" s="232"/>
      <c r="Y258" s="84">
        <f t="shared" si="15"/>
        <v>68</v>
      </c>
    </row>
    <row r="259" spans="1:25" hidden="1">
      <c r="A259" s="723">
        <v>85</v>
      </c>
      <c r="B259" s="726">
        <f>+$S$86</f>
        <v>0</v>
      </c>
      <c r="C259" s="206">
        <f>+$T$86</f>
        <v>0</v>
      </c>
      <c r="D259" s="207" t="s">
        <v>235</v>
      </c>
      <c r="E259" s="206">
        <f>+C259</f>
        <v>0</v>
      </c>
      <c r="F259" s="207" t="s">
        <v>235</v>
      </c>
      <c r="G259" s="208" t="s">
        <v>236</v>
      </c>
      <c r="H259" s="729">
        <f>+$U$86</f>
        <v>0</v>
      </c>
      <c r="I259" s="730"/>
      <c r="J259" s="731"/>
      <c r="K259" s="732">
        <f>+H259</f>
        <v>0</v>
      </c>
      <c r="L259" s="733"/>
      <c r="M259" s="734"/>
      <c r="N259" s="735" t="s">
        <v>10</v>
      </c>
      <c r="O259" s="209" t="s">
        <v>213</v>
      </c>
      <c r="P259" s="210"/>
      <c r="Y259" s="84">
        <f t="shared" si="15"/>
        <v>68</v>
      </c>
    </row>
    <row r="260" spans="1:25" hidden="1">
      <c r="A260" s="724"/>
      <c r="B260" s="727"/>
      <c r="C260" s="87"/>
      <c r="D260" s="211"/>
      <c r="E260" s="87"/>
      <c r="F260" s="211"/>
      <c r="G260" s="212" t="s">
        <v>239</v>
      </c>
      <c r="H260" s="213"/>
      <c r="I260" s="214" t="s">
        <v>33</v>
      </c>
      <c r="J260" s="215"/>
      <c r="K260" s="216"/>
      <c r="L260" s="217" t="s">
        <v>33</v>
      </c>
      <c r="M260" s="218"/>
      <c r="N260" s="736"/>
      <c r="O260" s="219" t="s">
        <v>157</v>
      </c>
      <c r="P260" s="220"/>
      <c r="Y260" s="84">
        <f t="shared" si="15"/>
        <v>68</v>
      </c>
    </row>
    <row r="261" spans="1:25" hidden="1">
      <c r="A261" s="725"/>
      <c r="B261" s="728"/>
      <c r="C261" s="221"/>
      <c r="D261" s="88"/>
      <c r="E261" s="221"/>
      <c r="F261" s="88"/>
      <c r="G261" s="223"/>
      <c r="H261" s="230"/>
      <c r="I261" s="224">
        <f>+C259</f>
        <v>0</v>
      </c>
      <c r="J261" s="225" t="s">
        <v>235</v>
      </c>
      <c r="K261" s="231"/>
      <c r="L261" s="226">
        <f>+C259</f>
        <v>0</v>
      </c>
      <c r="M261" s="227" t="s">
        <v>235</v>
      </c>
      <c r="N261" s="737"/>
      <c r="O261" s="228" t="str">
        <f>+Z86</f>
        <v>0 ส.ค. 68</v>
      </c>
      <c r="P261" s="232"/>
      <c r="Y261" s="84">
        <f t="shared" si="15"/>
        <v>68</v>
      </c>
    </row>
    <row r="262" spans="1:25" hidden="1">
      <c r="A262" s="723">
        <v>86</v>
      </c>
      <c r="B262" s="726">
        <f>+$S$87</f>
        <v>0</v>
      </c>
      <c r="C262" s="206">
        <f>+$T$87</f>
        <v>0</v>
      </c>
      <c r="D262" s="207" t="s">
        <v>235</v>
      </c>
      <c r="E262" s="206">
        <f>+C262</f>
        <v>0</v>
      </c>
      <c r="F262" s="207" t="s">
        <v>235</v>
      </c>
      <c r="G262" s="208" t="s">
        <v>236</v>
      </c>
      <c r="H262" s="729">
        <f>+$U$87</f>
        <v>0</v>
      </c>
      <c r="I262" s="730"/>
      <c r="J262" s="731"/>
      <c r="K262" s="732">
        <f>+H262</f>
        <v>0</v>
      </c>
      <c r="L262" s="733"/>
      <c r="M262" s="734"/>
      <c r="N262" s="735" t="s">
        <v>10</v>
      </c>
      <c r="O262" s="209" t="s">
        <v>213</v>
      </c>
      <c r="P262" s="210"/>
      <c r="Y262" s="84">
        <f t="shared" si="15"/>
        <v>68</v>
      </c>
    </row>
    <row r="263" spans="1:25" hidden="1">
      <c r="A263" s="724"/>
      <c r="B263" s="727"/>
      <c r="C263" s="87"/>
      <c r="D263" s="211"/>
      <c r="E263" s="87"/>
      <c r="F263" s="211"/>
      <c r="G263" s="212" t="s">
        <v>239</v>
      </c>
      <c r="H263" s="213"/>
      <c r="I263" s="214" t="s">
        <v>33</v>
      </c>
      <c r="J263" s="215"/>
      <c r="K263" s="216"/>
      <c r="L263" s="217" t="s">
        <v>33</v>
      </c>
      <c r="M263" s="218"/>
      <c r="N263" s="736"/>
      <c r="O263" s="219" t="s">
        <v>157</v>
      </c>
      <c r="P263" s="220"/>
      <c r="Y263" s="84">
        <f t="shared" ref="Y263:Y288" si="16">+$Y$1</f>
        <v>68</v>
      </c>
    </row>
    <row r="264" spans="1:25" hidden="1">
      <c r="A264" s="725"/>
      <c r="B264" s="728"/>
      <c r="C264" s="221"/>
      <c r="D264" s="88"/>
      <c r="E264" s="221"/>
      <c r="F264" s="88"/>
      <c r="G264" s="223"/>
      <c r="H264" s="230"/>
      <c r="I264" s="224">
        <f>+C262</f>
        <v>0</v>
      </c>
      <c r="J264" s="225" t="s">
        <v>235</v>
      </c>
      <c r="K264" s="231"/>
      <c r="L264" s="226">
        <f>+C262</f>
        <v>0</v>
      </c>
      <c r="M264" s="227" t="s">
        <v>235</v>
      </c>
      <c r="N264" s="737"/>
      <c r="O264" s="228" t="str">
        <f>+Z87</f>
        <v>0 ส.ค. 68</v>
      </c>
      <c r="P264" s="232"/>
      <c r="Y264" s="84">
        <f t="shared" si="16"/>
        <v>68</v>
      </c>
    </row>
    <row r="265" spans="1:25" hidden="1">
      <c r="A265" s="723">
        <v>87</v>
      </c>
      <c r="B265" s="726">
        <f>+$S$88</f>
        <v>0</v>
      </c>
      <c r="C265" s="206">
        <f>+$T$88</f>
        <v>0</v>
      </c>
      <c r="D265" s="207" t="s">
        <v>235</v>
      </c>
      <c r="E265" s="206">
        <f>+C265</f>
        <v>0</v>
      </c>
      <c r="F265" s="207" t="s">
        <v>235</v>
      </c>
      <c r="G265" s="208" t="s">
        <v>236</v>
      </c>
      <c r="H265" s="729">
        <f>+$U$88</f>
        <v>0</v>
      </c>
      <c r="I265" s="730"/>
      <c r="J265" s="731"/>
      <c r="K265" s="732">
        <f>+H265</f>
        <v>0</v>
      </c>
      <c r="L265" s="733"/>
      <c r="M265" s="734"/>
      <c r="N265" s="735" t="s">
        <v>10</v>
      </c>
      <c r="O265" s="209" t="s">
        <v>213</v>
      </c>
      <c r="P265" s="210"/>
      <c r="Y265" s="84">
        <f t="shared" si="16"/>
        <v>68</v>
      </c>
    </row>
    <row r="266" spans="1:25" hidden="1">
      <c r="A266" s="724"/>
      <c r="B266" s="727"/>
      <c r="C266" s="87"/>
      <c r="D266" s="211"/>
      <c r="E266" s="87"/>
      <c r="F266" s="211"/>
      <c r="G266" s="212" t="s">
        <v>239</v>
      </c>
      <c r="H266" s="213"/>
      <c r="I266" s="214" t="s">
        <v>33</v>
      </c>
      <c r="J266" s="215"/>
      <c r="K266" s="216"/>
      <c r="L266" s="217" t="s">
        <v>33</v>
      </c>
      <c r="M266" s="218"/>
      <c r="N266" s="736"/>
      <c r="O266" s="219" t="s">
        <v>157</v>
      </c>
      <c r="P266" s="220"/>
      <c r="Y266" s="84">
        <f t="shared" si="16"/>
        <v>68</v>
      </c>
    </row>
    <row r="267" spans="1:25" hidden="1">
      <c r="A267" s="725"/>
      <c r="B267" s="728"/>
      <c r="C267" s="221"/>
      <c r="D267" s="88"/>
      <c r="E267" s="221"/>
      <c r="F267" s="88"/>
      <c r="G267" s="223"/>
      <c r="H267" s="230"/>
      <c r="I267" s="224">
        <f>+C265</f>
        <v>0</v>
      </c>
      <c r="J267" s="225" t="s">
        <v>235</v>
      </c>
      <c r="K267" s="231"/>
      <c r="L267" s="226">
        <f>+C265</f>
        <v>0</v>
      </c>
      <c r="M267" s="227" t="s">
        <v>235</v>
      </c>
      <c r="N267" s="737"/>
      <c r="O267" s="228" t="str">
        <f>+Z88</f>
        <v>0 ส.ค. 68</v>
      </c>
      <c r="P267" s="232"/>
      <c r="Y267" s="84">
        <f t="shared" si="16"/>
        <v>68</v>
      </c>
    </row>
    <row r="268" spans="1:25" hidden="1">
      <c r="A268" s="723">
        <v>88</v>
      </c>
      <c r="B268" s="726">
        <f>+$S$89</f>
        <v>0</v>
      </c>
      <c r="C268" s="206">
        <f>+$T$89</f>
        <v>0</v>
      </c>
      <c r="D268" s="207" t="s">
        <v>235</v>
      </c>
      <c r="E268" s="206">
        <f>+C268</f>
        <v>0</v>
      </c>
      <c r="F268" s="207" t="s">
        <v>235</v>
      </c>
      <c r="G268" s="208" t="s">
        <v>236</v>
      </c>
      <c r="H268" s="729">
        <f>+$U$89</f>
        <v>0</v>
      </c>
      <c r="I268" s="730"/>
      <c r="J268" s="731"/>
      <c r="K268" s="732">
        <f>+H268</f>
        <v>0</v>
      </c>
      <c r="L268" s="733"/>
      <c r="M268" s="734"/>
      <c r="N268" s="735" t="s">
        <v>10</v>
      </c>
      <c r="O268" s="209" t="s">
        <v>213</v>
      </c>
      <c r="P268" s="210"/>
      <c r="Y268" s="84">
        <f t="shared" si="16"/>
        <v>68</v>
      </c>
    </row>
    <row r="269" spans="1:25" hidden="1">
      <c r="A269" s="724"/>
      <c r="B269" s="727"/>
      <c r="C269" s="87"/>
      <c r="D269" s="211"/>
      <c r="E269" s="87"/>
      <c r="F269" s="211"/>
      <c r="G269" s="212" t="s">
        <v>239</v>
      </c>
      <c r="H269" s="213"/>
      <c r="I269" s="214" t="s">
        <v>33</v>
      </c>
      <c r="J269" s="215"/>
      <c r="K269" s="216"/>
      <c r="L269" s="217" t="s">
        <v>33</v>
      </c>
      <c r="M269" s="218"/>
      <c r="N269" s="736"/>
      <c r="O269" s="219" t="s">
        <v>157</v>
      </c>
      <c r="P269" s="220"/>
      <c r="Y269" s="84">
        <f t="shared" si="16"/>
        <v>68</v>
      </c>
    </row>
    <row r="270" spans="1:25" hidden="1">
      <c r="A270" s="725"/>
      <c r="B270" s="728"/>
      <c r="C270" s="221"/>
      <c r="D270" s="88"/>
      <c r="E270" s="221"/>
      <c r="F270" s="88"/>
      <c r="G270" s="223"/>
      <c r="H270" s="230"/>
      <c r="I270" s="224">
        <f>+C268</f>
        <v>0</v>
      </c>
      <c r="J270" s="225" t="s">
        <v>235</v>
      </c>
      <c r="K270" s="231"/>
      <c r="L270" s="226">
        <f>+C268</f>
        <v>0</v>
      </c>
      <c r="M270" s="227" t="s">
        <v>235</v>
      </c>
      <c r="N270" s="737"/>
      <c r="O270" s="228" t="str">
        <f>+Z89</f>
        <v>0 ส.ค. 68</v>
      </c>
      <c r="P270" s="232"/>
      <c r="Y270" s="84">
        <f t="shared" si="16"/>
        <v>68</v>
      </c>
    </row>
    <row r="271" spans="1:25" hidden="1">
      <c r="A271" s="723">
        <v>89</v>
      </c>
      <c r="B271" s="726">
        <f>+$S$90</f>
        <v>0</v>
      </c>
      <c r="C271" s="206">
        <f>+$T$90</f>
        <v>0</v>
      </c>
      <c r="D271" s="207" t="s">
        <v>235</v>
      </c>
      <c r="E271" s="206">
        <f>+C271</f>
        <v>0</v>
      </c>
      <c r="F271" s="207" t="s">
        <v>235</v>
      </c>
      <c r="G271" s="208" t="s">
        <v>236</v>
      </c>
      <c r="H271" s="729">
        <f>+$U$90</f>
        <v>0</v>
      </c>
      <c r="I271" s="730"/>
      <c r="J271" s="731"/>
      <c r="K271" s="732">
        <f>+H271</f>
        <v>0</v>
      </c>
      <c r="L271" s="733"/>
      <c r="M271" s="734"/>
      <c r="N271" s="735" t="s">
        <v>10</v>
      </c>
      <c r="O271" s="209" t="s">
        <v>213</v>
      </c>
      <c r="P271" s="210"/>
      <c r="Y271" s="84">
        <f t="shared" si="16"/>
        <v>68</v>
      </c>
    </row>
    <row r="272" spans="1:25" hidden="1">
      <c r="A272" s="724"/>
      <c r="B272" s="727"/>
      <c r="C272" s="87"/>
      <c r="D272" s="211"/>
      <c r="E272" s="87"/>
      <c r="F272" s="211"/>
      <c r="G272" s="212" t="s">
        <v>239</v>
      </c>
      <c r="H272" s="213"/>
      <c r="I272" s="214" t="s">
        <v>33</v>
      </c>
      <c r="J272" s="215"/>
      <c r="K272" s="216"/>
      <c r="L272" s="217" t="s">
        <v>33</v>
      </c>
      <c r="M272" s="218"/>
      <c r="N272" s="736"/>
      <c r="O272" s="219" t="s">
        <v>157</v>
      </c>
      <c r="P272" s="220"/>
      <c r="Y272" s="84">
        <f t="shared" si="16"/>
        <v>68</v>
      </c>
    </row>
    <row r="273" spans="1:25" hidden="1">
      <c r="A273" s="725"/>
      <c r="B273" s="728"/>
      <c r="C273" s="221"/>
      <c r="D273" s="88"/>
      <c r="E273" s="221"/>
      <c r="F273" s="88"/>
      <c r="G273" s="223"/>
      <c r="H273" s="230"/>
      <c r="I273" s="224">
        <f>+C271</f>
        <v>0</v>
      </c>
      <c r="J273" s="225" t="s">
        <v>235</v>
      </c>
      <c r="K273" s="231"/>
      <c r="L273" s="226">
        <f>+C271</f>
        <v>0</v>
      </c>
      <c r="M273" s="227" t="s">
        <v>235</v>
      </c>
      <c r="N273" s="737"/>
      <c r="O273" s="228" t="str">
        <f>+Z90</f>
        <v>0 ส.ค. 68</v>
      </c>
      <c r="P273" s="232"/>
      <c r="Y273" s="84">
        <f t="shared" si="16"/>
        <v>68</v>
      </c>
    </row>
    <row r="274" spans="1:25" hidden="1">
      <c r="A274" s="723">
        <v>90</v>
      </c>
      <c r="B274" s="726">
        <f>+$S$91</f>
        <v>0</v>
      </c>
      <c r="C274" s="206">
        <f>+$T$91</f>
        <v>0</v>
      </c>
      <c r="D274" s="207" t="s">
        <v>235</v>
      </c>
      <c r="E274" s="206">
        <f>+C274</f>
        <v>0</v>
      </c>
      <c r="F274" s="207" t="s">
        <v>235</v>
      </c>
      <c r="G274" s="208" t="s">
        <v>236</v>
      </c>
      <c r="H274" s="729">
        <f>+$U$91</f>
        <v>0</v>
      </c>
      <c r="I274" s="730"/>
      <c r="J274" s="731"/>
      <c r="K274" s="732">
        <f>+H274</f>
        <v>0</v>
      </c>
      <c r="L274" s="733"/>
      <c r="M274" s="734"/>
      <c r="N274" s="735" t="s">
        <v>10</v>
      </c>
      <c r="O274" s="209" t="s">
        <v>213</v>
      </c>
      <c r="P274" s="210"/>
      <c r="Y274" s="84">
        <f t="shared" si="16"/>
        <v>68</v>
      </c>
    </row>
    <row r="275" spans="1:25" hidden="1">
      <c r="A275" s="724"/>
      <c r="B275" s="727"/>
      <c r="C275" s="87"/>
      <c r="D275" s="211"/>
      <c r="E275" s="87"/>
      <c r="F275" s="211"/>
      <c r="G275" s="212" t="s">
        <v>239</v>
      </c>
      <c r="H275" s="213"/>
      <c r="I275" s="214" t="s">
        <v>33</v>
      </c>
      <c r="J275" s="215"/>
      <c r="K275" s="216"/>
      <c r="L275" s="217" t="s">
        <v>33</v>
      </c>
      <c r="M275" s="218"/>
      <c r="N275" s="736"/>
      <c r="O275" s="219" t="s">
        <v>157</v>
      </c>
      <c r="P275" s="220"/>
      <c r="Y275" s="84">
        <f t="shared" si="16"/>
        <v>68</v>
      </c>
    </row>
    <row r="276" spans="1:25" hidden="1">
      <c r="A276" s="725"/>
      <c r="B276" s="728"/>
      <c r="C276" s="221"/>
      <c r="D276" s="88"/>
      <c r="E276" s="221"/>
      <c r="F276" s="88"/>
      <c r="G276" s="223"/>
      <c r="H276" s="230"/>
      <c r="I276" s="224">
        <f>+C274</f>
        <v>0</v>
      </c>
      <c r="J276" s="225" t="s">
        <v>235</v>
      </c>
      <c r="K276" s="231"/>
      <c r="L276" s="226">
        <f>+C274</f>
        <v>0</v>
      </c>
      <c r="M276" s="227" t="s">
        <v>235</v>
      </c>
      <c r="N276" s="737"/>
      <c r="O276" s="228" t="str">
        <f>+Z91</f>
        <v>0 ส.ค. 68</v>
      </c>
      <c r="P276" s="232"/>
      <c r="Y276" s="84">
        <f t="shared" si="16"/>
        <v>68</v>
      </c>
    </row>
    <row r="277" spans="1:25" hidden="1">
      <c r="A277" s="723">
        <v>91</v>
      </c>
      <c r="B277" s="726">
        <f>+$S$92</f>
        <v>0</v>
      </c>
      <c r="C277" s="206">
        <f>+$T$92</f>
        <v>0</v>
      </c>
      <c r="D277" s="207" t="s">
        <v>235</v>
      </c>
      <c r="E277" s="206">
        <f>+C277</f>
        <v>0</v>
      </c>
      <c r="F277" s="207" t="s">
        <v>235</v>
      </c>
      <c r="G277" s="208" t="s">
        <v>236</v>
      </c>
      <c r="H277" s="729">
        <f>+$U$92</f>
        <v>0</v>
      </c>
      <c r="I277" s="730"/>
      <c r="J277" s="731"/>
      <c r="K277" s="732">
        <f>+H277</f>
        <v>0</v>
      </c>
      <c r="L277" s="733"/>
      <c r="M277" s="734"/>
      <c r="N277" s="735" t="s">
        <v>10</v>
      </c>
      <c r="O277" s="209" t="s">
        <v>213</v>
      </c>
      <c r="P277" s="210"/>
      <c r="Y277" s="84">
        <f t="shared" si="16"/>
        <v>68</v>
      </c>
    </row>
    <row r="278" spans="1:25" hidden="1">
      <c r="A278" s="724"/>
      <c r="B278" s="727"/>
      <c r="C278" s="87"/>
      <c r="D278" s="211"/>
      <c r="E278" s="87"/>
      <c r="F278" s="211"/>
      <c r="G278" s="212" t="s">
        <v>239</v>
      </c>
      <c r="H278" s="213"/>
      <c r="I278" s="214" t="s">
        <v>33</v>
      </c>
      <c r="J278" s="215"/>
      <c r="K278" s="216"/>
      <c r="L278" s="217" t="s">
        <v>33</v>
      </c>
      <c r="M278" s="218"/>
      <c r="N278" s="736"/>
      <c r="O278" s="219" t="s">
        <v>157</v>
      </c>
      <c r="P278" s="220"/>
      <c r="Y278" s="84">
        <f t="shared" si="16"/>
        <v>68</v>
      </c>
    </row>
    <row r="279" spans="1:25" hidden="1">
      <c r="A279" s="725"/>
      <c r="B279" s="728"/>
      <c r="C279" s="221"/>
      <c r="D279" s="88"/>
      <c r="E279" s="221"/>
      <c r="F279" s="88"/>
      <c r="G279" s="223"/>
      <c r="H279" s="230"/>
      <c r="I279" s="224">
        <f>+C277</f>
        <v>0</v>
      </c>
      <c r="J279" s="225" t="s">
        <v>235</v>
      </c>
      <c r="K279" s="231"/>
      <c r="L279" s="226">
        <f>+C277</f>
        <v>0</v>
      </c>
      <c r="M279" s="227" t="s">
        <v>235</v>
      </c>
      <c r="N279" s="737"/>
      <c r="O279" s="228" t="str">
        <f>+Z92</f>
        <v>0 ส.ค. 68</v>
      </c>
      <c r="P279" s="232"/>
      <c r="Y279" s="84">
        <f t="shared" si="16"/>
        <v>68</v>
      </c>
    </row>
    <row r="280" spans="1:25" hidden="1">
      <c r="A280" s="723">
        <v>92</v>
      </c>
      <c r="B280" s="726">
        <f>+$S$93</f>
        <v>0</v>
      </c>
      <c r="C280" s="206">
        <f>+$T$93</f>
        <v>0</v>
      </c>
      <c r="D280" s="207" t="s">
        <v>235</v>
      </c>
      <c r="E280" s="206">
        <f>+C280</f>
        <v>0</v>
      </c>
      <c r="F280" s="207" t="s">
        <v>235</v>
      </c>
      <c r="G280" s="208" t="s">
        <v>236</v>
      </c>
      <c r="H280" s="729">
        <f>+$U$93</f>
        <v>0</v>
      </c>
      <c r="I280" s="730"/>
      <c r="J280" s="731"/>
      <c r="K280" s="732">
        <f>+H280</f>
        <v>0</v>
      </c>
      <c r="L280" s="733"/>
      <c r="M280" s="734"/>
      <c r="N280" s="735" t="s">
        <v>10</v>
      </c>
      <c r="O280" s="209" t="s">
        <v>213</v>
      </c>
      <c r="P280" s="210"/>
      <c r="Y280" s="84">
        <f t="shared" si="16"/>
        <v>68</v>
      </c>
    </row>
    <row r="281" spans="1:25" hidden="1">
      <c r="A281" s="724"/>
      <c r="B281" s="727"/>
      <c r="C281" s="87"/>
      <c r="D281" s="211"/>
      <c r="E281" s="87"/>
      <c r="F281" s="211"/>
      <c r="G281" s="212" t="s">
        <v>239</v>
      </c>
      <c r="H281" s="213"/>
      <c r="I281" s="214" t="s">
        <v>33</v>
      </c>
      <c r="J281" s="215"/>
      <c r="K281" s="216"/>
      <c r="L281" s="217" t="s">
        <v>33</v>
      </c>
      <c r="M281" s="218"/>
      <c r="N281" s="736"/>
      <c r="O281" s="219" t="s">
        <v>157</v>
      </c>
      <c r="P281" s="220"/>
      <c r="Y281" s="84">
        <f t="shared" si="16"/>
        <v>68</v>
      </c>
    </row>
    <row r="282" spans="1:25" hidden="1">
      <c r="A282" s="725"/>
      <c r="B282" s="728"/>
      <c r="C282" s="221"/>
      <c r="D282" s="88"/>
      <c r="E282" s="221"/>
      <c r="F282" s="88"/>
      <c r="G282" s="223"/>
      <c r="H282" s="230"/>
      <c r="I282" s="224">
        <f>+C280</f>
        <v>0</v>
      </c>
      <c r="J282" s="225" t="s">
        <v>235</v>
      </c>
      <c r="K282" s="231"/>
      <c r="L282" s="226">
        <f>+C280</f>
        <v>0</v>
      </c>
      <c r="M282" s="227" t="s">
        <v>235</v>
      </c>
      <c r="N282" s="737"/>
      <c r="O282" s="228" t="str">
        <f>+Z93</f>
        <v>0 ส.ค. 68</v>
      </c>
      <c r="P282" s="232"/>
      <c r="Y282" s="84">
        <f t="shared" si="16"/>
        <v>68</v>
      </c>
    </row>
    <row r="283" spans="1:25" hidden="1">
      <c r="A283" s="723">
        <v>93</v>
      </c>
      <c r="B283" s="726">
        <f>+$S$94</f>
        <v>0</v>
      </c>
      <c r="C283" s="206">
        <f>+$T$94</f>
        <v>0</v>
      </c>
      <c r="D283" s="207" t="s">
        <v>235</v>
      </c>
      <c r="E283" s="206">
        <f>+C283</f>
        <v>0</v>
      </c>
      <c r="F283" s="207" t="s">
        <v>235</v>
      </c>
      <c r="G283" s="208" t="s">
        <v>236</v>
      </c>
      <c r="H283" s="729">
        <f>+$U$94</f>
        <v>0</v>
      </c>
      <c r="I283" s="730"/>
      <c r="J283" s="731"/>
      <c r="K283" s="732">
        <f>+H283</f>
        <v>0</v>
      </c>
      <c r="L283" s="733"/>
      <c r="M283" s="734"/>
      <c r="N283" s="735" t="s">
        <v>10</v>
      </c>
      <c r="O283" s="209" t="s">
        <v>213</v>
      </c>
      <c r="P283" s="210"/>
      <c r="Y283" s="84">
        <f t="shared" si="16"/>
        <v>68</v>
      </c>
    </row>
    <row r="284" spans="1:25" hidden="1">
      <c r="A284" s="724"/>
      <c r="B284" s="727"/>
      <c r="C284" s="87"/>
      <c r="D284" s="211"/>
      <c r="E284" s="87"/>
      <c r="F284" s="211"/>
      <c r="G284" s="212" t="s">
        <v>239</v>
      </c>
      <c r="H284" s="213"/>
      <c r="I284" s="214" t="s">
        <v>33</v>
      </c>
      <c r="J284" s="215"/>
      <c r="K284" s="216"/>
      <c r="L284" s="217" t="s">
        <v>33</v>
      </c>
      <c r="M284" s="218"/>
      <c r="N284" s="736"/>
      <c r="O284" s="219" t="s">
        <v>157</v>
      </c>
      <c r="P284" s="220"/>
      <c r="Y284" s="84">
        <f t="shared" si="16"/>
        <v>68</v>
      </c>
    </row>
    <row r="285" spans="1:25" hidden="1">
      <c r="A285" s="725"/>
      <c r="B285" s="728"/>
      <c r="C285" s="221"/>
      <c r="D285" s="88"/>
      <c r="E285" s="221"/>
      <c r="F285" s="88"/>
      <c r="G285" s="223"/>
      <c r="H285" s="230"/>
      <c r="I285" s="224">
        <f>+C283</f>
        <v>0</v>
      </c>
      <c r="J285" s="225" t="s">
        <v>235</v>
      </c>
      <c r="K285" s="231"/>
      <c r="L285" s="226">
        <f>+C283</f>
        <v>0</v>
      </c>
      <c r="M285" s="227" t="s">
        <v>235</v>
      </c>
      <c r="N285" s="737"/>
      <c r="O285" s="228" t="str">
        <f>+Z94</f>
        <v>0 ส.ค. 68</v>
      </c>
      <c r="P285" s="232"/>
      <c r="Y285" s="84">
        <f t="shared" si="16"/>
        <v>68</v>
      </c>
    </row>
    <row r="286" spans="1:25" hidden="1">
      <c r="A286" s="723">
        <v>94</v>
      </c>
      <c r="B286" s="726">
        <f>+$S$95</f>
        <v>0</v>
      </c>
      <c r="C286" s="206">
        <f>+$T$95</f>
        <v>0</v>
      </c>
      <c r="D286" s="207" t="s">
        <v>235</v>
      </c>
      <c r="E286" s="206">
        <f>+C286</f>
        <v>0</v>
      </c>
      <c r="F286" s="207" t="s">
        <v>235</v>
      </c>
      <c r="G286" s="208" t="s">
        <v>236</v>
      </c>
      <c r="H286" s="729">
        <f>+$U$95</f>
        <v>0</v>
      </c>
      <c r="I286" s="730"/>
      <c r="J286" s="731"/>
      <c r="K286" s="732">
        <f>+H286</f>
        <v>0</v>
      </c>
      <c r="L286" s="733"/>
      <c r="M286" s="734"/>
      <c r="N286" s="735" t="s">
        <v>10</v>
      </c>
      <c r="O286" s="209" t="s">
        <v>213</v>
      </c>
      <c r="P286" s="210"/>
      <c r="Y286" s="84">
        <f t="shared" si="16"/>
        <v>68</v>
      </c>
    </row>
    <row r="287" spans="1:25" hidden="1">
      <c r="A287" s="724"/>
      <c r="B287" s="727"/>
      <c r="C287" s="87"/>
      <c r="D287" s="211"/>
      <c r="E287" s="87"/>
      <c r="F287" s="211"/>
      <c r="G287" s="212" t="s">
        <v>239</v>
      </c>
      <c r="H287" s="213"/>
      <c r="I287" s="214" t="s">
        <v>33</v>
      </c>
      <c r="J287" s="215"/>
      <c r="K287" s="216"/>
      <c r="L287" s="217" t="s">
        <v>33</v>
      </c>
      <c r="M287" s="218"/>
      <c r="N287" s="736"/>
      <c r="O287" s="219" t="s">
        <v>157</v>
      </c>
      <c r="P287" s="220"/>
      <c r="Y287" s="84">
        <f t="shared" si="16"/>
        <v>68</v>
      </c>
    </row>
    <row r="288" spans="1:25" hidden="1">
      <c r="A288" s="725"/>
      <c r="B288" s="728"/>
      <c r="C288" s="221"/>
      <c r="D288" s="88"/>
      <c r="E288" s="221"/>
      <c r="F288" s="88"/>
      <c r="G288" s="223"/>
      <c r="H288" s="230"/>
      <c r="I288" s="224">
        <f>+C286</f>
        <v>0</v>
      </c>
      <c r="J288" s="225" t="s">
        <v>235</v>
      </c>
      <c r="K288" s="231"/>
      <c r="L288" s="226">
        <f>+C286</f>
        <v>0</v>
      </c>
      <c r="M288" s="227" t="s">
        <v>235</v>
      </c>
      <c r="N288" s="737"/>
      <c r="O288" s="228" t="str">
        <f>+Z95</f>
        <v>0 ส.ค. 68</v>
      </c>
      <c r="P288" s="232"/>
      <c r="Y288" s="84">
        <f t="shared" si="16"/>
        <v>68</v>
      </c>
    </row>
    <row r="289" spans="1:16" hidden="1">
      <c r="A289" s="723">
        <v>95</v>
      </c>
      <c r="B289" s="726">
        <f>+$S$96</f>
        <v>0</v>
      </c>
      <c r="C289" s="206">
        <f>+$T$96</f>
        <v>0</v>
      </c>
      <c r="D289" s="207" t="s">
        <v>235</v>
      </c>
      <c r="E289" s="206">
        <f>+C289</f>
        <v>0</v>
      </c>
      <c r="F289" s="207" t="s">
        <v>235</v>
      </c>
      <c r="G289" s="208" t="s">
        <v>236</v>
      </c>
      <c r="H289" s="729">
        <f>+$U$96</f>
        <v>0</v>
      </c>
      <c r="I289" s="730"/>
      <c r="J289" s="731"/>
      <c r="K289" s="732">
        <f>+H289</f>
        <v>0</v>
      </c>
      <c r="L289" s="733"/>
      <c r="M289" s="734"/>
      <c r="N289" s="735" t="s">
        <v>10</v>
      </c>
      <c r="O289" s="209" t="s">
        <v>213</v>
      </c>
      <c r="P289" s="210"/>
    </row>
    <row r="290" spans="1:16" hidden="1">
      <c r="A290" s="724"/>
      <c r="B290" s="727"/>
      <c r="C290" s="87"/>
      <c r="D290" s="211"/>
      <c r="E290" s="87"/>
      <c r="F290" s="211"/>
      <c r="G290" s="212" t="s">
        <v>239</v>
      </c>
      <c r="H290" s="213"/>
      <c r="I290" s="214" t="s">
        <v>33</v>
      </c>
      <c r="J290" s="215"/>
      <c r="K290" s="216"/>
      <c r="L290" s="217" t="s">
        <v>33</v>
      </c>
      <c r="M290" s="218"/>
      <c r="N290" s="736"/>
      <c r="O290" s="219" t="s">
        <v>157</v>
      </c>
      <c r="P290" s="220"/>
    </row>
    <row r="291" spans="1:16" hidden="1">
      <c r="A291" s="725"/>
      <c r="B291" s="728"/>
      <c r="C291" s="221"/>
      <c r="D291" s="88"/>
      <c r="E291" s="221"/>
      <c r="F291" s="88"/>
      <c r="G291" s="223"/>
      <c r="H291" s="230"/>
      <c r="I291" s="224">
        <f>+C289</f>
        <v>0</v>
      </c>
      <c r="J291" s="225" t="s">
        <v>235</v>
      </c>
      <c r="K291" s="231"/>
      <c r="L291" s="226">
        <f>+C289</f>
        <v>0</v>
      </c>
      <c r="M291" s="227" t="s">
        <v>235</v>
      </c>
      <c r="N291" s="737"/>
      <c r="O291" s="228" t="str">
        <f>+Z96</f>
        <v>0 ส.ค. 68</v>
      </c>
      <c r="P291" s="232"/>
    </row>
    <row r="292" spans="1:16" hidden="1">
      <c r="A292" s="723">
        <v>96</v>
      </c>
      <c r="B292" s="726">
        <f>+$S$97</f>
        <v>0</v>
      </c>
      <c r="C292" s="206">
        <f>+$T$97</f>
        <v>0</v>
      </c>
      <c r="D292" s="207" t="s">
        <v>235</v>
      </c>
      <c r="E292" s="206">
        <f>+C292</f>
        <v>0</v>
      </c>
      <c r="F292" s="207" t="s">
        <v>235</v>
      </c>
      <c r="G292" s="208" t="s">
        <v>236</v>
      </c>
      <c r="H292" s="729">
        <f>+$U$97</f>
        <v>0</v>
      </c>
      <c r="I292" s="730"/>
      <c r="J292" s="731"/>
      <c r="K292" s="732">
        <f>+H292</f>
        <v>0</v>
      </c>
      <c r="L292" s="733"/>
      <c r="M292" s="734"/>
      <c r="N292" s="735" t="s">
        <v>10</v>
      </c>
      <c r="O292" s="209" t="s">
        <v>213</v>
      </c>
      <c r="P292" s="210"/>
    </row>
    <row r="293" spans="1:16" hidden="1">
      <c r="A293" s="724"/>
      <c r="B293" s="727"/>
      <c r="C293" s="87"/>
      <c r="D293" s="211"/>
      <c r="E293" s="87"/>
      <c r="F293" s="211"/>
      <c r="G293" s="212" t="s">
        <v>239</v>
      </c>
      <c r="H293" s="213"/>
      <c r="I293" s="214" t="s">
        <v>33</v>
      </c>
      <c r="J293" s="215"/>
      <c r="K293" s="216"/>
      <c r="L293" s="217" t="s">
        <v>33</v>
      </c>
      <c r="M293" s="218"/>
      <c r="N293" s="736"/>
      <c r="O293" s="219" t="s">
        <v>157</v>
      </c>
      <c r="P293" s="220"/>
    </row>
    <row r="294" spans="1:16" hidden="1">
      <c r="A294" s="725"/>
      <c r="B294" s="728"/>
      <c r="C294" s="221"/>
      <c r="D294" s="88"/>
      <c r="E294" s="221"/>
      <c r="F294" s="88"/>
      <c r="G294" s="223"/>
      <c r="H294" s="230"/>
      <c r="I294" s="224">
        <f>+C292</f>
        <v>0</v>
      </c>
      <c r="J294" s="225" t="s">
        <v>235</v>
      </c>
      <c r="K294" s="231"/>
      <c r="L294" s="226">
        <f>+C292</f>
        <v>0</v>
      </c>
      <c r="M294" s="227" t="s">
        <v>235</v>
      </c>
      <c r="N294" s="737"/>
      <c r="O294" s="228" t="str">
        <f>+Z97</f>
        <v>0 ส.ค. 68</v>
      </c>
      <c r="P294" s="232"/>
    </row>
    <row r="295" spans="1:16" hidden="1">
      <c r="A295" s="723">
        <v>97</v>
      </c>
      <c r="B295" s="726">
        <f>+$S$98</f>
        <v>0</v>
      </c>
      <c r="C295" s="206">
        <f>+$T$98</f>
        <v>0</v>
      </c>
      <c r="D295" s="207" t="s">
        <v>235</v>
      </c>
      <c r="E295" s="206">
        <f>+C295</f>
        <v>0</v>
      </c>
      <c r="F295" s="207" t="s">
        <v>235</v>
      </c>
      <c r="G295" s="208" t="s">
        <v>236</v>
      </c>
      <c r="H295" s="729">
        <f>+$U$98</f>
        <v>0</v>
      </c>
      <c r="I295" s="730"/>
      <c r="J295" s="731"/>
      <c r="K295" s="732">
        <f>+H295</f>
        <v>0</v>
      </c>
      <c r="L295" s="733"/>
      <c r="M295" s="734"/>
      <c r="N295" s="735" t="s">
        <v>10</v>
      </c>
      <c r="O295" s="209" t="s">
        <v>213</v>
      </c>
      <c r="P295" s="210"/>
    </row>
    <row r="296" spans="1:16" hidden="1">
      <c r="A296" s="724"/>
      <c r="B296" s="727"/>
      <c r="C296" s="87"/>
      <c r="D296" s="211"/>
      <c r="E296" s="87"/>
      <c r="F296" s="211"/>
      <c r="G296" s="212" t="s">
        <v>239</v>
      </c>
      <c r="H296" s="213"/>
      <c r="I296" s="214" t="s">
        <v>33</v>
      </c>
      <c r="J296" s="215"/>
      <c r="K296" s="216"/>
      <c r="L296" s="217" t="s">
        <v>33</v>
      </c>
      <c r="M296" s="218"/>
      <c r="N296" s="736"/>
      <c r="O296" s="219" t="s">
        <v>157</v>
      </c>
      <c r="P296" s="220"/>
    </row>
    <row r="297" spans="1:16" hidden="1">
      <c r="A297" s="725"/>
      <c r="B297" s="728"/>
      <c r="C297" s="221"/>
      <c r="D297" s="88"/>
      <c r="E297" s="221"/>
      <c r="F297" s="88"/>
      <c r="G297" s="223"/>
      <c r="H297" s="230"/>
      <c r="I297" s="224">
        <f>+C295</f>
        <v>0</v>
      </c>
      <c r="J297" s="225" t="s">
        <v>235</v>
      </c>
      <c r="K297" s="231"/>
      <c r="L297" s="226">
        <f>+C295</f>
        <v>0</v>
      </c>
      <c r="M297" s="227" t="s">
        <v>235</v>
      </c>
      <c r="N297" s="737"/>
      <c r="O297" s="228" t="str">
        <f>+Z98</f>
        <v>0 ส.ค. 68</v>
      </c>
      <c r="P297" s="232"/>
    </row>
    <row r="298" spans="1:16" hidden="1">
      <c r="A298" s="723">
        <v>98</v>
      </c>
      <c r="B298" s="726">
        <f>+$S$99</f>
        <v>0</v>
      </c>
      <c r="C298" s="206">
        <f>+$T$99</f>
        <v>0</v>
      </c>
      <c r="D298" s="207" t="s">
        <v>235</v>
      </c>
      <c r="E298" s="206">
        <f>+C298</f>
        <v>0</v>
      </c>
      <c r="F298" s="207" t="s">
        <v>235</v>
      </c>
      <c r="G298" s="208" t="s">
        <v>236</v>
      </c>
      <c r="H298" s="729">
        <f>+$U$99</f>
        <v>0</v>
      </c>
      <c r="I298" s="730"/>
      <c r="J298" s="731"/>
      <c r="K298" s="732">
        <f>+H298</f>
        <v>0</v>
      </c>
      <c r="L298" s="733"/>
      <c r="M298" s="734"/>
      <c r="N298" s="735" t="s">
        <v>10</v>
      </c>
      <c r="O298" s="209" t="s">
        <v>213</v>
      </c>
      <c r="P298" s="210"/>
    </row>
    <row r="299" spans="1:16" hidden="1">
      <c r="A299" s="724"/>
      <c r="B299" s="727"/>
      <c r="C299" s="87"/>
      <c r="D299" s="211"/>
      <c r="E299" s="87"/>
      <c r="F299" s="211"/>
      <c r="G299" s="212" t="s">
        <v>239</v>
      </c>
      <c r="H299" s="213"/>
      <c r="I299" s="214" t="s">
        <v>33</v>
      </c>
      <c r="J299" s="215"/>
      <c r="K299" s="216"/>
      <c r="L299" s="217" t="s">
        <v>33</v>
      </c>
      <c r="M299" s="218"/>
      <c r="N299" s="736"/>
      <c r="O299" s="219" t="s">
        <v>157</v>
      </c>
      <c r="P299" s="220"/>
    </row>
    <row r="300" spans="1:16" hidden="1">
      <c r="A300" s="725"/>
      <c r="B300" s="728"/>
      <c r="C300" s="221"/>
      <c r="D300" s="88"/>
      <c r="E300" s="221"/>
      <c r="F300" s="88"/>
      <c r="G300" s="223"/>
      <c r="H300" s="230"/>
      <c r="I300" s="224">
        <f>+C298</f>
        <v>0</v>
      </c>
      <c r="J300" s="225" t="s">
        <v>235</v>
      </c>
      <c r="K300" s="231"/>
      <c r="L300" s="226">
        <f>+C298</f>
        <v>0</v>
      </c>
      <c r="M300" s="227" t="s">
        <v>235</v>
      </c>
      <c r="N300" s="737"/>
      <c r="O300" s="228" t="str">
        <f>+Z99</f>
        <v>0 ส.ค. 68</v>
      </c>
      <c r="P300" s="232"/>
    </row>
    <row r="301" spans="1:16" hidden="1">
      <c r="A301" s="723">
        <v>99</v>
      </c>
      <c r="B301" s="726">
        <f>+$S$100</f>
        <v>0</v>
      </c>
      <c r="C301" s="206">
        <f>+$T$100</f>
        <v>0</v>
      </c>
      <c r="D301" s="207" t="s">
        <v>235</v>
      </c>
      <c r="E301" s="206">
        <f>+C301</f>
        <v>0</v>
      </c>
      <c r="F301" s="207" t="s">
        <v>235</v>
      </c>
      <c r="G301" s="208" t="s">
        <v>236</v>
      </c>
      <c r="H301" s="729">
        <f>+$U$100</f>
        <v>0</v>
      </c>
      <c r="I301" s="730"/>
      <c r="J301" s="731"/>
      <c r="K301" s="732">
        <f>+H301</f>
        <v>0</v>
      </c>
      <c r="L301" s="733"/>
      <c r="M301" s="734"/>
      <c r="N301" s="735" t="s">
        <v>10</v>
      </c>
      <c r="O301" s="209" t="s">
        <v>213</v>
      </c>
      <c r="P301" s="210"/>
    </row>
    <row r="302" spans="1:16" hidden="1">
      <c r="A302" s="724"/>
      <c r="B302" s="727"/>
      <c r="C302" s="87"/>
      <c r="D302" s="211"/>
      <c r="E302" s="87"/>
      <c r="F302" s="211"/>
      <c r="G302" s="212" t="s">
        <v>239</v>
      </c>
      <c r="H302" s="213"/>
      <c r="I302" s="214" t="s">
        <v>33</v>
      </c>
      <c r="J302" s="215"/>
      <c r="K302" s="216"/>
      <c r="L302" s="217" t="s">
        <v>33</v>
      </c>
      <c r="M302" s="218"/>
      <c r="N302" s="736"/>
      <c r="O302" s="219" t="s">
        <v>157</v>
      </c>
      <c r="P302" s="220"/>
    </row>
    <row r="303" spans="1:16" hidden="1">
      <c r="A303" s="725"/>
      <c r="B303" s="728"/>
      <c r="C303" s="221"/>
      <c r="D303" s="88"/>
      <c r="E303" s="221"/>
      <c r="F303" s="88"/>
      <c r="G303" s="223"/>
      <c r="H303" s="230"/>
      <c r="I303" s="224">
        <f>+C301</f>
        <v>0</v>
      </c>
      <c r="J303" s="225" t="s">
        <v>235</v>
      </c>
      <c r="K303" s="231"/>
      <c r="L303" s="226">
        <f>+C301</f>
        <v>0</v>
      </c>
      <c r="M303" s="227" t="s">
        <v>235</v>
      </c>
      <c r="N303" s="737"/>
      <c r="O303" s="228" t="str">
        <f>+Z100</f>
        <v>0 ส.ค. 68</v>
      </c>
      <c r="P303" s="232"/>
    </row>
    <row r="304" spans="1:16" hidden="1">
      <c r="A304" s="723">
        <v>100</v>
      </c>
      <c r="B304" s="726">
        <f>+$S$101</f>
        <v>0</v>
      </c>
      <c r="C304" s="206">
        <f>+$T$101</f>
        <v>0</v>
      </c>
      <c r="D304" s="207" t="s">
        <v>235</v>
      </c>
      <c r="E304" s="206">
        <f>+C304</f>
        <v>0</v>
      </c>
      <c r="F304" s="207" t="s">
        <v>235</v>
      </c>
      <c r="G304" s="208" t="s">
        <v>236</v>
      </c>
      <c r="H304" s="729">
        <f>+$U$101</f>
        <v>0</v>
      </c>
      <c r="I304" s="730"/>
      <c r="J304" s="731"/>
      <c r="K304" s="732">
        <f>+H304</f>
        <v>0</v>
      </c>
      <c r="L304" s="733"/>
      <c r="M304" s="734"/>
      <c r="N304" s="735" t="s">
        <v>10</v>
      </c>
      <c r="O304" s="209" t="s">
        <v>213</v>
      </c>
      <c r="P304" s="210"/>
    </row>
    <row r="305" spans="1:16" hidden="1">
      <c r="A305" s="724"/>
      <c r="B305" s="727"/>
      <c r="C305" s="87"/>
      <c r="D305" s="211"/>
      <c r="E305" s="87"/>
      <c r="F305" s="211"/>
      <c r="G305" s="212" t="s">
        <v>239</v>
      </c>
      <c r="H305" s="213"/>
      <c r="I305" s="214" t="s">
        <v>33</v>
      </c>
      <c r="J305" s="215"/>
      <c r="K305" s="216"/>
      <c r="L305" s="217" t="s">
        <v>33</v>
      </c>
      <c r="M305" s="218"/>
      <c r="N305" s="736"/>
      <c r="O305" s="219" t="s">
        <v>157</v>
      </c>
      <c r="P305" s="220"/>
    </row>
    <row r="306" spans="1:16" hidden="1">
      <c r="A306" s="725"/>
      <c r="B306" s="728"/>
      <c r="C306" s="221"/>
      <c r="D306" s="88"/>
      <c r="E306" s="221"/>
      <c r="F306" s="88"/>
      <c r="G306" s="223"/>
      <c r="H306" s="230"/>
      <c r="I306" s="224">
        <f>+C304</f>
        <v>0</v>
      </c>
      <c r="J306" s="225" t="s">
        <v>235</v>
      </c>
      <c r="K306" s="231"/>
      <c r="L306" s="226">
        <f>+C304</f>
        <v>0</v>
      </c>
      <c r="M306" s="227" t="s">
        <v>235</v>
      </c>
      <c r="N306" s="737"/>
      <c r="O306" s="228" t="str">
        <f>+Z101</f>
        <v>0 ส.ค. 68</v>
      </c>
      <c r="P306" s="232"/>
    </row>
    <row r="307" spans="1:16" hidden="1">
      <c r="A307" s="723">
        <v>101</v>
      </c>
      <c r="B307" s="726">
        <f>+$S$102</f>
        <v>0</v>
      </c>
      <c r="C307" s="206">
        <f>+$T$102</f>
        <v>0</v>
      </c>
      <c r="D307" s="207" t="s">
        <v>235</v>
      </c>
      <c r="E307" s="206">
        <f>+C307</f>
        <v>0</v>
      </c>
      <c r="F307" s="207" t="s">
        <v>235</v>
      </c>
      <c r="G307" s="208" t="s">
        <v>236</v>
      </c>
      <c r="H307" s="729">
        <f>+$U$102</f>
        <v>0</v>
      </c>
      <c r="I307" s="730"/>
      <c r="J307" s="731"/>
      <c r="K307" s="732">
        <f>+H307</f>
        <v>0</v>
      </c>
      <c r="L307" s="733"/>
      <c r="M307" s="734"/>
      <c r="N307" s="735" t="s">
        <v>10</v>
      </c>
      <c r="O307" s="209" t="s">
        <v>213</v>
      </c>
      <c r="P307" s="210"/>
    </row>
    <row r="308" spans="1:16" hidden="1">
      <c r="A308" s="724"/>
      <c r="B308" s="727"/>
      <c r="C308" s="87"/>
      <c r="D308" s="211"/>
      <c r="E308" s="87"/>
      <c r="F308" s="211"/>
      <c r="G308" s="212" t="s">
        <v>239</v>
      </c>
      <c r="H308" s="213"/>
      <c r="I308" s="214" t="s">
        <v>33</v>
      </c>
      <c r="J308" s="215"/>
      <c r="K308" s="216"/>
      <c r="L308" s="217" t="s">
        <v>33</v>
      </c>
      <c r="M308" s="218"/>
      <c r="N308" s="736"/>
      <c r="O308" s="219" t="s">
        <v>157</v>
      </c>
      <c r="P308" s="220"/>
    </row>
    <row r="309" spans="1:16" hidden="1">
      <c r="A309" s="725"/>
      <c r="B309" s="728"/>
      <c r="C309" s="221"/>
      <c r="D309" s="88"/>
      <c r="E309" s="221"/>
      <c r="F309" s="88"/>
      <c r="G309" s="223"/>
      <c r="H309" s="230"/>
      <c r="I309" s="224">
        <f>+C307</f>
        <v>0</v>
      </c>
      <c r="J309" s="225" t="s">
        <v>235</v>
      </c>
      <c r="K309" s="231"/>
      <c r="L309" s="226">
        <f>+C307</f>
        <v>0</v>
      </c>
      <c r="M309" s="227" t="s">
        <v>235</v>
      </c>
      <c r="N309" s="737"/>
      <c r="O309" s="228" t="str">
        <f>+Z102</f>
        <v>0 ส.ค. 68</v>
      </c>
      <c r="P309" s="232"/>
    </row>
    <row r="310" spans="1:16" hidden="1">
      <c r="A310" s="723">
        <v>102</v>
      </c>
      <c r="B310" s="726">
        <f>+$S$103</f>
        <v>0</v>
      </c>
      <c r="C310" s="206">
        <f>+$T$103</f>
        <v>0</v>
      </c>
      <c r="D310" s="207" t="s">
        <v>235</v>
      </c>
      <c r="E310" s="206">
        <f>+C310</f>
        <v>0</v>
      </c>
      <c r="F310" s="207" t="s">
        <v>235</v>
      </c>
      <c r="G310" s="208" t="s">
        <v>236</v>
      </c>
      <c r="H310" s="729">
        <f>+$U$103</f>
        <v>0</v>
      </c>
      <c r="I310" s="730"/>
      <c r="J310" s="731"/>
      <c r="K310" s="732">
        <f>+H310</f>
        <v>0</v>
      </c>
      <c r="L310" s="733"/>
      <c r="M310" s="734"/>
      <c r="N310" s="735" t="s">
        <v>10</v>
      </c>
      <c r="O310" s="209" t="s">
        <v>213</v>
      </c>
      <c r="P310" s="210"/>
    </row>
    <row r="311" spans="1:16" hidden="1">
      <c r="A311" s="724"/>
      <c r="B311" s="727"/>
      <c r="C311" s="87"/>
      <c r="D311" s="211"/>
      <c r="E311" s="87"/>
      <c r="F311" s="211"/>
      <c r="G311" s="212" t="s">
        <v>239</v>
      </c>
      <c r="H311" s="213"/>
      <c r="I311" s="214" t="s">
        <v>33</v>
      </c>
      <c r="J311" s="215"/>
      <c r="K311" s="216"/>
      <c r="L311" s="217" t="s">
        <v>33</v>
      </c>
      <c r="M311" s="218"/>
      <c r="N311" s="736"/>
      <c r="O311" s="219" t="s">
        <v>157</v>
      </c>
      <c r="P311" s="220"/>
    </row>
    <row r="312" spans="1:16" hidden="1">
      <c r="A312" s="725"/>
      <c r="B312" s="728"/>
      <c r="C312" s="221"/>
      <c r="D312" s="88"/>
      <c r="E312" s="221"/>
      <c r="F312" s="88"/>
      <c r="G312" s="223"/>
      <c r="H312" s="230"/>
      <c r="I312" s="224">
        <f>+C310</f>
        <v>0</v>
      </c>
      <c r="J312" s="225" t="s">
        <v>235</v>
      </c>
      <c r="K312" s="231"/>
      <c r="L312" s="226">
        <f>+C310</f>
        <v>0</v>
      </c>
      <c r="M312" s="227" t="s">
        <v>235</v>
      </c>
      <c r="N312" s="737"/>
      <c r="O312" s="228" t="str">
        <f>+Z103</f>
        <v>0 ส.ค. 68</v>
      </c>
      <c r="P312" s="232"/>
    </row>
    <row r="313" spans="1:16" hidden="1">
      <c r="A313" s="723">
        <v>103</v>
      </c>
      <c r="B313" s="726">
        <f>+$S$104</f>
        <v>0</v>
      </c>
      <c r="C313" s="206">
        <f>+$T$104</f>
        <v>0</v>
      </c>
      <c r="D313" s="207" t="s">
        <v>235</v>
      </c>
      <c r="E313" s="206">
        <f>+C313</f>
        <v>0</v>
      </c>
      <c r="F313" s="207" t="s">
        <v>235</v>
      </c>
      <c r="G313" s="208" t="s">
        <v>236</v>
      </c>
      <c r="H313" s="729">
        <f>+$U$104</f>
        <v>0</v>
      </c>
      <c r="I313" s="730"/>
      <c r="J313" s="731"/>
      <c r="K313" s="732">
        <f>+H313</f>
        <v>0</v>
      </c>
      <c r="L313" s="733"/>
      <c r="M313" s="734"/>
      <c r="N313" s="735" t="s">
        <v>10</v>
      </c>
      <c r="O313" s="209" t="s">
        <v>213</v>
      </c>
      <c r="P313" s="210"/>
    </row>
    <row r="314" spans="1:16" hidden="1">
      <c r="A314" s="724"/>
      <c r="B314" s="727"/>
      <c r="C314" s="87"/>
      <c r="D314" s="211"/>
      <c r="E314" s="87"/>
      <c r="F314" s="211"/>
      <c r="G314" s="212" t="s">
        <v>239</v>
      </c>
      <c r="H314" s="213"/>
      <c r="I314" s="214" t="s">
        <v>33</v>
      </c>
      <c r="J314" s="215"/>
      <c r="K314" s="216"/>
      <c r="L314" s="217" t="s">
        <v>33</v>
      </c>
      <c r="M314" s="218"/>
      <c r="N314" s="736"/>
      <c r="O314" s="219" t="s">
        <v>157</v>
      </c>
      <c r="P314" s="220"/>
    </row>
    <row r="315" spans="1:16" hidden="1">
      <c r="A315" s="725"/>
      <c r="B315" s="728"/>
      <c r="C315" s="221"/>
      <c r="D315" s="88"/>
      <c r="E315" s="221"/>
      <c r="F315" s="88"/>
      <c r="G315" s="223"/>
      <c r="H315" s="230"/>
      <c r="I315" s="224">
        <f>+C313</f>
        <v>0</v>
      </c>
      <c r="J315" s="225" t="s">
        <v>235</v>
      </c>
      <c r="K315" s="231"/>
      <c r="L315" s="226">
        <f>+C313</f>
        <v>0</v>
      </c>
      <c r="M315" s="227" t="s">
        <v>235</v>
      </c>
      <c r="N315" s="737"/>
      <c r="O315" s="228" t="str">
        <f>+Z104</f>
        <v>0 ส.ค. 68</v>
      </c>
      <c r="P315" s="232"/>
    </row>
    <row r="316" spans="1:16" hidden="1">
      <c r="A316" s="723">
        <v>104</v>
      </c>
      <c r="B316" s="726">
        <f>+$S$105</f>
        <v>0</v>
      </c>
      <c r="C316" s="206">
        <f>+$T$105</f>
        <v>0</v>
      </c>
      <c r="D316" s="207" t="s">
        <v>235</v>
      </c>
      <c r="E316" s="206">
        <f>+C316</f>
        <v>0</v>
      </c>
      <c r="F316" s="207" t="s">
        <v>235</v>
      </c>
      <c r="G316" s="208" t="s">
        <v>236</v>
      </c>
      <c r="H316" s="729">
        <f>+$U$105</f>
        <v>0</v>
      </c>
      <c r="I316" s="730"/>
      <c r="J316" s="731"/>
      <c r="K316" s="732">
        <f>+H316</f>
        <v>0</v>
      </c>
      <c r="L316" s="733"/>
      <c r="M316" s="734"/>
      <c r="N316" s="735" t="s">
        <v>10</v>
      </c>
      <c r="O316" s="209" t="s">
        <v>213</v>
      </c>
      <c r="P316" s="210"/>
    </row>
    <row r="317" spans="1:16" hidden="1">
      <c r="A317" s="724"/>
      <c r="B317" s="727"/>
      <c r="C317" s="87"/>
      <c r="D317" s="211"/>
      <c r="E317" s="87"/>
      <c r="F317" s="211"/>
      <c r="G317" s="212" t="s">
        <v>239</v>
      </c>
      <c r="H317" s="213"/>
      <c r="I317" s="214" t="s">
        <v>33</v>
      </c>
      <c r="J317" s="215"/>
      <c r="K317" s="216"/>
      <c r="L317" s="217" t="s">
        <v>33</v>
      </c>
      <c r="M317" s="218"/>
      <c r="N317" s="736"/>
      <c r="O317" s="219" t="s">
        <v>157</v>
      </c>
      <c r="P317" s="220"/>
    </row>
    <row r="318" spans="1:16" hidden="1">
      <c r="A318" s="725"/>
      <c r="B318" s="728"/>
      <c r="C318" s="221"/>
      <c r="D318" s="88"/>
      <c r="E318" s="221"/>
      <c r="F318" s="88"/>
      <c r="G318" s="223"/>
      <c r="H318" s="230"/>
      <c r="I318" s="224">
        <f>+C316</f>
        <v>0</v>
      </c>
      <c r="J318" s="225" t="s">
        <v>235</v>
      </c>
      <c r="K318" s="231"/>
      <c r="L318" s="226">
        <f>+C316</f>
        <v>0</v>
      </c>
      <c r="M318" s="227" t="s">
        <v>235</v>
      </c>
      <c r="N318" s="737"/>
      <c r="O318" s="228" t="str">
        <f>+Z105</f>
        <v>0 ส.ค. 68</v>
      </c>
      <c r="P318" s="232"/>
    </row>
    <row r="319" spans="1:16" hidden="1">
      <c r="A319" s="723">
        <v>105</v>
      </c>
      <c r="B319" s="726">
        <f>+$S$106</f>
        <v>0</v>
      </c>
      <c r="C319" s="206">
        <f>+$T$106</f>
        <v>0</v>
      </c>
      <c r="D319" s="207" t="s">
        <v>235</v>
      </c>
      <c r="E319" s="206">
        <f>+C319</f>
        <v>0</v>
      </c>
      <c r="F319" s="207" t="s">
        <v>235</v>
      </c>
      <c r="G319" s="208" t="s">
        <v>236</v>
      </c>
      <c r="H319" s="729">
        <f>+$U$106</f>
        <v>0</v>
      </c>
      <c r="I319" s="730"/>
      <c r="J319" s="731"/>
      <c r="K319" s="732">
        <f>+H319</f>
        <v>0</v>
      </c>
      <c r="L319" s="733"/>
      <c r="M319" s="734"/>
      <c r="N319" s="735" t="s">
        <v>10</v>
      </c>
      <c r="O319" s="209" t="s">
        <v>213</v>
      </c>
      <c r="P319" s="210"/>
    </row>
    <row r="320" spans="1:16" hidden="1">
      <c r="A320" s="724"/>
      <c r="B320" s="727"/>
      <c r="C320" s="87"/>
      <c r="D320" s="211"/>
      <c r="E320" s="87"/>
      <c r="F320" s="211"/>
      <c r="G320" s="212" t="s">
        <v>239</v>
      </c>
      <c r="H320" s="213"/>
      <c r="I320" s="214" t="s">
        <v>33</v>
      </c>
      <c r="J320" s="215"/>
      <c r="K320" s="216"/>
      <c r="L320" s="217" t="s">
        <v>33</v>
      </c>
      <c r="M320" s="218"/>
      <c r="N320" s="736"/>
      <c r="O320" s="219" t="s">
        <v>157</v>
      </c>
      <c r="P320" s="220"/>
    </row>
    <row r="321" spans="1:16" hidden="1">
      <c r="A321" s="725"/>
      <c r="B321" s="728"/>
      <c r="C321" s="221"/>
      <c r="D321" s="88"/>
      <c r="E321" s="221"/>
      <c r="F321" s="88"/>
      <c r="G321" s="223"/>
      <c r="H321" s="230"/>
      <c r="I321" s="224">
        <f>+C319</f>
        <v>0</v>
      </c>
      <c r="J321" s="225" t="s">
        <v>235</v>
      </c>
      <c r="K321" s="231"/>
      <c r="L321" s="226">
        <f>+C319</f>
        <v>0</v>
      </c>
      <c r="M321" s="227" t="s">
        <v>235</v>
      </c>
      <c r="N321" s="737"/>
      <c r="O321" s="228" t="str">
        <f>+Z106</f>
        <v>0 ส.ค. 68</v>
      </c>
      <c r="P321" s="232"/>
    </row>
    <row r="322" spans="1:16" hidden="1">
      <c r="A322" s="723">
        <v>106</v>
      </c>
      <c r="B322" s="726">
        <f>+$S$107</f>
        <v>0</v>
      </c>
      <c r="C322" s="206">
        <f>+$T$107</f>
        <v>0</v>
      </c>
      <c r="D322" s="207" t="s">
        <v>235</v>
      </c>
      <c r="E322" s="206">
        <f>+C322</f>
        <v>0</v>
      </c>
      <c r="F322" s="207" t="s">
        <v>235</v>
      </c>
      <c r="G322" s="208" t="s">
        <v>236</v>
      </c>
      <c r="H322" s="729">
        <f>+$U$107</f>
        <v>0</v>
      </c>
      <c r="I322" s="730"/>
      <c r="J322" s="731"/>
      <c r="K322" s="732">
        <f>+H322</f>
        <v>0</v>
      </c>
      <c r="L322" s="733"/>
      <c r="M322" s="734"/>
      <c r="N322" s="735" t="s">
        <v>10</v>
      </c>
      <c r="O322" s="209" t="s">
        <v>213</v>
      </c>
      <c r="P322" s="210"/>
    </row>
    <row r="323" spans="1:16" hidden="1">
      <c r="A323" s="724"/>
      <c r="B323" s="727"/>
      <c r="C323" s="87"/>
      <c r="D323" s="211"/>
      <c r="E323" s="87"/>
      <c r="F323" s="211"/>
      <c r="G323" s="212" t="s">
        <v>239</v>
      </c>
      <c r="H323" s="213"/>
      <c r="I323" s="214" t="s">
        <v>33</v>
      </c>
      <c r="J323" s="215"/>
      <c r="K323" s="216"/>
      <c r="L323" s="217" t="s">
        <v>33</v>
      </c>
      <c r="M323" s="218"/>
      <c r="N323" s="736"/>
      <c r="O323" s="219" t="s">
        <v>157</v>
      </c>
      <c r="P323" s="220"/>
    </row>
    <row r="324" spans="1:16" hidden="1">
      <c r="A324" s="725"/>
      <c r="B324" s="728"/>
      <c r="C324" s="221"/>
      <c r="D324" s="88"/>
      <c r="E324" s="221"/>
      <c r="F324" s="88"/>
      <c r="G324" s="223"/>
      <c r="H324" s="230"/>
      <c r="I324" s="224">
        <f>+C322</f>
        <v>0</v>
      </c>
      <c r="J324" s="225" t="s">
        <v>235</v>
      </c>
      <c r="K324" s="231"/>
      <c r="L324" s="226">
        <f>+C322</f>
        <v>0</v>
      </c>
      <c r="M324" s="227" t="s">
        <v>235</v>
      </c>
      <c r="N324" s="737"/>
      <c r="O324" s="228" t="str">
        <f>+Z107</f>
        <v>0 ส.ค. 68</v>
      </c>
      <c r="P324" s="232"/>
    </row>
    <row r="325" spans="1:16" hidden="1">
      <c r="A325" s="723">
        <v>107</v>
      </c>
      <c r="B325" s="726">
        <f>+$S$108</f>
        <v>0</v>
      </c>
      <c r="C325" s="206">
        <f>+$T$108</f>
        <v>0</v>
      </c>
      <c r="D325" s="207" t="s">
        <v>235</v>
      </c>
      <c r="E325" s="206">
        <f>+C325</f>
        <v>0</v>
      </c>
      <c r="F325" s="207" t="s">
        <v>235</v>
      </c>
      <c r="G325" s="208" t="s">
        <v>236</v>
      </c>
      <c r="H325" s="729">
        <f>+$U$108</f>
        <v>0</v>
      </c>
      <c r="I325" s="730"/>
      <c r="J325" s="731"/>
      <c r="K325" s="732">
        <f>+H325</f>
        <v>0</v>
      </c>
      <c r="L325" s="733"/>
      <c r="M325" s="734"/>
      <c r="N325" s="735" t="s">
        <v>10</v>
      </c>
      <c r="O325" s="209" t="s">
        <v>213</v>
      </c>
      <c r="P325" s="210"/>
    </row>
    <row r="326" spans="1:16" hidden="1">
      <c r="A326" s="724"/>
      <c r="B326" s="727"/>
      <c r="C326" s="87"/>
      <c r="D326" s="211"/>
      <c r="E326" s="87"/>
      <c r="F326" s="211"/>
      <c r="G326" s="212" t="s">
        <v>239</v>
      </c>
      <c r="H326" s="213"/>
      <c r="I326" s="214" t="s">
        <v>33</v>
      </c>
      <c r="J326" s="215"/>
      <c r="K326" s="216"/>
      <c r="L326" s="217" t="s">
        <v>33</v>
      </c>
      <c r="M326" s="218"/>
      <c r="N326" s="736"/>
      <c r="O326" s="219" t="s">
        <v>157</v>
      </c>
      <c r="P326" s="220"/>
    </row>
    <row r="327" spans="1:16" hidden="1">
      <c r="A327" s="725"/>
      <c r="B327" s="728"/>
      <c r="C327" s="221"/>
      <c r="D327" s="88"/>
      <c r="E327" s="221"/>
      <c r="F327" s="88"/>
      <c r="G327" s="223"/>
      <c r="H327" s="230"/>
      <c r="I327" s="224">
        <f>+C325</f>
        <v>0</v>
      </c>
      <c r="J327" s="225" t="s">
        <v>235</v>
      </c>
      <c r="K327" s="231"/>
      <c r="L327" s="226">
        <f>+C325</f>
        <v>0</v>
      </c>
      <c r="M327" s="227" t="s">
        <v>235</v>
      </c>
      <c r="N327" s="737"/>
      <c r="O327" s="228" t="str">
        <f>+Z108</f>
        <v>0 ส.ค. 68</v>
      </c>
      <c r="P327" s="232"/>
    </row>
    <row r="328" spans="1:16" hidden="1">
      <c r="A328" s="723">
        <v>108</v>
      </c>
      <c r="B328" s="726">
        <f>+$S$109</f>
        <v>0</v>
      </c>
      <c r="C328" s="206">
        <f>+$T$109</f>
        <v>0</v>
      </c>
      <c r="D328" s="207" t="s">
        <v>235</v>
      </c>
      <c r="E328" s="206">
        <f>+C328</f>
        <v>0</v>
      </c>
      <c r="F328" s="207" t="s">
        <v>235</v>
      </c>
      <c r="G328" s="208" t="s">
        <v>236</v>
      </c>
      <c r="H328" s="729">
        <f>+$U$109</f>
        <v>0</v>
      </c>
      <c r="I328" s="730"/>
      <c r="J328" s="731"/>
      <c r="K328" s="732">
        <f>+H328</f>
        <v>0</v>
      </c>
      <c r="L328" s="733"/>
      <c r="M328" s="734"/>
      <c r="N328" s="735" t="s">
        <v>10</v>
      </c>
      <c r="O328" s="209" t="s">
        <v>213</v>
      </c>
      <c r="P328" s="210"/>
    </row>
    <row r="329" spans="1:16" hidden="1">
      <c r="A329" s="724"/>
      <c r="B329" s="727"/>
      <c r="C329" s="87"/>
      <c r="D329" s="211"/>
      <c r="E329" s="87"/>
      <c r="F329" s="211"/>
      <c r="G329" s="212" t="s">
        <v>239</v>
      </c>
      <c r="H329" s="213"/>
      <c r="I329" s="214" t="s">
        <v>33</v>
      </c>
      <c r="J329" s="215"/>
      <c r="K329" s="216"/>
      <c r="L329" s="217" t="s">
        <v>33</v>
      </c>
      <c r="M329" s="218"/>
      <c r="N329" s="736"/>
      <c r="O329" s="219" t="s">
        <v>157</v>
      </c>
      <c r="P329" s="220"/>
    </row>
    <row r="330" spans="1:16" hidden="1">
      <c r="A330" s="725"/>
      <c r="B330" s="728"/>
      <c r="C330" s="221"/>
      <c r="D330" s="88"/>
      <c r="E330" s="221"/>
      <c r="F330" s="88"/>
      <c r="G330" s="223"/>
      <c r="H330" s="230"/>
      <c r="I330" s="224">
        <f>+C328</f>
        <v>0</v>
      </c>
      <c r="J330" s="225" t="s">
        <v>235</v>
      </c>
      <c r="K330" s="231"/>
      <c r="L330" s="226">
        <f>+C328</f>
        <v>0</v>
      </c>
      <c r="M330" s="227" t="s">
        <v>235</v>
      </c>
      <c r="N330" s="737"/>
      <c r="O330" s="228" t="str">
        <f>+Z109</f>
        <v>0 ส.ค. 68</v>
      </c>
      <c r="P330" s="232"/>
    </row>
    <row r="331" spans="1:16" hidden="1">
      <c r="A331" s="723">
        <v>109</v>
      </c>
      <c r="B331" s="726">
        <f>+$S$110</f>
        <v>0</v>
      </c>
      <c r="C331" s="206">
        <f>+$T$110</f>
        <v>0</v>
      </c>
      <c r="D331" s="207" t="s">
        <v>235</v>
      </c>
      <c r="E331" s="206">
        <f>+C331</f>
        <v>0</v>
      </c>
      <c r="F331" s="207" t="s">
        <v>235</v>
      </c>
      <c r="G331" s="208" t="s">
        <v>236</v>
      </c>
      <c r="H331" s="729">
        <f>+$U$110</f>
        <v>0</v>
      </c>
      <c r="I331" s="730"/>
      <c r="J331" s="731"/>
      <c r="K331" s="732">
        <f>+H331</f>
        <v>0</v>
      </c>
      <c r="L331" s="733"/>
      <c r="M331" s="734"/>
      <c r="N331" s="735" t="s">
        <v>10</v>
      </c>
      <c r="O331" s="209" t="s">
        <v>213</v>
      </c>
      <c r="P331" s="210"/>
    </row>
    <row r="332" spans="1:16" hidden="1">
      <c r="A332" s="724"/>
      <c r="B332" s="727"/>
      <c r="C332" s="87"/>
      <c r="D332" s="211"/>
      <c r="E332" s="87"/>
      <c r="F332" s="211"/>
      <c r="G332" s="212" t="s">
        <v>239</v>
      </c>
      <c r="H332" s="213"/>
      <c r="I332" s="214" t="s">
        <v>33</v>
      </c>
      <c r="J332" s="215"/>
      <c r="K332" s="216"/>
      <c r="L332" s="217" t="s">
        <v>33</v>
      </c>
      <c r="M332" s="218"/>
      <c r="N332" s="736"/>
      <c r="O332" s="219" t="s">
        <v>157</v>
      </c>
      <c r="P332" s="220"/>
    </row>
    <row r="333" spans="1:16" hidden="1">
      <c r="A333" s="725"/>
      <c r="B333" s="728"/>
      <c r="C333" s="221"/>
      <c r="D333" s="88"/>
      <c r="E333" s="221"/>
      <c r="F333" s="88"/>
      <c r="G333" s="223"/>
      <c r="H333" s="230"/>
      <c r="I333" s="224">
        <f>+C331</f>
        <v>0</v>
      </c>
      <c r="J333" s="225" t="s">
        <v>235</v>
      </c>
      <c r="K333" s="231"/>
      <c r="L333" s="226">
        <f>+C331</f>
        <v>0</v>
      </c>
      <c r="M333" s="227" t="s">
        <v>235</v>
      </c>
      <c r="N333" s="737"/>
      <c r="O333" s="228" t="str">
        <f>+Z110</f>
        <v>0 ส.ค. 68</v>
      </c>
      <c r="P333" s="232"/>
    </row>
    <row r="334" spans="1:16" hidden="1">
      <c r="A334" s="723">
        <v>110</v>
      </c>
      <c r="B334" s="726">
        <f>+$S$111</f>
        <v>0</v>
      </c>
      <c r="C334" s="206">
        <f>+$T$111</f>
        <v>0</v>
      </c>
      <c r="D334" s="207" t="s">
        <v>235</v>
      </c>
      <c r="E334" s="206">
        <f>+C334</f>
        <v>0</v>
      </c>
      <c r="F334" s="207" t="s">
        <v>235</v>
      </c>
      <c r="G334" s="208" t="s">
        <v>236</v>
      </c>
      <c r="H334" s="729">
        <f>+$U$111</f>
        <v>0</v>
      </c>
      <c r="I334" s="730"/>
      <c r="J334" s="731"/>
      <c r="K334" s="732">
        <f>+H334</f>
        <v>0</v>
      </c>
      <c r="L334" s="733"/>
      <c r="M334" s="734"/>
      <c r="N334" s="735" t="s">
        <v>10</v>
      </c>
      <c r="O334" s="209" t="s">
        <v>213</v>
      </c>
      <c r="P334" s="210"/>
    </row>
    <row r="335" spans="1:16" hidden="1">
      <c r="A335" s="724"/>
      <c r="B335" s="727"/>
      <c r="C335" s="87"/>
      <c r="D335" s="211"/>
      <c r="E335" s="87"/>
      <c r="F335" s="211"/>
      <c r="G335" s="212" t="s">
        <v>239</v>
      </c>
      <c r="H335" s="213"/>
      <c r="I335" s="214" t="s">
        <v>33</v>
      </c>
      <c r="J335" s="215"/>
      <c r="K335" s="216"/>
      <c r="L335" s="217" t="s">
        <v>33</v>
      </c>
      <c r="M335" s="218"/>
      <c r="N335" s="736"/>
      <c r="O335" s="219" t="s">
        <v>157</v>
      </c>
      <c r="P335" s="220"/>
    </row>
    <row r="336" spans="1:16" hidden="1">
      <c r="A336" s="725"/>
      <c r="B336" s="728"/>
      <c r="C336" s="221"/>
      <c r="D336" s="88"/>
      <c r="E336" s="221"/>
      <c r="F336" s="88"/>
      <c r="G336" s="223"/>
      <c r="H336" s="230"/>
      <c r="I336" s="224">
        <f>+C334</f>
        <v>0</v>
      </c>
      <c r="J336" s="225" t="s">
        <v>235</v>
      </c>
      <c r="K336" s="231"/>
      <c r="L336" s="226">
        <f>+C334</f>
        <v>0</v>
      </c>
      <c r="M336" s="227" t="s">
        <v>235</v>
      </c>
      <c r="N336" s="737"/>
      <c r="O336" s="228" t="str">
        <f>+Z111</f>
        <v>0 ส.ค. 68</v>
      </c>
      <c r="P336" s="232"/>
    </row>
    <row r="337" spans="1:16" hidden="1">
      <c r="A337" s="723">
        <v>111</v>
      </c>
      <c r="B337" s="726">
        <f>+$S$112</f>
        <v>0</v>
      </c>
      <c r="C337" s="206">
        <f>+$T$112</f>
        <v>0</v>
      </c>
      <c r="D337" s="207" t="s">
        <v>235</v>
      </c>
      <c r="E337" s="206">
        <f>+C337</f>
        <v>0</v>
      </c>
      <c r="F337" s="207" t="s">
        <v>235</v>
      </c>
      <c r="G337" s="208" t="s">
        <v>236</v>
      </c>
      <c r="H337" s="729">
        <f>+$U$112</f>
        <v>0</v>
      </c>
      <c r="I337" s="730"/>
      <c r="J337" s="731"/>
      <c r="K337" s="732">
        <f>+H337</f>
        <v>0</v>
      </c>
      <c r="L337" s="733"/>
      <c r="M337" s="734"/>
      <c r="N337" s="735" t="s">
        <v>10</v>
      </c>
      <c r="O337" s="209" t="s">
        <v>213</v>
      </c>
      <c r="P337" s="210"/>
    </row>
    <row r="338" spans="1:16" hidden="1">
      <c r="A338" s="724"/>
      <c r="B338" s="727"/>
      <c r="C338" s="87"/>
      <c r="D338" s="211"/>
      <c r="E338" s="87"/>
      <c r="F338" s="211"/>
      <c r="G338" s="212" t="s">
        <v>239</v>
      </c>
      <c r="H338" s="213"/>
      <c r="I338" s="214" t="s">
        <v>33</v>
      </c>
      <c r="J338" s="215"/>
      <c r="K338" s="216"/>
      <c r="L338" s="217" t="s">
        <v>33</v>
      </c>
      <c r="M338" s="218"/>
      <c r="N338" s="736"/>
      <c r="O338" s="219" t="s">
        <v>157</v>
      </c>
      <c r="P338" s="220"/>
    </row>
    <row r="339" spans="1:16" hidden="1">
      <c r="A339" s="725"/>
      <c r="B339" s="728"/>
      <c r="C339" s="221"/>
      <c r="D339" s="88"/>
      <c r="E339" s="221"/>
      <c r="F339" s="88"/>
      <c r="G339" s="223"/>
      <c r="H339" s="230"/>
      <c r="I339" s="224">
        <f>+C337</f>
        <v>0</v>
      </c>
      <c r="J339" s="225" t="s">
        <v>235</v>
      </c>
      <c r="K339" s="231"/>
      <c r="L339" s="226">
        <f>+C337</f>
        <v>0</v>
      </c>
      <c r="M339" s="227" t="s">
        <v>235</v>
      </c>
      <c r="N339" s="737"/>
      <c r="O339" s="228" t="str">
        <f>+Z112</f>
        <v>0 ส.ค. 68</v>
      </c>
      <c r="P339" s="232"/>
    </row>
    <row r="340" spans="1:16" hidden="1">
      <c r="A340" s="723">
        <v>112</v>
      </c>
      <c r="B340" s="726">
        <f>+$S$113</f>
        <v>0</v>
      </c>
      <c r="C340" s="206">
        <f>+$T$113</f>
        <v>0</v>
      </c>
      <c r="D340" s="207" t="s">
        <v>235</v>
      </c>
      <c r="E340" s="206">
        <f>+C340</f>
        <v>0</v>
      </c>
      <c r="F340" s="207" t="s">
        <v>235</v>
      </c>
      <c r="G340" s="208" t="s">
        <v>236</v>
      </c>
      <c r="H340" s="729">
        <f>+$U$113</f>
        <v>0</v>
      </c>
      <c r="I340" s="730"/>
      <c r="J340" s="731"/>
      <c r="K340" s="732">
        <f>+H340</f>
        <v>0</v>
      </c>
      <c r="L340" s="733"/>
      <c r="M340" s="734"/>
      <c r="N340" s="735" t="s">
        <v>10</v>
      </c>
      <c r="O340" s="209" t="s">
        <v>213</v>
      </c>
      <c r="P340" s="210"/>
    </row>
    <row r="341" spans="1:16" hidden="1">
      <c r="A341" s="724"/>
      <c r="B341" s="727"/>
      <c r="C341" s="87"/>
      <c r="D341" s="211"/>
      <c r="E341" s="87"/>
      <c r="F341" s="211"/>
      <c r="G341" s="212" t="s">
        <v>239</v>
      </c>
      <c r="H341" s="213"/>
      <c r="I341" s="214" t="s">
        <v>33</v>
      </c>
      <c r="J341" s="215"/>
      <c r="K341" s="216"/>
      <c r="L341" s="217" t="s">
        <v>33</v>
      </c>
      <c r="M341" s="218"/>
      <c r="N341" s="736"/>
      <c r="O341" s="219" t="s">
        <v>157</v>
      </c>
      <c r="P341" s="220"/>
    </row>
    <row r="342" spans="1:16" hidden="1">
      <c r="A342" s="725"/>
      <c r="B342" s="728"/>
      <c r="C342" s="221"/>
      <c r="D342" s="88"/>
      <c r="E342" s="221"/>
      <c r="F342" s="88"/>
      <c r="G342" s="223"/>
      <c r="H342" s="230"/>
      <c r="I342" s="224">
        <f>+C340</f>
        <v>0</v>
      </c>
      <c r="J342" s="225" t="s">
        <v>235</v>
      </c>
      <c r="K342" s="231"/>
      <c r="L342" s="226">
        <f>+C340</f>
        <v>0</v>
      </c>
      <c r="M342" s="227" t="s">
        <v>235</v>
      </c>
      <c r="N342" s="737"/>
      <c r="O342" s="228" t="str">
        <f>+Z113</f>
        <v>0 ส.ค. 68</v>
      </c>
      <c r="P342" s="232"/>
    </row>
  </sheetData>
  <mergeCells count="575">
    <mergeCell ref="A307:A309"/>
    <mergeCell ref="B307:B309"/>
    <mergeCell ref="H307:J307"/>
    <mergeCell ref="K307:M307"/>
    <mergeCell ref="N307:N309"/>
    <mergeCell ref="A301:A303"/>
    <mergeCell ref="B301:B303"/>
    <mergeCell ref="H301:J301"/>
    <mergeCell ref="K301:M301"/>
    <mergeCell ref="N301:N303"/>
    <mergeCell ref="A304:A306"/>
    <mergeCell ref="B304:B306"/>
    <mergeCell ref="H304:J304"/>
    <mergeCell ref="K304:M304"/>
    <mergeCell ref="N304:N306"/>
    <mergeCell ref="A295:A297"/>
    <mergeCell ref="B295:B297"/>
    <mergeCell ref="H295:J295"/>
    <mergeCell ref="K295:M295"/>
    <mergeCell ref="N295:N297"/>
    <mergeCell ref="A298:A300"/>
    <mergeCell ref="B298:B300"/>
    <mergeCell ref="H298:J298"/>
    <mergeCell ref="K298:M298"/>
    <mergeCell ref="N298:N300"/>
    <mergeCell ref="A289:A291"/>
    <mergeCell ref="B289:B291"/>
    <mergeCell ref="H289:J289"/>
    <mergeCell ref="K289:M289"/>
    <mergeCell ref="N289:N291"/>
    <mergeCell ref="A292:A294"/>
    <mergeCell ref="B292:B294"/>
    <mergeCell ref="H292:J292"/>
    <mergeCell ref="K292:M292"/>
    <mergeCell ref="N292:N294"/>
    <mergeCell ref="A283:A285"/>
    <mergeCell ref="B283:B285"/>
    <mergeCell ref="H283:J283"/>
    <mergeCell ref="K283:M283"/>
    <mergeCell ref="N283:N285"/>
    <mergeCell ref="A286:A288"/>
    <mergeCell ref="B286:B288"/>
    <mergeCell ref="H286:J286"/>
    <mergeCell ref="K286:M286"/>
    <mergeCell ref="N286:N288"/>
    <mergeCell ref="A277:A279"/>
    <mergeCell ref="B277:B279"/>
    <mergeCell ref="H277:J277"/>
    <mergeCell ref="K277:M277"/>
    <mergeCell ref="N277:N279"/>
    <mergeCell ref="A280:A282"/>
    <mergeCell ref="B280:B282"/>
    <mergeCell ref="H280:J280"/>
    <mergeCell ref="K280:M280"/>
    <mergeCell ref="N280:N282"/>
    <mergeCell ref="A271:A273"/>
    <mergeCell ref="B271:B273"/>
    <mergeCell ref="H271:J271"/>
    <mergeCell ref="K271:M271"/>
    <mergeCell ref="N271:N273"/>
    <mergeCell ref="A274:A276"/>
    <mergeCell ref="B274:B276"/>
    <mergeCell ref="H274:J274"/>
    <mergeCell ref="K274:M274"/>
    <mergeCell ref="N274:N276"/>
    <mergeCell ref="A265:A267"/>
    <mergeCell ref="B265:B267"/>
    <mergeCell ref="H265:J265"/>
    <mergeCell ref="K265:M265"/>
    <mergeCell ref="N265:N267"/>
    <mergeCell ref="A268:A270"/>
    <mergeCell ref="B268:B270"/>
    <mergeCell ref="H268:J268"/>
    <mergeCell ref="K268:M268"/>
    <mergeCell ref="N268:N270"/>
    <mergeCell ref="A259:A261"/>
    <mergeCell ref="B259:B261"/>
    <mergeCell ref="H259:J259"/>
    <mergeCell ref="K259:M259"/>
    <mergeCell ref="N259:N261"/>
    <mergeCell ref="A262:A264"/>
    <mergeCell ref="B262:B264"/>
    <mergeCell ref="H262:J262"/>
    <mergeCell ref="K262:M262"/>
    <mergeCell ref="N262:N264"/>
    <mergeCell ref="A253:A255"/>
    <mergeCell ref="B253:B255"/>
    <mergeCell ref="H253:J253"/>
    <mergeCell ref="K253:M253"/>
    <mergeCell ref="N253:N255"/>
    <mergeCell ref="A256:A258"/>
    <mergeCell ref="B256:B258"/>
    <mergeCell ref="H256:J256"/>
    <mergeCell ref="K256:M256"/>
    <mergeCell ref="N256:N258"/>
    <mergeCell ref="A247:A249"/>
    <mergeCell ref="B247:B249"/>
    <mergeCell ref="H247:J247"/>
    <mergeCell ref="K247:M247"/>
    <mergeCell ref="N247:N249"/>
    <mergeCell ref="A250:A252"/>
    <mergeCell ref="B250:B252"/>
    <mergeCell ref="H250:J250"/>
    <mergeCell ref="K250:M250"/>
    <mergeCell ref="N250:N252"/>
    <mergeCell ref="A241:A243"/>
    <mergeCell ref="B241:B243"/>
    <mergeCell ref="H241:J241"/>
    <mergeCell ref="K241:M241"/>
    <mergeCell ref="N241:N243"/>
    <mergeCell ref="A244:A246"/>
    <mergeCell ref="B244:B246"/>
    <mergeCell ref="H244:J244"/>
    <mergeCell ref="K244:M244"/>
    <mergeCell ref="N244:N246"/>
    <mergeCell ref="A235:A237"/>
    <mergeCell ref="B235:B237"/>
    <mergeCell ref="H235:J235"/>
    <mergeCell ref="K235:M235"/>
    <mergeCell ref="N235:N237"/>
    <mergeCell ref="A238:A240"/>
    <mergeCell ref="B238:B240"/>
    <mergeCell ref="H238:J238"/>
    <mergeCell ref="K238:M238"/>
    <mergeCell ref="N238:N240"/>
    <mergeCell ref="A229:A231"/>
    <mergeCell ref="B229:B231"/>
    <mergeCell ref="H229:J229"/>
    <mergeCell ref="K229:M229"/>
    <mergeCell ref="N229:N231"/>
    <mergeCell ref="A232:A234"/>
    <mergeCell ref="B232:B234"/>
    <mergeCell ref="H232:J232"/>
    <mergeCell ref="K232:M232"/>
    <mergeCell ref="N232:N234"/>
    <mergeCell ref="Q1:Q2"/>
    <mergeCell ref="A223:A225"/>
    <mergeCell ref="B223:B225"/>
    <mergeCell ref="H223:J223"/>
    <mergeCell ref="K223:M223"/>
    <mergeCell ref="N223:N225"/>
    <mergeCell ref="A226:A228"/>
    <mergeCell ref="B226:B228"/>
    <mergeCell ref="H226:J226"/>
    <mergeCell ref="K226:M226"/>
    <mergeCell ref="N226:N228"/>
    <mergeCell ref="A220:A222"/>
    <mergeCell ref="B220:B222"/>
    <mergeCell ref="H220:J220"/>
    <mergeCell ref="K220:M220"/>
    <mergeCell ref="N220:N222"/>
    <mergeCell ref="A217:A219"/>
    <mergeCell ref="B217:B219"/>
    <mergeCell ref="H217:J217"/>
    <mergeCell ref="K217:M217"/>
    <mergeCell ref="N217:N219"/>
    <mergeCell ref="A214:A216"/>
    <mergeCell ref="B214:B216"/>
    <mergeCell ref="H214:J214"/>
    <mergeCell ref="K214:M214"/>
    <mergeCell ref="N214:N216"/>
    <mergeCell ref="A211:A213"/>
    <mergeCell ref="B211:B213"/>
    <mergeCell ref="H211:J211"/>
    <mergeCell ref="K211:M211"/>
    <mergeCell ref="N211:N213"/>
    <mergeCell ref="A208:A210"/>
    <mergeCell ref="B208:B210"/>
    <mergeCell ref="H208:J208"/>
    <mergeCell ref="K208:M208"/>
    <mergeCell ref="N208:N210"/>
    <mergeCell ref="A205:A207"/>
    <mergeCell ref="B205:B207"/>
    <mergeCell ref="H205:J205"/>
    <mergeCell ref="K205:M205"/>
    <mergeCell ref="N205:N207"/>
    <mergeCell ref="A202:A204"/>
    <mergeCell ref="B202:B204"/>
    <mergeCell ref="H202:J202"/>
    <mergeCell ref="K202:M202"/>
    <mergeCell ref="N202:N204"/>
    <mergeCell ref="A199:A201"/>
    <mergeCell ref="B199:B201"/>
    <mergeCell ref="H199:J199"/>
    <mergeCell ref="K199:M199"/>
    <mergeCell ref="N199:N201"/>
    <mergeCell ref="A196:A198"/>
    <mergeCell ref="B196:B198"/>
    <mergeCell ref="H196:J196"/>
    <mergeCell ref="K196:M196"/>
    <mergeCell ref="N196:N198"/>
    <mergeCell ref="A193:A195"/>
    <mergeCell ref="B193:B195"/>
    <mergeCell ref="H193:J193"/>
    <mergeCell ref="K193:M193"/>
    <mergeCell ref="N193:N195"/>
    <mergeCell ref="A190:A192"/>
    <mergeCell ref="B190:B192"/>
    <mergeCell ref="H190:J190"/>
    <mergeCell ref="K190:M190"/>
    <mergeCell ref="N190:N192"/>
    <mergeCell ref="A187:A189"/>
    <mergeCell ref="B187:B189"/>
    <mergeCell ref="H187:J187"/>
    <mergeCell ref="K187:M187"/>
    <mergeCell ref="N187:N189"/>
    <mergeCell ref="A184:A186"/>
    <mergeCell ref="B184:B186"/>
    <mergeCell ref="H184:J184"/>
    <mergeCell ref="K184:M184"/>
    <mergeCell ref="N184:N186"/>
    <mergeCell ref="A181:A183"/>
    <mergeCell ref="B181:B183"/>
    <mergeCell ref="H181:J181"/>
    <mergeCell ref="K181:M181"/>
    <mergeCell ref="N181:N183"/>
    <mergeCell ref="A178:A180"/>
    <mergeCell ref="B178:B180"/>
    <mergeCell ref="H178:J178"/>
    <mergeCell ref="K178:M178"/>
    <mergeCell ref="N178:N180"/>
    <mergeCell ref="A175:A177"/>
    <mergeCell ref="B175:B177"/>
    <mergeCell ref="H175:J175"/>
    <mergeCell ref="K175:M175"/>
    <mergeCell ref="N175:N177"/>
    <mergeCell ref="A172:A174"/>
    <mergeCell ref="B172:B174"/>
    <mergeCell ref="H172:J172"/>
    <mergeCell ref="K172:M172"/>
    <mergeCell ref="N172:N174"/>
    <mergeCell ref="A169:A171"/>
    <mergeCell ref="B169:B171"/>
    <mergeCell ref="H169:J169"/>
    <mergeCell ref="K169:M169"/>
    <mergeCell ref="N169:N171"/>
    <mergeCell ref="A166:A168"/>
    <mergeCell ref="B166:B168"/>
    <mergeCell ref="H166:J166"/>
    <mergeCell ref="K166:M166"/>
    <mergeCell ref="N166:N168"/>
    <mergeCell ref="A163:A165"/>
    <mergeCell ref="B163:B165"/>
    <mergeCell ref="H163:J163"/>
    <mergeCell ref="K163:M163"/>
    <mergeCell ref="N163:N165"/>
    <mergeCell ref="A160:A162"/>
    <mergeCell ref="B160:B162"/>
    <mergeCell ref="H160:J160"/>
    <mergeCell ref="K160:M160"/>
    <mergeCell ref="N160:N162"/>
    <mergeCell ref="A157:A159"/>
    <mergeCell ref="B157:B159"/>
    <mergeCell ref="H157:J157"/>
    <mergeCell ref="K157:M157"/>
    <mergeCell ref="N157:N159"/>
    <mergeCell ref="A154:A156"/>
    <mergeCell ref="B154:B156"/>
    <mergeCell ref="H154:J154"/>
    <mergeCell ref="K154:M154"/>
    <mergeCell ref="N154:N156"/>
    <mergeCell ref="A151:A153"/>
    <mergeCell ref="B151:B153"/>
    <mergeCell ref="H151:J151"/>
    <mergeCell ref="K151:M151"/>
    <mergeCell ref="N151:N153"/>
    <mergeCell ref="A148:A150"/>
    <mergeCell ref="B148:B150"/>
    <mergeCell ref="H148:J148"/>
    <mergeCell ref="K148:M148"/>
    <mergeCell ref="N148:N150"/>
    <mergeCell ref="A145:A147"/>
    <mergeCell ref="B145:B147"/>
    <mergeCell ref="H145:J145"/>
    <mergeCell ref="K145:M145"/>
    <mergeCell ref="N145:N147"/>
    <mergeCell ref="A142:A144"/>
    <mergeCell ref="B142:B144"/>
    <mergeCell ref="H142:J142"/>
    <mergeCell ref="K142:M142"/>
    <mergeCell ref="N142:N144"/>
    <mergeCell ref="A139:A141"/>
    <mergeCell ref="B139:B141"/>
    <mergeCell ref="H139:J139"/>
    <mergeCell ref="K139:M139"/>
    <mergeCell ref="N139:N141"/>
    <mergeCell ref="A136:A138"/>
    <mergeCell ref="B136:B138"/>
    <mergeCell ref="H136:J136"/>
    <mergeCell ref="K136:M136"/>
    <mergeCell ref="N136:N138"/>
    <mergeCell ref="A133:A135"/>
    <mergeCell ref="B133:B135"/>
    <mergeCell ref="H133:J133"/>
    <mergeCell ref="K133:M133"/>
    <mergeCell ref="N133:N135"/>
    <mergeCell ref="A130:A132"/>
    <mergeCell ref="B130:B132"/>
    <mergeCell ref="H130:J130"/>
    <mergeCell ref="K130:M130"/>
    <mergeCell ref="N130:N132"/>
    <mergeCell ref="A127:A129"/>
    <mergeCell ref="B127:B129"/>
    <mergeCell ref="H127:J127"/>
    <mergeCell ref="K127:M127"/>
    <mergeCell ref="N127:N129"/>
    <mergeCell ref="A124:A126"/>
    <mergeCell ref="B124:B126"/>
    <mergeCell ref="H124:J124"/>
    <mergeCell ref="K124:M124"/>
    <mergeCell ref="N124:N126"/>
    <mergeCell ref="A121:A123"/>
    <mergeCell ref="B121:B123"/>
    <mergeCell ref="H121:J121"/>
    <mergeCell ref="K121:M121"/>
    <mergeCell ref="N121:N123"/>
    <mergeCell ref="A118:A120"/>
    <mergeCell ref="B118:B120"/>
    <mergeCell ref="H118:J118"/>
    <mergeCell ref="K118:M118"/>
    <mergeCell ref="N118:N120"/>
    <mergeCell ref="A115:A117"/>
    <mergeCell ref="B115:B117"/>
    <mergeCell ref="H115:J115"/>
    <mergeCell ref="K115:M115"/>
    <mergeCell ref="N115:N117"/>
    <mergeCell ref="A112:A114"/>
    <mergeCell ref="B112:B114"/>
    <mergeCell ref="H112:J112"/>
    <mergeCell ref="K112:M112"/>
    <mergeCell ref="N112:N114"/>
    <mergeCell ref="A109:A111"/>
    <mergeCell ref="B109:B111"/>
    <mergeCell ref="H109:J109"/>
    <mergeCell ref="K109:M109"/>
    <mergeCell ref="N109:N111"/>
    <mergeCell ref="A106:A108"/>
    <mergeCell ref="B106:B108"/>
    <mergeCell ref="H106:J106"/>
    <mergeCell ref="K106:M106"/>
    <mergeCell ref="N106:N108"/>
    <mergeCell ref="A103:A105"/>
    <mergeCell ref="B103:B105"/>
    <mergeCell ref="H103:J103"/>
    <mergeCell ref="K103:M103"/>
    <mergeCell ref="N103:N105"/>
    <mergeCell ref="A100:A102"/>
    <mergeCell ref="B100:B102"/>
    <mergeCell ref="H100:J100"/>
    <mergeCell ref="K100:M100"/>
    <mergeCell ref="N100:N102"/>
    <mergeCell ref="A97:A99"/>
    <mergeCell ref="B97:B99"/>
    <mergeCell ref="H97:J97"/>
    <mergeCell ref="K97:M97"/>
    <mergeCell ref="N97:N99"/>
    <mergeCell ref="A94:A96"/>
    <mergeCell ref="B94:B96"/>
    <mergeCell ref="H94:J94"/>
    <mergeCell ref="K94:M94"/>
    <mergeCell ref="N94:N96"/>
    <mergeCell ref="A91:A93"/>
    <mergeCell ref="B91:B93"/>
    <mergeCell ref="H91:J91"/>
    <mergeCell ref="K91:M91"/>
    <mergeCell ref="N91:N93"/>
    <mergeCell ref="A88:A90"/>
    <mergeCell ref="B88:B90"/>
    <mergeCell ref="H88:J88"/>
    <mergeCell ref="K88:M88"/>
    <mergeCell ref="N88:N90"/>
    <mergeCell ref="A85:A87"/>
    <mergeCell ref="B85:B87"/>
    <mergeCell ref="H85:J85"/>
    <mergeCell ref="K85:M85"/>
    <mergeCell ref="N85:N87"/>
    <mergeCell ref="A82:A84"/>
    <mergeCell ref="B82:B84"/>
    <mergeCell ref="H82:J82"/>
    <mergeCell ref="K82:M82"/>
    <mergeCell ref="N82:N84"/>
    <mergeCell ref="A79:A81"/>
    <mergeCell ref="B79:B81"/>
    <mergeCell ref="H79:J79"/>
    <mergeCell ref="K79:M79"/>
    <mergeCell ref="N79:N81"/>
    <mergeCell ref="A76:A78"/>
    <mergeCell ref="B76:B78"/>
    <mergeCell ref="H76:J76"/>
    <mergeCell ref="K76:M76"/>
    <mergeCell ref="N76:N78"/>
    <mergeCell ref="A73:A75"/>
    <mergeCell ref="B73:B75"/>
    <mergeCell ref="H73:J73"/>
    <mergeCell ref="K73:M73"/>
    <mergeCell ref="N73:N75"/>
    <mergeCell ref="A70:A72"/>
    <mergeCell ref="B70:B72"/>
    <mergeCell ref="H70:J70"/>
    <mergeCell ref="K70:M70"/>
    <mergeCell ref="N70:N72"/>
    <mergeCell ref="A67:A69"/>
    <mergeCell ref="B67:B69"/>
    <mergeCell ref="H67:J67"/>
    <mergeCell ref="K67:M67"/>
    <mergeCell ref="N67:N69"/>
    <mergeCell ref="A64:A66"/>
    <mergeCell ref="B64:B66"/>
    <mergeCell ref="H64:J64"/>
    <mergeCell ref="K64:M64"/>
    <mergeCell ref="N64:N66"/>
    <mergeCell ref="A61:A63"/>
    <mergeCell ref="B61:B63"/>
    <mergeCell ref="H61:J61"/>
    <mergeCell ref="K61:M61"/>
    <mergeCell ref="N61:N63"/>
    <mergeCell ref="A58:A60"/>
    <mergeCell ref="B58:B60"/>
    <mergeCell ref="H58:J58"/>
    <mergeCell ref="K58:M58"/>
    <mergeCell ref="N58:N60"/>
    <mergeCell ref="A55:A57"/>
    <mergeCell ref="B55:B57"/>
    <mergeCell ref="H55:J55"/>
    <mergeCell ref="K55:M55"/>
    <mergeCell ref="N55:N57"/>
    <mergeCell ref="A52:A54"/>
    <mergeCell ref="B52:B54"/>
    <mergeCell ref="H52:J52"/>
    <mergeCell ref="K52:M52"/>
    <mergeCell ref="N52:N54"/>
    <mergeCell ref="A49:A51"/>
    <mergeCell ref="B49:B51"/>
    <mergeCell ref="H49:J49"/>
    <mergeCell ref="K49:M49"/>
    <mergeCell ref="N49:N51"/>
    <mergeCell ref="A46:A48"/>
    <mergeCell ref="B46:B48"/>
    <mergeCell ref="H46:J46"/>
    <mergeCell ref="K46:M46"/>
    <mergeCell ref="N46:N48"/>
    <mergeCell ref="A43:A45"/>
    <mergeCell ref="B43:B45"/>
    <mergeCell ref="H43:J43"/>
    <mergeCell ref="K43:M43"/>
    <mergeCell ref="N43:N45"/>
    <mergeCell ref="A40:A42"/>
    <mergeCell ref="B40:B42"/>
    <mergeCell ref="H40:J40"/>
    <mergeCell ref="K40:M40"/>
    <mergeCell ref="N40:N42"/>
    <mergeCell ref="A37:A39"/>
    <mergeCell ref="B37:B39"/>
    <mergeCell ref="H37:J37"/>
    <mergeCell ref="K37:M37"/>
    <mergeCell ref="N37:N39"/>
    <mergeCell ref="A34:A36"/>
    <mergeCell ref="B34:B36"/>
    <mergeCell ref="H34:J34"/>
    <mergeCell ref="K34:M34"/>
    <mergeCell ref="N34:N36"/>
    <mergeCell ref="A31:A33"/>
    <mergeCell ref="B31:B33"/>
    <mergeCell ref="H31:J31"/>
    <mergeCell ref="K31:M31"/>
    <mergeCell ref="N31:N33"/>
    <mergeCell ref="A28:A30"/>
    <mergeCell ref="B28:B30"/>
    <mergeCell ref="H28:J28"/>
    <mergeCell ref="K28:M28"/>
    <mergeCell ref="N28:N30"/>
    <mergeCell ref="A25:A27"/>
    <mergeCell ref="B25:B27"/>
    <mergeCell ref="H25:J25"/>
    <mergeCell ref="K25:M25"/>
    <mergeCell ref="N25:N27"/>
    <mergeCell ref="A22:A24"/>
    <mergeCell ref="B22:B24"/>
    <mergeCell ref="H22:J22"/>
    <mergeCell ref="K22:M22"/>
    <mergeCell ref="N22:N24"/>
    <mergeCell ref="A19:A21"/>
    <mergeCell ref="B19:B21"/>
    <mergeCell ref="H19:J19"/>
    <mergeCell ref="K19:M19"/>
    <mergeCell ref="N19:N21"/>
    <mergeCell ref="H7:J7"/>
    <mergeCell ref="K7:M7"/>
    <mergeCell ref="N7:N9"/>
    <mergeCell ref="A16:A18"/>
    <mergeCell ref="B16:B18"/>
    <mergeCell ref="H16:J16"/>
    <mergeCell ref="K16:M16"/>
    <mergeCell ref="N16:N18"/>
    <mergeCell ref="A13:A15"/>
    <mergeCell ref="B13:B15"/>
    <mergeCell ref="H13:J13"/>
    <mergeCell ref="K13:M13"/>
    <mergeCell ref="N13:N15"/>
    <mergeCell ref="A10:A12"/>
    <mergeCell ref="B10:B12"/>
    <mergeCell ref="H10:J10"/>
    <mergeCell ref="K10:M10"/>
    <mergeCell ref="N10:N12"/>
    <mergeCell ref="A7:A9"/>
    <mergeCell ref="B7:B9"/>
    <mergeCell ref="O5:P5"/>
    <mergeCell ref="C6:D6"/>
    <mergeCell ref="H6:J6"/>
    <mergeCell ref="K6:M6"/>
    <mergeCell ref="O6:P6"/>
    <mergeCell ref="O1:P1"/>
    <mergeCell ref="A2:P2"/>
    <mergeCell ref="A3:P3"/>
    <mergeCell ref="B5:B6"/>
    <mergeCell ref="C5:D5"/>
    <mergeCell ref="E5:F6"/>
    <mergeCell ref="H5:J5"/>
    <mergeCell ref="K5:M5"/>
    <mergeCell ref="N5:N6"/>
    <mergeCell ref="A310:A312"/>
    <mergeCell ref="B310:B312"/>
    <mergeCell ref="H310:J310"/>
    <mergeCell ref="K310:M310"/>
    <mergeCell ref="N310:N312"/>
    <mergeCell ref="A313:A315"/>
    <mergeCell ref="B313:B315"/>
    <mergeCell ref="H313:J313"/>
    <mergeCell ref="K313:M313"/>
    <mergeCell ref="N313:N315"/>
    <mergeCell ref="A316:A318"/>
    <mergeCell ref="B316:B318"/>
    <mergeCell ref="H316:J316"/>
    <mergeCell ref="K316:M316"/>
    <mergeCell ref="N316:N318"/>
    <mergeCell ref="A319:A321"/>
    <mergeCell ref="B319:B321"/>
    <mergeCell ref="H319:J319"/>
    <mergeCell ref="K319:M319"/>
    <mergeCell ref="N319:N321"/>
    <mergeCell ref="A322:A324"/>
    <mergeCell ref="B322:B324"/>
    <mergeCell ref="H322:J322"/>
    <mergeCell ref="K322:M322"/>
    <mergeCell ref="N322:N324"/>
    <mergeCell ref="A325:A327"/>
    <mergeCell ref="B325:B327"/>
    <mergeCell ref="H325:J325"/>
    <mergeCell ref="K325:M325"/>
    <mergeCell ref="N325:N327"/>
    <mergeCell ref="A328:A330"/>
    <mergeCell ref="B328:B330"/>
    <mergeCell ref="H328:J328"/>
    <mergeCell ref="K328:M328"/>
    <mergeCell ref="N328:N330"/>
    <mergeCell ref="A331:A333"/>
    <mergeCell ref="B331:B333"/>
    <mergeCell ref="H331:J331"/>
    <mergeCell ref="K331:M331"/>
    <mergeCell ref="N331:N333"/>
    <mergeCell ref="A340:A342"/>
    <mergeCell ref="B340:B342"/>
    <mergeCell ref="H340:J340"/>
    <mergeCell ref="K340:M340"/>
    <mergeCell ref="N340:N342"/>
    <mergeCell ref="A334:A336"/>
    <mergeCell ref="B334:B336"/>
    <mergeCell ref="H334:J334"/>
    <mergeCell ref="K334:M334"/>
    <mergeCell ref="N334:N336"/>
    <mergeCell ref="A337:A339"/>
    <mergeCell ref="B337:B339"/>
    <mergeCell ref="H337:J337"/>
    <mergeCell ref="K337:M337"/>
    <mergeCell ref="N337:N33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I70"/>
  <sheetViews>
    <sheetView view="pageBreakPreview" zoomScaleNormal="100" zoomScaleSheetLayoutView="100" workbookViewId="0">
      <selection sqref="A1:XFD1048576"/>
    </sheetView>
  </sheetViews>
  <sheetFormatPr defaultColWidth="9" defaultRowHeight="21"/>
  <cols>
    <col min="1" max="1" width="8.75" style="121" customWidth="1"/>
    <col min="2" max="2" width="34.875" style="121" customWidth="1"/>
    <col min="3" max="4" width="19.625" style="121" customWidth="1"/>
    <col min="5" max="5" width="27.125" style="121" customWidth="1"/>
    <col min="6" max="7" width="31.875" style="121" customWidth="1"/>
    <col min="8" max="9" width="29.625" style="121" customWidth="1"/>
    <col min="10" max="16384" width="9" style="83"/>
  </cols>
  <sheetData>
    <row r="1" spans="1:9">
      <c r="A1" s="753" t="s">
        <v>1084</v>
      </c>
      <c r="B1" s="754"/>
      <c r="C1" s="754"/>
      <c r="D1" s="754"/>
      <c r="E1" s="754"/>
      <c r="F1" s="754"/>
      <c r="G1" s="754"/>
      <c r="H1" s="754"/>
      <c r="I1" s="754"/>
    </row>
    <row r="2" spans="1:9">
      <c r="A2" s="753" t="s">
        <v>891</v>
      </c>
      <c r="B2" s="753"/>
      <c r="C2" s="753"/>
      <c r="D2" s="753"/>
      <c r="E2" s="753"/>
      <c r="F2" s="753"/>
      <c r="G2" s="753"/>
      <c r="H2" s="753"/>
      <c r="I2" s="753"/>
    </row>
    <row r="3" spans="1:9">
      <c r="A3" s="755" t="s">
        <v>1748</v>
      </c>
      <c r="B3" s="755"/>
      <c r="C3" s="755"/>
      <c r="D3" s="755"/>
      <c r="E3" s="755"/>
      <c r="F3" s="755"/>
      <c r="G3" s="755"/>
      <c r="H3" s="755"/>
      <c r="I3" s="755"/>
    </row>
    <row r="4" spans="1:9">
      <c r="A4" s="257" t="s">
        <v>0</v>
      </c>
      <c r="B4" s="257" t="s">
        <v>1</v>
      </c>
      <c r="C4" s="242" t="s">
        <v>11</v>
      </c>
      <c r="D4" s="242" t="s">
        <v>2</v>
      </c>
      <c r="E4" s="257" t="s">
        <v>3</v>
      </c>
      <c r="F4" s="257" t="s">
        <v>4</v>
      </c>
      <c r="G4" s="100" t="s">
        <v>5</v>
      </c>
      <c r="H4" s="257" t="s">
        <v>6</v>
      </c>
      <c r="I4" s="257" t="s">
        <v>7</v>
      </c>
    </row>
    <row r="5" spans="1:9">
      <c r="A5" s="110">
        <v>1</v>
      </c>
      <c r="B5" s="110" t="s">
        <v>2147</v>
      </c>
      <c r="C5" s="101"/>
      <c r="D5" s="101"/>
      <c r="E5" s="110"/>
      <c r="F5" s="101" t="s">
        <v>2148</v>
      </c>
      <c r="G5" s="101" t="str">
        <f>+F5</f>
        <v>นายพิสิษฐ์ ทรงธรรม</v>
      </c>
      <c r="H5" s="110"/>
      <c r="I5" s="102" t="s">
        <v>2149</v>
      </c>
    </row>
    <row r="6" spans="1:9">
      <c r="A6" s="119"/>
      <c r="B6" s="119" t="s">
        <v>2150</v>
      </c>
      <c r="C6" s="103" t="s">
        <v>2151</v>
      </c>
      <c r="D6" s="103" t="str">
        <f>C6</f>
        <v>8,100.00 บาท</v>
      </c>
      <c r="E6" s="119" t="s">
        <v>32</v>
      </c>
      <c r="F6" s="103" t="s">
        <v>33</v>
      </c>
      <c r="G6" s="103" t="s">
        <v>34</v>
      </c>
      <c r="H6" s="119" t="s">
        <v>82</v>
      </c>
      <c r="I6" s="104" t="s">
        <v>2152</v>
      </c>
    </row>
    <row r="7" spans="1:9">
      <c r="A7" s="105"/>
      <c r="B7" s="105"/>
      <c r="C7" s="106"/>
      <c r="D7" s="106"/>
      <c r="E7" s="105"/>
      <c r="F7" s="106" t="str">
        <f>C6</f>
        <v>8,100.00 บาท</v>
      </c>
      <c r="G7" s="106" t="str">
        <f>C6</f>
        <v>8,100.00 บาท</v>
      </c>
      <c r="H7" s="105"/>
      <c r="I7" s="107"/>
    </row>
    <row r="8" spans="1:9">
      <c r="A8" s="110">
        <v>2</v>
      </c>
      <c r="B8" s="110" t="s">
        <v>613</v>
      </c>
      <c r="C8" s="101"/>
      <c r="D8" s="101"/>
      <c r="E8" s="110"/>
      <c r="F8" s="101" t="s">
        <v>83</v>
      </c>
      <c r="G8" s="101" t="str">
        <f>+F8</f>
        <v>หจก.ศรีสัชออยล์</v>
      </c>
      <c r="H8" s="110"/>
      <c r="I8" s="102" t="s">
        <v>2153</v>
      </c>
    </row>
    <row r="9" spans="1:9">
      <c r="A9" s="119"/>
      <c r="B9" s="119" t="s">
        <v>571</v>
      </c>
      <c r="C9" s="103" t="s">
        <v>674</v>
      </c>
      <c r="D9" s="103" t="str">
        <f>C9</f>
        <v>975.00 บาท</v>
      </c>
      <c r="E9" s="119" t="s">
        <v>32</v>
      </c>
      <c r="F9" s="103" t="s">
        <v>33</v>
      </c>
      <c r="G9" s="103" t="s">
        <v>34</v>
      </c>
      <c r="H9" s="119" t="s">
        <v>82</v>
      </c>
      <c r="I9" s="104" t="s">
        <v>2152</v>
      </c>
    </row>
    <row r="10" spans="1:9">
      <c r="A10" s="105"/>
      <c r="B10" s="105"/>
      <c r="C10" s="106"/>
      <c r="D10" s="106"/>
      <c r="E10" s="105"/>
      <c r="F10" s="106" t="str">
        <f>C9</f>
        <v>975.00 บาท</v>
      </c>
      <c r="G10" s="106" t="str">
        <f>C9</f>
        <v>975.00 บาท</v>
      </c>
      <c r="H10" s="105"/>
      <c r="I10" s="107"/>
    </row>
    <row r="11" spans="1:9">
      <c r="A11" s="110">
        <v>3</v>
      </c>
      <c r="B11" s="110" t="s">
        <v>79</v>
      </c>
      <c r="C11" s="101"/>
      <c r="D11" s="101"/>
      <c r="E11" s="110"/>
      <c r="F11" s="101" t="s">
        <v>83</v>
      </c>
      <c r="G11" s="101" t="str">
        <f>+F11</f>
        <v>หจก.ศรีสัชออยล์</v>
      </c>
      <c r="H11" s="110"/>
      <c r="I11" s="102" t="s">
        <v>2154</v>
      </c>
    </row>
    <row r="12" spans="1:9">
      <c r="A12" s="119"/>
      <c r="B12" s="119" t="s">
        <v>81</v>
      </c>
      <c r="C12" s="103" t="s">
        <v>2155</v>
      </c>
      <c r="D12" s="103" t="str">
        <f>C12</f>
        <v>501.00 บาท</v>
      </c>
      <c r="E12" s="119" t="s">
        <v>32</v>
      </c>
      <c r="F12" s="103" t="s">
        <v>33</v>
      </c>
      <c r="G12" s="103" t="s">
        <v>34</v>
      </c>
      <c r="H12" s="119" t="s">
        <v>82</v>
      </c>
      <c r="I12" s="104" t="s">
        <v>2152</v>
      </c>
    </row>
    <row r="13" spans="1:9">
      <c r="A13" s="105"/>
      <c r="B13" s="105"/>
      <c r="C13" s="106"/>
      <c r="D13" s="106"/>
      <c r="E13" s="105"/>
      <c r="F13" s="106" t="str">
        <f>D12</f>
        <v>501.00 บาท</v>
      </c>
      <c r="G13" s="106" t="str">
        <f>D12</f>
        <v>501.00 บาท</v>
      </c>
      <c r="H13" s="105"/>
      <c r="I13" s="107"/>
    </row>
    <row r="14" spans="1:9">
      <c r="A14" s="110">
        <v>4</v>
      </c>
      <c r="B14" s="110" t="s">
        <v>613</v>
      </c>
      <c r="C14" s="101"/>
      <c r="D14" s="101"/>
      <c r="E14" s="110"/>
      <c r="F14" s="101" t="s">
        <v>83</v>
      </c>
      <c r="G14" s="101" t="str">
        <f>+F14</f>
        <v>หจก.ศรีสัชออยล์</v>
      </c>
      <c r="H14" s="110"/>
      <c r="I14" s="102" t="s">
        <v>2156</v>
      </c>
    </row>
    <row r="15" spans="1:9">
      <c r="A15" s="119"/>
      <c r="B15" s="119" t="s">
        <v>571</v>
      </c>
      <c r="C15" s="103" t="s">
        <v>465</v>
      </c>
      <c r="D15" s="103" t="str">
        <f>C15</f>
        <v>6,500.00 บาท</v>
      </c>
      <c r="E15" s="119" t="s">
        <v>32</v>
      </c>
      <c r="F15" s="103" t="s">
        <v>33</v>
      </c>
      <c r="G15" s="103" t="s">
        <v>34</v>
      </c>
      <c r="H15" s="119" t="s">
        <v>82</v>
      </c>
      <c r="I15" s="104" t="s">
        <v>2157</v>
      </c>
    </row>
    <row r="16" spans="1:9">
      <c r="A16" s="105"/>
      <c r="B16" s="105"/>
      <c r="C16" s="106"/>
      <c r="D16" s="106"/>
      <c r="E16" s="105"/>
      <c r="F16" s="106" t="str">
        <f>C15</f>
        <v>6,500.00 บาท</v>
      </c>
      <c r="G16" s="106" t="str">
        <f>D15</f>
        <v>6,500.00 บาท</v>
      </c>
      <c r="H16" s="105"/>
      <c r="I16" s="107"/>
    </row>
    <row r="17" spans="1:9">
      <c r="A17" s="110">
        <v>5</v>
      </c>
      <c r="B17" s="110" t="s">
        <v>2158</v>
      </c>
      <c r="C17" s="101"/>
      <c r="D17" s="101"/>
      <c r="E17" s="110"/>
      <c r="F17" s="101" t="s">
        <v>83</v>
      </c>
      <c r="G17" s="101" t="str">
        <f>+F17</f>
        <v>หจก.ศรีสัชออยล์</v>
      </c>
      <c r="H17" s="110"/>
      <c r="I17" s="102" t="s">
        <v>2159</v>
      </c>
    </row>
    <row r="18" spans="1:9">
      <c r="A18" s="119"/>
      <c r="B18" s="119" t="s">
        <v>774</v>
      </c>
      <c r="C18" s="103" t="s">
        <v>893</v>
      </c>
      <c r="D18" s="103" t="str">
        <f>C18</f>
        <v>808.00 บาท</v>
      </c>
      <c r="E18" s="119" t="s">
        <v>32</v>
      </c>
      <c r="F18" s="103" t="s">
        <v>33</v>
      </c>
      <c r="G18" s="103" t="s">
        <v>34</v>
      </c>
      <c r="H18" s="119" t="s">
        <v>82</v>
      </c>
      <c r="I18" s="104" t="s">
        <v>2157</v>
      </c>
    </row>
    <row r="19" spans="1:9">
      <c r="A19" s="105"/>
      <c r="B19" s="105"/>
      <c r="C19" s="106"/>
      <c r="D19" s="106"/>
      <c r="E19" s="105"/>
      <c r="F19" s="106" t="str">
        <f>C18</f>
        <v>808.00 บาท</v>
      </c>
      <c r="G19" s="106" t="str">
        <f>D18</f>
        <v>808.00 บาท</v>
      </c>
      <c r="H19" s="105"/>
      <c r="I19" s="107"/>
    </row>
    <row r="20" spans="1:9">
      <c r="A20" s="110">
        <v>6</v>
      </c>
      <c r="B20" s="119" t="s">
        <v>2160</v>
      </c>
      <c r="C20" s="101"/>
      <c r="D20" s="101"/>
      <c r="E20" s="110"/>
      <c r="F20" s="101" t="s">
        <v>83</v>
      </c>
      <c r="G20" s="101" t="str">
        <f>+F20</f>
        <v>หจก.ศรีสัชออยล์</v>
      </c>
      <c r="H20" s="110"/>
      <c r="I20" s="102" t="s">
        <v>2161</v>
      </c>
    </row>
    <row r="21" spans="1:9">
      <c r="A21" s="119"/>
      <c r="B21" s="121" t="s">
        <v>894</v>
      </c>
      <c r="C21" s="103" t="s">
        <v>893</v>
      </c>
      <c r="D21" s="103" t="str">
        <f>C21</f>
        <v>808.00 บาท</v>
      </c>
      <c r="E21" s="119" t="s">
        <v>32</v>
      </c>
      <c r="F21" s="103" t="s">
        <v>33</v>
      </c>
      <c r="G21" s="103" t="s">
        <v>34</v>
      </c>
      <c r="H21" s="119" t="s">
        <v>82</v>
      </c>
      <c r="I21" s="104" t="s">
        <v>2157</v>
      </c>
    </row>
    <row r="22" spans="1:9">
      <c r="A22" s="105"/>
      <c r="B22" s="105"/>
      <c r="C22" s="106"/>
      <c r="D22" s="106"/>
      <c r="E22" s="105"/>
      <c r="F22" s="106" t="str">
        <f>D21</f>
        <v>808.00 บาท</v>
      </c>
      <c r="G22" s="106" t="str">
        <f>D21</f>
        <v>808.00 บาท</v>
      </c>
      <c r="H22" s="105"/>
      <c r="I22" s="107"/>
    </row>
    <row r="23" spans="1:9">
      <c r="A23" s="110">
        <v>7</v>
      </c>
      <c r="B23" s="119" t="s">
        <v>79</v>
      </c>
      <c r="C23" s="103"/>
      <c r="D23" s="103"/>
      <c r="E23" s="119"/>
      <c r="F23" s="103" t="s">
        <v>83</v>
      </c>
      <c r="G23" s="103" t="str">
        <f>+F23</f>
        <v>หจก.ศรีสัชออยล์</v>
      </c>
      <c r="H23" s="119"/>
      <c r="I23" s="108" t="s">
        <v>2162</v>
      </c>
    </row>
    <row r="24" spans="1:9">
      <c r="A24" s="119"/>
      <c r="B24" s="119" t="s">
        <v>84</v>
      </c>
      <c r="C24" s="103" t="s">
        <v>892</v>
      </c>
      <c r="D24" s="103" t="str">
        <f>C24</f>
        <v>668.00 บาท</v>
      </c>
      <c r="E24" s="119" t="s">
        <v>32</v>
      </c>
      <c r="F24" s="103" t="s">
        <v>33</v>
      </c>
      <c r="G24" s="103" t="s">
        <v>34</v>
      </c>
      <c r="H24" s="119" t="s">
        <v>82</v>
      </c>
      <c r="I24" s="108" t="s">
        <v>2157</v>
      </c>
    </row>
    <row r="25" spans="1:9">
      <c r="A25" s="105"/>
      <c r="B25" s="119"/>
      <c r="C25" s="103"/>
      <c r="D25" s="103"/>
      <c r="E25" s="119"/>
      <c r="F25" s="103" t="str">
        <f>C24</f>
        <v>668.00 บาท</v>
      </c>
      <c r="G25" s="103" t="str">
        <f>C24</f>
        <v>668.00 บาท</v>
      </c>
      <c r="H25" s="119"/>
      <c r="I25" s="108"/>
    </row>
    <row r="26" spans="1:9">
      <c r="A26" s="110">
        <v>8</v>
      </c>
      <c r="B26" s="110" t="s">
        <v>2163</v>
      </c>
      <c r="C26" s="101"/>
      <c r="D26" s="101"/>
      <c r="E26" s="110"/>
      <c r="F26" s="101" t="s">
        <v>2164</v>
      </c>
      <c r="G26" s="101" t="str">
        <f>+F26</f>
        <v>สปริ้นต์</v>
      </c>
      <c r="H26" s="110"/>
      <c r="I26" s="102" t="s">
        <v>2165</v>
      </c>
    </row>
    <row r="27" spans="1:9">
      <c r="A27" s="119"/>
      <c r="B27" s="119"/>
      <c r="C27" s="103" t="s">
        <v>1110</v>
      </c>
      <c r="D27" s="103" t="str">
        <f>C27</f>
        <v>450.00 บาท</v>
      </c>
      <c r="E27" s="119" t="s">
        <v>32</v>
      </c>
      <c r="F27" s="103" t="s">
        <v>33</v>
      </c>
      <c r="G27" s="103" t="s">
        <v>34</v>
      </c>
      <c r="H27" s="119" t="s">
        <v>82</v>
      </c>
      <c r="I27" s="104" t="s">
        <v>2166</v>
      </c>
    </row>
    <row r="28" spans="1:9">
      <c r="A28" s="105"/>
      <c r="B28" s="105"/>
      <c r="C28" s="106"/>
      <c r="D28" s="106"/>
      <c r="E28" s="105"/>
      <c r="F28" s="106" t="str">
        <f>C27</f>
        <v>450.00 บาท</v>
      </c>
      <c r="G28" s="106" t="str">
        <f>C27</f>
        <v>450.00 บาท</v>
      </c>
      <c r="H28" s="105"/>
      <c r="I28" s="107" t="s">
        <v>85</v>
      </c>
    </row>
    <row r="29" spans="1:9" s="132" customFormat="1">
      <c r="A29" s="110">
        <v>9</v>
      </c>
      <c r="B29" s="110" t="s">
        <v>2167</v>
      </c>
      <c r="C29" s="101"/>
      <c r="D29" s="496"/>
      <c r="E29" s="122"/>
      <c r="F29" s="496" t="s">
        <v>2168</v>
      </c>
      <c r="G29" s="496" t="str">
        <f>+F29</f>
        <v>บริษัท ไอทีศรีสัช จำกัด</v>
      </c>
      <c r="H29" s="122"/>
      <c r="I29" s="133" t="s">
        <v>2169</v>
      </c>
    </row>
    <row r="30" spans="1:9" s="132" customFormat="1">
      <c r="A30" s="119"/>
      <c r="B30" s="119"/>
      <c r="C30" s="103" t="s">
        <v>2170</v>
      </c>
      <c r="D30" s="497" t="str">
        <f>C30</f>
        <v>4,139.00 บาท</v>
      </c>
      <c r="E30" s="123" t="s">
        <v>32</v>
      </c>
      <c r="F30" s="497" t="s">
        <v>33</v>
      </c>
      <c r="G30" s="497" t="s">
        <v>34</v>
      </c>
      <c r="H30" s="123" t="s">
        <v>82</v>
      </c>
      <c r="I30" s="126" t="s">
        <v>2166</v>
      </c>
    </row>
    <row r="31" spans="1:9" s="132" customFormat="1">
      <c r="A31" s="105"/>
      <c r="B31" s="105"/>
      <c r="C31" s="106"/>
      <c r="D31" s="498"/>
      <c r="E31" s="124"/>
      <c r="F31" s="498" t="str">
        <f>C30</f>
        <v>4,139.00 บาท</v>
      </c>
      <c r="G31" s="498" t="str">
        <f>C30</f>
        <v>4,139.00 บาท</v>
      </c>
      <c r="H31" s="124"/>
      <c r="I31" s="131"/>
    </row>
    <row r="32" spans="1:9">
      <c r="A32" s="110">
        <v>10</v>
      </c>
      <c r="B32" s="110" t="s">
        <v>77</v>
      </c>
      <c r="C32" s="101"/>
      <c r="D32" s="101"/>
      <c r="E32" s="110"/>
      <c r="F32" s="101" t="s">
        <v>83</v>
      </c>
      <c r="G32" s="101" t="str">
        <f>+F32</f>
        <v>หจก.ศรีสัชออยล์</v>
      </c>
      <c r="H32" s="110"/>
      <c r="I32" s="102" t="s">
        <v>2171</v>
      </c>
    </row>
    <row r="33" spans="1:9">
      <c r="A33" s="119"/>
      <c r="B33" s="119" t="s">
        <v>713</v>
      </c>
      <c r="C33" s="103" t="s">
        <v>881</v>
      </c>
      <c r="D33" s="103" t="str">
        <f>C33</f>
        <v>2,145.00 บาท</v>
      </c>
      <c r="E33" s="119" t="s">
        <v>32</v>
      </c>
      <c r="F33" s="103" t="s">
        <v>33</v>
      </c>
      <c r="G33" s="103" t="s">
        <v>34</v>
      </c>
      <c r="H33" s="119" t="s">
        <v>82</v>
      </c>
      <c r="I33" s="104" t="s">
        <v>2166</v>
      </c>
    </row>
    <row r="34" spans="1:9">
      <c r="A34" s="105"/>
      <c r="B34" s="105"/>
      <c r="C34" s="106"/>
      <c r="D34" s="106"/>
      <c r="E34" s="105"/>
      <c r="F34" s="106" t="str">
        <f>C33</f>
        <v>2,145.00 บาท</v>
      </c>
      <c r="G34" s="106" t="str">
        <f>C33</f>
        <v>2,145.00 บาท</v>
      </c>
      <c r="H34" s="105"/>
      <c r="I34" s="107"/>
    </row>
    <row r="35" spans="1:9">
      <c r="A35" s="110">
        <v>11</v>
      </c>
      <c r="B35" s="119" t="s">
        <v>2172</v>
      </c>
      <c r="C35" s="103"/>
      <c r="D35" s="103"/>
      <c r="E35" s="119"/>
      <c r="F35" s="103" t="s">
        <v>83</v>
      </c>
      <c r="G35" s="103" t="str">
        <f>+F35</f>
        <v>หจก.ศรีสัชออยล์</v>
      </c>
      <c r="H35" s="119"/>
      <c r="I35" s="108" t="s">
        <v>2173</v>
      </c>
    </row>
    <row r="36" spans="1:9">
      <c r="A36" s="119"/>
      <c r="B36" s="119"/>
      <c r="C36" s="103" t="s">
        <v>2174</v>
      </c>
      <c r="D36" s="103" t="str">
        <f>C36</f>
        <v>5,644.00 บาท</v>
      </c>
      <c r="E36" s="119" t="s">
        <v>32</v>
      </c>
      <c r="F36" s="103" t="s">
        <v>33</v>
      </c>
      <c r="G36" s="103" t="s">
        <v>34</v>
      </c>
      <c r="H36" s="119" t="s">
        <v>82</v>
      </c>
      <c r="I36" s="108" t="s">
        <v>2175</v>
      </c>
    </row>
    <row r="37" spans="1:9">
      <c r="A37" s="105"/>
      <c r="B37" s="119"/>
      <c r="C37" s="103"/>
      <c r="D37" s="103"/>
      <c r="E37" s="119"/>
      <c r="F37" s="103" t="str">
        <f>C36</f>
        <v>5,644.00 บาท</v>
      </c>
      <c r="G37" s="103" t="str">
        <f>C36</f>
        <v>5,644.00 บาท</v>
      </c>
      <c r="H37" s="119"/>
      <c r="I37" s="108"/>
    </row>
    <row r="38" spans="1:9">
      <c r="A38" s="110">
        <v>12</v>
      </c>
      <c r="B38" s="110" t="s">
        <v>704</v>
      </c>
      <c r="C38" s="101"/>
      <c r="D38" s="101"/>
      <c r="E38" s="110"/>
      <c r="F38" s="101" t="s">
        <v>775</v>
      </c>
      <c r="G38" s="101" t="str">
        <f>+F38</f>
        <v>ร้านเจ๊ซ้อนพืชไร่</v>
      </c>
      <c r="H38" s="110"/>
      <c r="I38" s="102" t="s">
        <v>784</v>
      </c>
    </row>
    <row r="39" spans="1:9">
      <c r="A39" s="119"/>
      <c r="B39" s="119"/>
      <c r="C39" s="103" t="s">
        <v>776</v>
      </c>
      <c r="D39" s="103" t="str">
        <f>C39</f>
        <v>8,700.00 บาท</v>
      </c>
      <c r="E39" s="119" t="s">
        <v>32</v>
      </c>
      <c r="F39" s="103" t="s">
        <v>33</v>
      </c>
      <c r="G39" s="103" t="s">
        <v>34</v>
      </c>
      <c r="H39" s="119" t="s">
        <v>82</v>
      </c>
      <c r="I39" s="104" t="s">
        <v>2175</v>
      </c>
    </row>
    <row r="40" spans="1:9">
      <c r="A40" s="105"/>
      <c r="B40" s="105"/>
      <c r="C40" s="498"/>
      <c r="D40" s="106"/>
      <c r="E40" s="105"/>
      <c r="F40" s="106" t="str">
        <f>C39</f>
        <v>8,700.00 บาท</v>
      </c>
      <c r="G40" s="106" t="str">
        <f>C39</f>
        <v>8,700.00 บาท</v>
      </c>
      <c r="H40" s="105"/>
      <c r="I40" s="107"/>
    </row>
    <row r="41" spans="1:9">
      <c r="A41" s="110">
        <v>13</v>
      </c>
      <c r="B41" s="110" t="s">
        <v>2176</v>
      </c>
      <c r="C41" s="125"/>
      <c r="D41" s="101"/>
      <c r="E41" s="110"/>
      <c r="F41" s="101" t="s">
        <v>773</v>
      </c>
      <c r="G41" s="101" t="str">
        <f>+F41</f>
        <v>ร้านรุ่งเรืองยนต์</v>
      </c>
      <c r="H41" s="110"/>
      <c r="I41" s="102" t="s">
        <v>2177</v>
      </c>
    </row>
    <row r="42" spans="1:9">
      <c r="A42" s="119"/>
      <c r="B42" s="121" t="s">
        <v>84</v>
      </c>
      <c r="C42" s="497" t="s">
        <v>2178</v>
      </c>
      <c r="D42" s="109" t="str">
        <f>C42</f>
        <v>5,270.00 บาท</v>
      </c>
      <c r="E42" s="119" t="s">
        <v>32</v>
      </c>
      <c r="F42" s="103" t="s">
        <v>33</v>
      </c>
      <c r="G42" s="103" t="s">
        <v>34</v>
      </c>
      <c r="H42" s="119" t="s">
        <v>82</v>
      </c>
      <c r="I42" s="104" t="s">
        <v>2179</v>
      </c>
    </row>
    <row r="43" spans="1:9">
      <c r="A43" s="105"/>
      <c r="B43" s="105"/>
      <c r="C43" s="498"/>
      <c r="D43" s="106"/>
      <c r="E43" s="105"/>
      <c r="F43" s="106" t="str">
        <f>C42</f>
        <v>5,270.00 บาท</v>
      </c>
      <c r="G43" s="106" t="str">
        <f>C42</f>
        <v>5,270.00 บาท</v>
      </c>
      <c r="H43" s="105"/>
      <c r="I43" s="107"/>
    </row>
    <row r="44" spans="1:9">
      <c r="A44" s="110">
        <v>14</v>
      </c>
      <c r="B44" s="119" t="s">
        <v>2172</v>
      </c>
      <c r="C44" s="497"/>
      <c r="D44" s="103"/>
      <c r="E44" s="119"/>
      <c r="F44" s="103" t="s">
        <v>772</v>
      </c>
      <c r="G44" s="103" t="str">
        <f>+F44</f>
        <v>ร้านเกษรวัสดุก่อสร้าง</v>
      </c>
      <c r="H44" s="119"/>
      <c r="I44" s="108" t="s">
        <v>2180</v>
      </c>
    </row>
    <row r="45" spans="1:9">
      <c r="A45" s="119"/>
      <c r="B45" s="119"/>
      <c r="C45" s="497" t="s">
        <v>2181</v>
      </c>
      <c r="D45" s="103" t="str">
        <f>C45</f>
        <v>8,150.00 บาท</v>
      </c>
      <c r="E45" s="119" t="s">
        <v>32</v>
      </c>
      <c r="F45" s="103" t="s">
        <v>33</v>
      </c>
      <c r="G45" s="103" t="s">
        <v>34</v>
      </c>
      <c r="H45" s="119" t="s">
        <v>82</v>
      </c>
      <c r="I45" s="108" t="s">
        <v>2179</v>
      </c>
    </row>
    <row r="46" spans="1:9">
      <c r="A46" s="105"/>
      <c r="B46" s="105"/>
      <c r="C46" s="498"/>
      <c r="D46" s="106"/>
      <c r="E46" s="105"/>
      <c r="F46" s="106" t="str">
        <f>C45</f>
        <v>8,150.00 บาท</v>
      </c>
      <c r="G46" s="106" t="str">
        <f>C45</f>
        <v>8,150.00 บาท</v>
      </c>
      <c r="H46" s="105"/>
      <c r="I46" s="107"/>
    </row>
    <row r="47" spans="1:9">
      <c r="A47" s="110">
        <v>15</v>
      </c>
      <c r="B47" s="110" t="s">
        <v>2160</v>
      </c>
      <c r="C47" s="496"/>
      <c r="D47" s="101"/>
      <c r="E47" s="110"/>
      <c r="F47" s="101" t="s">
        <v>83</v>
      </c>
      <c r="G47" s="101" t="str">
        <f>+F47</f>
        <v>หจก.ศรีสัชออยล์</v>
      </c>
      <c r="H47" s="110"/>
      <c r="I47" s="102" t="s">
        <v>2182</v>
      </c>
    </row>
    <row r="48" spans="1:9">
      <c r="A48" s="119"/>
      <c r="B48" s="119" t="s">
        <v>894</v>
      </c>
      <c r="C48" s="497" t="s">
        <v>2183</v>
      </c>
      <c r="D48" s="103" t="str">
        <f>C48</f>
        <v>662.00 บาท</v>
      </c>
      <c r="E48" s="119" t="s">
        <v>32</v>
      </c>
      <c r="F48" s="103" t="s">
        <v>33</v>
      </c>
      <c r="G48" s="103" t="s">
        <v>34</v>
      </c>
      <c r="H48" s="119" t="s">
        <v>82</v>
      </c>
      <c r="I48" s="104" t="s">
        <v>2184</v>
      </c>
    </row>
    <row r="49" spans="1:9">
      <c r="A49" s="105"/>
      <c r="B49" s="105"/>
      <c r="C49" s="498"/>
      <c r="D49" s="106"/>
      <c r="E49" s="105"/>
      <c r="F49" s="106" t="str">
        <f>C48</f>
        <v>662.00 บาท</v>
      </c>
      <c r="G49" s="106" t="str">
        <f>C48</f>
        <v>662.00 บาท</v>
      </c>
      <c r="H49" s="105"/>
      <c r="I49" s="107"/>
    </row>
    <row r="50" spans="1:9">
      <c r="A50" s="110">
        <v>16</v>
      </c>
      <c r="B50" s="110" t="s">
        <v>2160</v>
      </c>
      <c r="C50" s="496"/>
      <c r="D50" s="101"/>
      <c r="E50" s="110"/>
      <c r="F50" s="101" t="s">
        <v>83</v>
      </c>
      <c r="G50" s="101" t="str">
        <f>+F50</f>
        <v>หจก.ศรีสัชออยล์</v>
      </c>
      <c r="H50" s="110"/>
      <c r="I50" s="102" t="s">
        <v>2185</v>
      </c>
    </row>
    <row r="51" spans="1:9">
      <c r="A51" s="119"/>
      <c r="B51" s="119" t="s">
        <v>894</v>
      </c>
      <c r="C51" s="497" t="s">
        <v>2183</v>
      </c>
      <c r="D51" s="103" t="str">
        <f>C51</f>
        <v>662.00 บาท</v>
      </c>
      <c r="E51" s="119" t="s">
        <v>32</v>
      </c>
      <c r="F51" s="103" t="s">
        <v>33</v>
      </c>
      <c r="G51" s="103" t="s">
        <v>34</v>
      </c>
      <c r="H51" s="119" t="s">
        <v>82</v>
      </c>
      <c r="I51" s="104" t="s">
        <v>2184</v>
      </c>
    </row>
    <row r="52" spans="1:9">
      <c r="A52" s="105"/>
      <c r="B52" s="105"/>
      <c r="C52" s="498"/>
      <c r="D52" s="106"/>
      <c r="E52" s="105"/>
      <c r="F52" s="106" t="str">
        <f>C51</f>
        <v>662.00 บาท</v>
      </c>
      <c r="G52" s="106" t="str">
        <f>C51</f>
        <v>662.00 บาท</v>
      </c>
      <c r="H52" s="105"/>
      <c r="I52" s="107"/>
    </row>
    <row r="53" spans="1:9">
      <c r="A53" s="110">
        <v>17</v>
      </c>
      <c r="B53" s="110" t="s">
        <v>704</v>
      </c>
      <c r="C53" s="101"/>
      <c r="D53" s="101"/>
      <c r="E53" s="110"/>
      <c r="F53" s="101" t="s">
        <v>775</v>
      </c>
      <c r="G53" s="101" t="str">
        <f>F53</f>
        <v>ร้านเจ๊ซ้อนพืชไร่</v>
      </c>
      <c r="H53" s="110"/>
      <c r="I53" s="102" t="s">
        <v>2186</v>
      </c>
    </row>
    <row r="54" spans="1:9">
      <c r="A54" s="119"/>
      <c r="B54" s="119"/>
      <c r="C54" s="103" t="s">
        <v>776</v>
      </c>
      <c r="D54" s="103" t="str">
        <f>C54</f>
        <v>8,700.00 บาท</v>
      </c>
      <c r="E54" s="119" t="s">
        <v>32</v>
      </c>
      <c r="F54" s="103" t="s">
        <v>33</v>
      </c>
      <c r="G54" s="103" t="s">
        <v>34</v>
      </c>
      <c r="H54" s="119" t="s">
        <v>82</v>
      </c>
      <c r="I54" s="104" t="s">
        <v>2187</v>
      </c>
    </row>
    <row r="55" spans="1:9">
      <c r="A55" s="105"/>
      <c r="B55" s="105"/>
      <c r="C55" s="106"/>
      <c r="D55" s="106"/>
      <c r="E55" s="105"/>
      <c r="F55" s="106" t="str">
        <f>C54</f>
        <v>8,700.00 บาท</v>
      </c>
      <c r="G55" s="106" t="str">
        <f>C54</f>
        <v>8,700.00 บาท</v>
      </c>
      <c r="H55" s="105"/>
      <c r="I55" s="107"/>
    </row>
    <row r="56" spans="1:9">
      <c r="A56" s="110">
        <v>18</v>
      </c>
      <c r="B56" s="110" t="s">
        <v>77</v>
      </c>
      <c r="C56" s="101"/>
      <c r="D56" s="101"/>
      <c r="E56" s="110"/>
      <c r="F56" s="101" t="s">
        <v>83</v>
      </c>
      <c r="G56" s="101" t="str">
        <f>F56</f>
        <v>หจก.ศรีสัชออยล์</v>
      </c>
      <c r="H56" s="110"/>
      <c r="I56" s="102" t="s">
        <v>2188</v>
      </c>
    </row>
    <row r="57" spans="1:9">
      <c r="A57" s="119"/>
      <c r="B57" s="119" t="s">
        <v>713</v>
      </c>
      <c r="C57" s="103" t="s">
        <v>454</v>
      </c>
      <c r="D57" s="103" t="str">
        <f>C57</f>
        <v>650.00 บาท</v>
      </c>
      <c r="E57" s="119" t="s">
        <v>32</v>
      </c>
      <c r="F57" s="103" t="s">
        <v>33</v>
      </c>
      <c r="G57" s="103" t="s">
        <v>34</v>
      </c>
      <c r="H57" s="119" t="s">
        <v>82</v>
      </c>
      <c r="I57" s="104" t="s">
        <v>2189</v>
      </c>
    </row>
    <row r="58" spans="1:9">
      <c r="A58" s="105"/>
      <c r="B58" s="105"/>
      <c r="C58" s="106"/>
      <c r="D58" s="106"/>
      <c r="E58" s="105"/>
      <c r="F58" s="106" t="str">
        <f>C57</f>
        <v>650.00 บาท</v>
      </c>
      <c r="G58" s="106" t="str">
        <f>C57</f>
        <v>650.00 บาท</v>
      </c>
      <c r="H58" s="105"/>
      <c r="I58" s="107"/>
    </row>
    <row r="59" spans="1:9">
      <c r="A59" s="110">
        <v>19</v>
      </c>
      <c r="B59" s="110" t="s">
        <v>771</v>
      </c>
      <c r="C59" s="101"/>
      <c r="D59" s="101"/>
      <c r="E59" s="110"/>
      <c r="F59" s="101" t="s">
        <v>2190</v>
      </c>
      <c r="G59" s="101" t="str">
        <f>F59</f>
        <v>ร้านยุติธรรมบุ๊คช็อป</v>
      </c>
      <c r="H59" s="110"/>
      <c r="I59" s="102" t="s">
        <v>1591</v>
      </c>
    </row>
    <row r="60" spans="1:9">
      <c r="A60" s="119"/>
      <c r="B60" s="119"/>
      <c r="C60" s="103" t="s">
        <v>2191</v>
      </c>
      <c r="D60" s="103" t="str">
        <f>C60</f>
        <v>2,915.00 บาท</v>
      </c>
      <c r="E60" s="119" t="s">
        <v>32</v>
      </c>
      <c r="F60" s="103" t="s">
        <v>33</v>
      </c>
      <c r="G60" s="103" t="s">
        <v>34</v>
      </c>
      <c r="H60" s="119" t="s">
        <v>82</v>
      </c>
      <c r="I60" s="104" t="s">
        <v>2192</v>
      </c>
    </row>
    <row r="61" spans="1:9">
      <c r="A61" s="105"/>
      <c r="B61" s="105"/>
      <c r="C61" s="106"/>
      <c r="D61" s="106"/>
      <c r="E61" s="105"/>
      <c r="F61" s="106" t="str">
        <f>C60</f>
        <v>2,915.00 บาท</v>
      </c>
      <c r="G61" s="106" t="str">
        <f>C60</f>
        <v>2,915.00 บาท</v>
      </c>
      <c r="H61" s="105"/>
      <c r="I61" s="107"/>
    </row>
    <row r="62" spans="1:9">
      <c r="A62" s="110">
        <v>20</v>
      </c>
      <c r="B62" s="110" t="s">
        <v>704</v>
      </c>
      <c r="C62" s="101"/>
      <c r="D62" s="101"/>
      <c r="E62" s="110"/>
      <c r="F62" s="101" t="s">
        <v>775</v>
      </c>
      <c r="G62" s="101" t="str">
        <f>F62</f>
        <v>ร้านเจ๊ซ้อนพืชไร่</v>
      </c>
      <c r="H62" s="110"/>
      <c r="I62" s="102" t="s">
        <v>2193</v>
      </c>
    </row>
    <row r="63" spans="1:9">
      <c r="A63" s="119"/>
      <c r="B63" s="119"/>
      <c r="C63" s="103" t="s">
        <v>776</v>
      </c>
      <c r="D63" s="103" t="str">
        <f>C63</f>
        <v>8,700.00 บาท</v>
      </c>
      <c r="E63" s="119" t="s">
        <v>32</v>
      </c>
      <c r="F63" s="103" t="s">
        <v>33</v>
      </c>
      <c r="G63" s="103" t="s">
        <v>34</v>
      </c>
      <c r="H63" s="119" t="s">
        <v>82</v>
      </c>
      <c r="I63" s="104" t="s">
        <v>2194</v>
      </c>
    </row>
    <row r="64" spans="1:9">
      <c r="A64" s="105"/>
      <c r="B64" s="105"/>
      <c r="C64" s="106"/>
      <c r="D64" s="106"/>
      <c r="E64" s="105"/>
      <c r="F64" s="106" t="str">
        <f>C63</f>
        <v>8,700.00 บาท</v>
      </c>
      <c r="G64" s="106" t="str">
        <f>C63</f>
        <v>8,700.00 บาท</v>
      </c>
      <c r="H64" s="105"/>
      <c r="I64" s="107"/>
    </row>
    <row r="65" spans="1:9">
      <c r="A65" s="110">
        <v>21</v>
      </c>
      <c r="B65" s="110" t="s">
        <v>77</v>
      </c>
      <c r="C65" s="101"/>
      <c r="D65" s="101"/>
      <c r="E65" s="110"/>
      <c r="F65" s="101" t="s">
        <v>83</v>
      </c>
      <c r="G65" s="101" t="str">
        <f>F65</f>
        <v>หจก.ศรีสัชออยล์</v>
      </c>
      <c r="H65" s="110"/>
      <c r="I65" s="102" t="s">
        <v>2195</v>
      </c>
    </row>
    <row r="66" spans="1:9">
      <c r="A66" s="119"/>
      <c r="B66" s="119" t="s">
        <v>713</v>
      </c>
      <c r="C66" s="103" t="s">
        <v>674</v>
      </c>
      <c r="D66" s="103" t="str">
        <f>C66</f>
        <v>975.00 บาท</v>
      </c>
      <c r="E66" s="119" t="s">
        <v>32</v>
      </c>
      <c r="F66" s="103" t="s">
        <v>33</v>
      </c>
      <c r="G66" s="103" t="s">
        <v>34</v>
      </c>
      <c r="H66" s="119" t="s">
        <v>82</v>
      </c>
      <c r="I66" s="104" t="s">
        <v>2194</v>
      </c>
    </row>
    <row r="67" spans="1:9">
      <c r="A67" s="105"/>
      <c r="B67" s="105"/>
      <c r="C67" s="106"/>
      <c r="D67" s="106"/>
      <c r="E67" s="105"/>
      <c r="F67" s="106" t="str">
        <f>C66</f>
        <v>975.00 บาท</v>
      </c>
      <c r="G67" s="106" t="str">
        <f>C66</f>
        <v>975.00 บาท</v>
      </c>
      <c r="H67" s="105"/>
      <c r="I67" s="107"/>
    </row>
    <row r="68" spans="1:9">
      <c r="A68" s="110">
        <v>22</v>
      </c>
      <c r="B68" s="110" t="s">
        <v>12</v>
      </c>
      <c r="C68" s="101"/>
      <c r="D68" s="101"/>
      <c r="E68" s="110"/>
      <c r="F68" s="101" t="s">
        <v>777</v>
      </c>
      <c r="G68" s="101" t="str">
        <f>F68</f>
        <v>น้ำดื่มตราช้างล้อม</v>
      </c>
      <c r="H68" s="110"/>
      <c r="I68" s="102" t="s">
        <v>2007</v>
      </c>
    </row>
    <row r="69" spans="1:9">
      <c r="A69" s="119"/>
      <c r="B69" s="119"/>
      <c r="C69" s="103" t="s">
        <v>727</v>
      </c>
      <c r="D69" s="103" t="str">
        <f>C69</f>
        <v>1,120.00 บาท</v>
      </c>
      <c r="E69" s="119" t="s">
        <v>32</v>
      </c>
      <c r="F69" s="103" t="s">
        <v>33</v>
      </c>
      <c r="G69" s="103" t="s">
        <v>34</v>
      </c>
      <c r="H69" s="119" t="s">
        <v>82</v>
      </c>
      <c r="I69" s="104" t="s">
        <v>2196</v>
      </c>
    </row>
    <row r="70" spans="1:9">
      <c r="A70" s="105"/>
      <c r="B70" s="105"/>
      <c r="C70" s="106"/>
      <c r="D70" s="106"/>
      <c r="E70" s="105"/>
      <c r="F70" s="106" t="str">
        <f>C69</f>
        <v>1,120.00 บาท</v>
      </c>
      <c r="G70" s="106" t="str">
        <f>C69</f>
        <v>1,120.00 บาท</v>
      </c>
      <c r="H70" s="105"/>
      <c r="I70" s="107"/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59" orientation="landscape" horizontalDpi="0" verticalDpi="0" r:id="rId1"/>
  <rowBreaks count="2" manualBreakCount="2">
    <brk id="37" max="16383" man="1"/>
    <brk id="76" max="8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N1093"/>
  <sheetViews>
    <sheetView view="pageBreakPreview" zoomScale="60" zoomScaleNormal="100" workbookViewId="0">
      <selection sqref="A1:XFD1048576"/>
    </sheetView>
  </sheetViews>
  <sheetFormatPr defaultColWidth="9" defaultRowHeight="21"/>
  <cols>
    <col min="1" max="1" width="7.375" style="121" customWidth="1"/>
    <col min="2" max="2" width="26.25" style="83" customWidth="1"/>
    <col min="3" max="3" width="15.125" style="66" customWidth="1"/>
    <col min="4" max="4" width="15.5" style="66" customWidth="1"/>
    <col min="5" max="5" width="16.5" style="121" customWidth="1"/>
    <col min="6" max="6" width="23.5" style="121" customWidth="1"/>
    <col min="7" max="7" width="27.125" style="121" customWidth="1"/>
    <col min="8" max="8" width="21.75" style="121" customWidth="1"/>
    <col min="9" max="9" width="24" style="121" customWidth="1"/>
    <col min="10" max="16384" width="9" style="83"/>
  </cols>
  <sheetData>
    <row r="1" spans="1:9">
      <c r="A1" s="721" t="s">
        <v>2197</v>
      </c>
      <c r="B1" s="721"/>
      <c r="C1" s="721"/>
      <c r="D1" s="721"/>
      <c r="E1" s="721"/>
      <c r="F1" s="721"/>
      <c r="G1" s="721"/>
      <c r="H1" s="721"/>
      <c r="I1" s="721"/>
    </row>
    <row r="2" spans="1:9">
      <c r="A2" s="720" t="s">
        <v>74</v>
      </c>
      <c r="B2" s="720"/>
      <c r="C2" s="720"/>
      <c r="D2" s="720"/>
      <c r="E2" s="720"/>
      <c r="F2" s="720"/>
      <c r="G2" s="720"/>
      <c r="H2" s="720"/>
      <c r="I2" s="720"/>
    </row>
    <row r="3" spans="1:9" ht="19.5" customHeight="1">
      <c r="A3" s="722" t="s">
        <v>2198</v>
      </c>
      <c r="B3" s="722"/>
      <c r="C3" s="722"/>
      <c r="D3" s="722"/>
      <c r="E3" s="722"/>
      <c r="F3" s="722"/>
      <c r="G3" s="722"/>
      <c r="H3" s="722"/>
      <c r="I3" s="722"/>
    </row>
    <row r="4" spans="1:9" ht="72.75" customHeight="1">
      <c r="A4" s="120" t="s">
        <v>0</v>
      </c>
      <c r="B4" s="120" t="s">
        <v>1</v>
      </c>
      <c r="C4" s="174" t="s">
        <v>11</v>
      </c>
      <c r="D4" s="174" t="s">
        <v>2</v>
      </c>
      <c r="E4" s="120" t="s">
        <v>3</v>
      </c>
      <c r="F4" s="120" t="s">
        <v>4</v>
      </c>
      <c r="G4" s="120" t="s">
        <v>5</v>
      </c>
      <c r="H4" s="120" t="s">
        <v>6</v>
      </c>
      <c r="I4" s="120" t="s">
        <v>7</v>
      </c>
    </row>
    <row r="5" spans="1:9">
      <c r="A5" s="110">
        <v>1</v>
      </c>
      <c r="B5" s="78" t="s">
        <v>614</v>
      </c>
      <c r="C5" s="175" t="s">
        <v>2199</v>
      </c>
      <c r="D5" s="79" t="str">
        <f>+C5</f>
        <v>295.00 บาท</v>
      </c>
      <c r="E5" s="122" t="s">
        <v>32</v>
      </c>
      <c r="F5" s="122" t="s">
        <v>714</v>
      </c>
      <c r="G5" s="122" t="str">
        <f>+F5</f>
        <v>ร้านเอ็นเค พีเน็ต</v>
      </c>
      <c r="H5" s="122" t="s">
        <v>10</v>
      </c>
      <c r="I5" s="80" t="s">
        <v>2200</v>
      </c>
    </row>
    <row r="6" spans="1:9">
      <c r="A6" s="81"/>
      <c r="B6" s="77"/>
      <c r="C6" s="82"/>
      <c r="D6" s="129"/>
      <c r="E6" s="123"/>
      <c r="F6" s="123" t="s">
        <v>33</v>
      </c>
      <c r="G6" s="123" t="s">
        <v>34</v>
      </c>
      <c r="H6" s="123"/>
      <c r="I6" s="126" t="s">
        <v>2152</v>
      </c>
    </row>
    <row r="7" spans="1:9">
      <c r="A7" s="105"/>
      <c r="B7" s="135"/>
      <c r="C7" s="130"/>
      <c r="D7" s="130"/>
      <c r="E7" s="124"/>
      <c r="F7" s="176" t="str">
        <f>+C5</f>
        <v>295.00 บาท</v>
      </c>
      <c r="G7" s="176" t="str">
        <f>+D5</f>
        <v>295.00 บาท</v>
      </c>
      <c r="H7" s="124"/>
      <c r="I7" s="131"/>
    </row>
    <row r="8" spans="1:9">
      <c r="A8" s="122">
        <v>2</v>
      </c>
      <c r="B8" s="127" t="s">
        <v>77</v>
      </c>
      <c r="C8" s="175" t="s">
        <v>671</v>
      </c>
      <c r="D8" s="175" t="str">
        <f>+C8</f>
        <v>3,253.00 บาท</v>
      </c>
      <c r="E8" s="122" t="s">
        <v>32</v>
      </c>
      <c r="F8" s="122" t="s">
        <v>75</v>
      </c>
      <c r="G8" s="122" t="str">
        <f>+F8</f>
        <v>บ.ปิโตรเลียมไทยคอร์ปอเรชั่น</v>
      </c>
      <c r="H8" s="122" t="s">
        <v>10</v>
      </c>
      <c r="I8" s="80" t="s">
        <v>2201</v>
      </c>
    </row>
    <row r="9" spans="1:9">
      <c r="A9" s="123"/>
      <c r="B9" s="77" t="s">
        <v>451</v>
      </c>
      <c r="C9" s="129"/>
      <c r="D9" s="129"/>
      <c r="E9" s="123"/>
      <c r="F9" s="123" t="s">
        <v>33</v>
      </c>
      <c r="G9" s="123" t="s">
        <v>34</v>
      </c>
      <c r="H9" s="123"/>
      <c r="I9" s="126" t="s">
        <v>2157</v>
      </c>
    </row>
    <row r="10" spans="1:9">
      <c r="A10" s="124"/>
      <c r="B10" s="135"/>
      <c r="C10" s="130"/>
      <c r="D10" s="130"/>
      <c r="E10" s="124"/>
      <c r="F10" s="176" t="str">
        <f>+C8</f>
        <v>3,253.00 บาท</v>
      </c>
      <c r="G10" s="176" t="str">
        <f>+D8</f>
        <v>3,253.00 บาท</v>
      </c>
      <c r="H10" s="124"/>
      <c r="I10" s="131"/>
    </row>
    <row r="11" spans="1:9">
      <c r="A11" s="122">
        <v>3</v>
      </c>
      <c r="B11" s="127" t="s">
        <v>205</v>
      </c>
      <c r="C11" s="175" t="s">
        <v>670</v>
      </c>
      <c r="D11" s="175" t="str">
        <f>+C11</f>
        <v>6,506.00 บาท</v>
      </c>
      <c r="E11" s="122" t="s">
        <v>32</v>
      </c>
      <c r="F11" s="122" t="s">
        <v>75</v>
      </c>
      <c r="G11" s="122" t="str">
        <f>+F11</f>
        <v>บ.ปิโตรเลียมไทยคอร์ปอเรชั่น</v>
      </c>
      <c r="H11" s="122" t="s">
        <v>10</v>
      </c>
      <c r="I11" s="80" t="s">
        <v>2202</v>
      </c>
    </row>
    <row r="12" spans="1:9">
      <c r="A12" s="123"/>
      <c r="B12" s="77" t="s">
        <v>206</v>
      </c>
      <c r="C12" s="129"/>
      <c r="D12" s="129"/>
      <c r="E12" s="123"/>
      <c r="F12" s="123" t="s">
        <v>33</v>
      </c>
      <c r="G12" s="123" t="s">
        <v>34</v>
      </c>
      <c r="H12" s="123"/>
      <c r="I12" s="126" t="s">
        <v>2157</v>
      </c>
    </row>
    <row r="13" spans="1:9">
      <c r="A13" s="124"/>
      <c r="B13" s="135"/>
      <c r="C13" s="130"/>
      <c r="D13" s="130"/>
      <c r="E13" s="124"/>
      <c r="F13" s="176" t="str">
        <f>+C11</f>
        <v>6,506.00 บาท</v>
      </c>
      <c r="G13" s="176" t="str">
        <f>+D11</f>
        <v>6,506.00 บาท</v>
      </c>
      <c r="H13" s="124"/>
      <c r="I13" s="131"/>
    </row>
    <row r="14" spans="1:9">
      <c r="A14" s="122">
        <v>4</v>
      </c>
      <c r="B14" s="127" t="s">
        <v>79</v>
      </c>
      <c r="C14" s="175" t="s">
        <v>861</v>
      </c>
      <c r="D14" s="175" t="str">
        <f>+C14</f>
        <v>668.80 บาท</v>
      </c>
      <c r="E14" s="122" t="s">
        <v>32</v>
      </c>
      <c r="F14" s="122" t="s">
        <v>75</v>
      </c>
      <c r="G14" s="122" t="str">
        <f>+F14</f>
        <v>บ.ปิโตรเลียมไทยคอร์ปอเรชั่น</v>
      </c>
      <c r="H14" s="122" t="s">
        <v>10</v>
      </c>
      <c r="I14" s="80" t="s">
        <v>2203</v>
      </c>
    </row>
    <row r="15" spans="1:9">
      <c r="A15" s="123"/>
      <c r="B15" s="77" t="s">
        <v>672</v>
      </c>
      <c r="C15" s="129"/>
      <c r="D15" s="129"/>
      <c r="E15" s="123"/>
      <c r="F15" s="123" t="s">
        <v>33</v>
      </c>
      <c r="G15" s="123" t="s">
        <v>34</v>
      </c>
      <c r="H15" s="123"/>
      <c r="I15" s="126" t="s">
        <v>2157</v>
      </c>
    </row>
    <row r="16" spans="1:9">
      <c r="A16" s="124"/>
      <c r="B16" s="135"/>
      <c r="C16" s="130"/>
      <c r="D16" s="130"/>
      <c r="E16" s="124"/>
      <c r="F16" s="176" t="str">
        <f>+C14</f>
        <v>668.80 บาท</v>
      </c>
      <c r="G16" s="176" t="str">
        <f>+D14</f>
        <v>668.80 บาท</v>
      </c>
      <c r="H16" s="124"/>
      <c r="I16" s="131"/>
    </row>
    <row r="17" spans="1:9">
      <c r="A17" s="122">
        <v>5</v>
      </c>
      <c r="B17" s="127" t="s">
        <v>77</v>
      </c>
      <c r="C17" s="175" t="s">
        <v>676</v>
      </c>
      <c r="D17" s="175" t="str">
        <f>+C17</f>
        <v>1,951.80 บาท</v>
      </c>
      <c r="E17" s="122" t="s">
        <v>32</v>
      </c>
      <c r="F17" s="122" t="s">
        <v>75</v>
      </c>
      <c r="G17" s="122" t="str">
        <f>+F17</f>
        <v>บ.ปิโตรเลียมไทยคอร์ปอเรชั่น</v>
      </c>
      <c r="H17" s="122" t="s">
        <v>10</v>
      </c>
      <c r="I17" s="80" t="s">
        <v>2204</v>
      </c>
    </row>
    <row r="18" spans="1:9">
      <c r="A18" s="123"/>
      <c r="B18" s="77" t="s">
        <v>183</v>
      </c>
      <c r="C18" s="129"/>
      <c r="D18" s="129"/>
      <c r="E18" s="123"/>
      <c r="F18" s="123" t="s">
        <v>33</v>
      </c>
      <c r="G18" s="123" t="s">
        <v>34</v>
      </c>
      <c r="H18" s="123"/>
      <c r="I18" s="126" t="s">
        <v>2166</v>
      </c>
    </row>
    <row r="19" spans="1:9">
      <c r="A19" s="124"/>
      <c r="B19" s="135"/>
      <c r="C19" s="130"/>
      <c r="D19" s="130"/>
      <c r="E19" s="124"/>
      <c r="F19" s="176" t="str">
        <f>+C17</f>
        <v>1,951.80 บาท</v>
      </c>
      <c r="G19" s="176" t="str">
        <f>+D17</f>
        <v>1,951.80 บาท</v>
      </c>
      <c r="H19" s="124"/>
      <c r="I19" s="131"/>
    </row>
    <row r="20" spans="1:9">
      <c r="A20" s="122">
        <v>6</v>
      </c>
      <c r="B20" s="127" t="s">
        <v>2205</v>
      </c>
      <c r="C20" s="177" t="s">
        <v>2206</v>
      </c>
      <c r="D20" s="175" t="str">
        <f>+C20</f>
        <v>6,070.00 บาท</v>
      </c>
      <c r="E20" s="122" t="s">
        <v>32</v>
      </c>
      <c r="F20" s="122" t="s">
        <v>218</v>
      </c>
      <c r="G20" s="122" t="str">
        <f>+F20</f>
        <v>อู่สิทธิพงษ์การช่าง</v>
      </c>
      <c r="H20" s="122" t="s">
        <v>10</v>
      </c>
      <c r="I20" s="80" t="s">
        <v>757</v>
      </c>
    </row>
    <row r="21" spans="1:9">
      <c r="A21" s="123"/>
      <c r="B21" s="77" t="s">
        <v>451</v>
      </c>
      <c r="C21" s="129"/>
      <c r="D21" s="129"/>
      <c r="E21" s="123"/>
      <c r="F21" s="123" t="s">
        <v>33</v>
      </c>
      <c r="G21" s="123" t="s">
        <v>34</v>
      </c>
      <c r="H21" s="123"/>
      <c r="I21" s="126" t="s">
        <v>903</v>
      </c>
    </row>
    <row r="22" spans="1:9">
      <c r="A22" s="124"/>
      <c r="B22" s="134"/>
      <c r="C22" s="130"/>
      <c r="D22" s="130"/>
      <c r="E22" s="124"/>
      <c r="F22" s="176" t="str">
        <f>+C20</f>
        <v>6,070.00 บาท</v>
      </c>
      <c r="G22" s="176" t="str">
        <f>+D20</f>
        <v>6,070.00 บาท</v>
      </c>
      <c r="H22" s="124"/>
      <c r="I22" s="131"/>
    </row>
    <row r="23" spans="1:9">
      <c r="A23" s="110">
        <v>7</v>
      </c>
      <c r="B23" s="127" t="s">
        <v>2207</v>
      </c>
      <c r="C23" s="177" t="s">
        <v>778</v>
      </c>
      <c r="D23" s="175" t="str">
        <f>+C23</f>
        <v>900.00 บาท</v>
      </c>
      <c r="E23" s="122" t="s">
        <v>32</v>
      </c>
      <c r="F23" s="122" t="s">
        <v>2208</v>
      </c>
      <c r="G23" s="122" t="str">
        <f>+F23</f>
        <v>ท่าปลาคอมพิวเตอร์</v>
      </c>
      <c r="H23" s="122" t="s">
        <v>10</v>
      </c>
      <c r="I23" s="80" t="s">
        <v>2209</v>
      </c>
    </row>
    <row r="24" spans="1:9">
      <c r="A24" s="119"/>
      <c r="B24" s="77"/>
      <c r="C24" s="129"/>
      <c r="D24" s="129"/>
      <c r="E24" s="123"/>
      <c r="F24" s="123" t="s">
        <v>33</v>
      </c>
      <c r="G24" s="123" t="s">
        <v>34</v>
      </c>
      <c r="H24" s="123"/>
      <c r="I24" s="126" t="s">
        <v>2210</v>
      </c>
    </row>
    <row r="25" spans="1:9">
      <c r="A25" s="105"/>
      <c r="B25" s="135"/>
      <c r="C25" s="130"/>
      <c r="D25" s="130"/>
      <c r="E25" s="124"/>
      <c r="F25" s="176" t="str">
        <f>+C23</f>
        <v>900.00 บาท</v>
      </c>
      <c r="G25" s="176" t="str">
        <f>+D23</f>
        <v>900.00 บาท</v>
      </c>
      <c r="H25" s="124"/>
      <c r="I25" s="131"/>
    </row>
    <row r="26" spans="1:9">
      <c r="A26" s="110">
        <v>8</v>
      </c>
      <c r="B26" s="127" t="s">
        <v>859</v>
      </c>
      <c r="C26" s="175" t="s">
        <v>2211</v>
      </c>
      <c r="D26" s="175" t="str">
        <f>+C26</f>
        <v>9,020.00 บาท</v>
      </c>
      <c r="E26" s="122" t="s">
        <v>32</v>
      </c>
      <c r="F26" s="122" t="s">
        <v>218</v>
      </c>
      <c r="G26" s="122" t="str">
        <f>+F26</f>
        <v>อู่สิทธิพงษ์การช่าง</v>
      </c>
      <c r="H26" s="122" t="s">
        <v>10</v>
      </c>
      <c r="I26" s="80" t="s">
        <v>2212</v>
      </c>
    </row>
    <row r="27" spans="1:9">
      <c r="A27" s="119"/>
      <c r="B27" s="77" t="s">
        <v>206</v>
      </c>
      <c r="C27" s="129"/>
      <c r="D27" s="129"/>
      <c r="E27" s="123"/>
      <c r="F27" s="123" t="s">
        <v>33</v>
      </c>
      <c r="G27" s="123" t="s">
        <v>34</v>
      </c>
      <c r="H27" s="123"/>
      <c r="I27" s="126" t="s">
        <v>2210</v>
      </c>
    </row>
    <row r="28" spans="1:9">
      <c r="A28" s="105"/>
      <c r="B28" s="135"/>
      <c r="C28" s="130"/>
      <c r="D28" s="130"/>
      <c r="E28" s="124"/>
      <c r="F28" s="176" t="str">
        <f>+C26</f>
        <v>9,020.00 บาท</v>
      </c>
      <c r="G28" s="176" t="str">
        <f>+D26</f>
        <v>9,020.00 บาท</v>
      </c>
      <c r="H28" s="124"/>
      <c r="I28" s="131"/>
    </row>
    <row r="29" spans="1:9">
      <c r="A29" s="110">
        <v>9</v>
      </c>
      <c r="B29" s="127" t="s">
        <v>2207</v>
      </c>
      <c r="C29" s="175" t="s">
        <v>688</v>
      </c>
      <c r="D29" s="175" t="str">
        <f>+C29</f>
        <v>300.00 บาท</v>
      </c>
      <c r="E29" s="122" t="s">
        <v>32</v>
      </c>
      <c r="F29" s="122" t="s">
        <v>2208</v>
      </c>
      <c r="G29" s="122" t="str">
        <f>+F29</f>
        <v>ท่าปลาคอมพิวเตอร์</v>
      </c>
      <c r="H29" s="122" t="s">
        <v>10</v>
      </c>
      <c r="I29" s="80" t="s">
        <v>2213</v>
      </c>
    </row>
    <row r="30" spans="1:9">
      <c r="A30" s="119"/>
      <c r="B30" s="77"/>
      <c r="C30" s="129"/>
      <c r="D30" s="129"/>
      <c r="E30" s="123"/>
      <c r="F30" s="123" t="s">
        <v>33</v>
      </c>
      <c r="G30" s="123" t="s">
        <v>34</v>
      </c>
      <c r="H30" s="123"/>
      <c r="I30" s="126" t="s">
        <v>2210</v>
      </c>
    </row>
    <row r="31" spans="1:9">
      <c r="A31" s="105"/>
      <c r="B31" s="135"/>
      <c r="C31" s="130"/>
      <c r="D31" s="130"/>
      <c r="E31" s="124"/>
      <c r="F31" s="176" t="str">
        <f>+C29</f>
        <v>300.00 บาท</v>
      </c>
      <c r="G31" s="176" t="str">
        <f>+D29</f>
        <v>300.00 บาท</v>
      </c>
      <c r="H31" s="124"/>
      <c r="I31" s="131"/>
    </row>
    <row r="32" spans="1:9">
      <c r="A32" s="110">
        <v>10</v>
      </c>
      <c r="B32" s="127" t="s">
        <v>77</v>
      </c>
      <c r="C32" s="175" t="s">
        <v>2214</v>
      </c>
      <c r="D32" s="175" t="str">
        <f>+C32</f>
        <v>1,921.80 บาท</v>
      </c>
      <c r="E32" s="122" t="s">
        <v>32</v>
      </c>
      <c r="F32" s="122" t="s">
        <v>75</v>
      </c>
      <c r="G32" s="122" t="str">
        <f>+F32</f>
        <v>บ.ปิโตรเลียมไทยคอร์ปอเรชั่น</v>
      </c>
      <c r="H32" s="122" t="s">
        <v>10</v>
      </c>
      <c r="I32" s="80" t="s">
        <v>2215</v>
      </c>
    </row>
    <row r="33" spans="1:9">
      <c r="A33" s="119"/>
      <c r="B33" s="77" t="s">
        <v>183</v>
      </c>
      <c r="C33" s="129"/>
      <c r="D33" s="129"/>
      <c r="E33" s="123"/>
      <c r="F33" s="123" t="s">
        <v>33</v>
      </c>
      <c r="G33" s="123" t="s">
        <v>34</v>
      </c>
      <c r="H33" s="123"/>
      <c r="I33" s="126" t="s">
        <v>2216</v>
      </c>
    </row>
    <row r="34" spans="1:9">
      <c r="A34" s="105"/>
      <c r="B34" s="135"/>
      <c r="C34" s="130"/>
      <c r="D34" s="130"/>
      <c r="E34" s="124"/>
      <c r="F34" s="176" t="str">
        <f>+C32</f>
        <v>1,921.80 บาท</v>
      </c>
      <c r="G34" s="176" t="str">
        <f>+D32</f>
        <v>1,921.80 บาท</v>
      </c>
      <c r="H34" s="124"/>
      <c r="I34" s="131"/>
    </row>
    <row r="35" spans="1:9">
      <c r="A35" s="110">
        <v>11</v>
      </c>
      <c r="B35" s="127" t="s">
        <v>715</v>
      </c>
      <c r="C35" s="177" t="s">
        <v>2217</v>
      </c>
      <c r="D35" s="175" t="str">
        <f>+C35</f>
        <v>1,657.00 บาท</v>
      </c>
      <c r="E35" s="122" t="s">
        <v>32</v>
      </c>
      <c r="F35" s="122" t="s">
        <v>714</v>
      </c>
      <c r="G35" s="122" t="str">
        <f>+F35</f>
        <v>ร้านเอ็นเค พีเน็ต</v>
      </c>
      <c r="H35" s="122" t="s">
        <v>10</v>
      </c>
      <c r="I35" s="80" t="s">
        <v>2218</v>
      </c>
    </row>
    <row r="36" spans="1:9">
      <c r="A36" s="119"/>
      <c r="B36" s="77">
        <v>2549584</v>
      </c>
      <c r="C36" s="129"/>
      <c r="D36" s="129"/>
      <c r="E36" s="123"/>
      <c r="F36" s="123" t="s">
        <v>33</v>
      </c>
      <c r="G36" s="123" t="s">
        <v>34</v>
      </c>
      <c r="H36" s="123"/>
      <c r="I36" s="126" t="s">
        <v>2184</v>
      </c>
    </row>
    <row r="37" spans="1:9">
      <c r="A37" s="105"/>
      <c r="B37" s="135"/>
      <c r="C37" s="130"/>
      <c r="D37" s="130"/>
      <c r="E37" s="124"/>
      <c r="F37" s="176" t="str">
        <f>+C35</f>
        <v>1,657.00 บาท</v>
      </c>
      <c r="G37" s="176" t="str">
        <f>+D35</f>
        <v>1,657.00 บาท</v>
      </c>
      <c r="H37" s="124"/>
      <c r="I37" s="131"/>
    </row>
    <row r="38" spans="1:9">
      <c r="A38" s="110">
        <v>12</v>
      </c>
      <c r="B38" s="127" t="s">
        <v>614</v>
      </c>
      <c r="C38" s="175" t="s">
        <v>810</v>
      </c>
      <c r="D38" s="175" t="str">
        <f>+C38</f>
        <v>400.00 บาท</v>
      </c>
      <c r="E38" s="122" t="s">
        <v>32</v>
      </c>
      <c r="F38" s="122" t="s">
        <v>75</v>
      </c>
      <c r="G38" s="122" t="str">
        <f>+F38</f>
        <v>บ.ปิโตรเลียมไทยคอร์ปอเรชั่น</v>
      </c>
      <c r="H38" s="122" t="s">
        <v>10</v>
      </c>
      <c r="I38" s="80" t="s">
        <v>2219</v>
      </c>
    </row>
    <row r="39" spans="1:9">
      <c r="A39" s="119"/>
      <c r="B39" s="77"/>
      <c r="C39" s="129"/>
      <c r="D39" s="129"/>
      <c r="E39" s="123"/>
      <c r="F39" s="123" t="s">
        <v>33</v>
      </c>
      <c r="G39" s="123" t="s">
        <v>34</v>
      </c>
      <c r="H39" s="123"/>
      <c r="I39" s="126" t="s">
        <v>2184</v>
      </c>
    </row>
    <row r="40" spans="1:9">
      <c r="A40" s="105"/>
      <c r="B40" s="135"/>
      <c r="C40" s="130"/>
      <c r="D40" s="130"/>
      <c r="E40" s="124"/>
      <c r="F40" s="176" t="str">
        <f>+C38</f>
        <v>400.00 บาท</v>
      </c>
      <c r="G40" s="176" t="str">
        <f>+D38</f>
        <v>400.00 บาท</v>
      </c>
      <c r="H40" s="124"/>
      <c r="I40" s="131"/>
    </row>
    <row r="41" spans="1:9">
      <c r="A41" s="110">
        <v>13</v>
      </c>
      <c r="B41" s="127" t="s">
        <v>12</v>
      </c>
      <c r="C41" s="175" t="s">
        <v>2220</v>
      </c>
      <c r="D41" s="175" t="str">
        <f t="shared" ref="D41" si="0">+C41</f>
        <v>1,110.00 บาท</v>
      </c>
      <c r="E41" s="122" t="s">
        <v>32</v>
      </c>
      <c r="F41" s="122" t="s">
        <v>780</v>
      </c>
      <c r="G41" s="122" t="str">
        <f t="shared" ref="G41" si="1">+F41</f>
        <v>น้ำดื่มตราจริมทิพย์</v>
      </c>
      <c r="H41" s="122" t="s">
        <v>10</v>
      </c>
      <c r="I41" s="80" t="s">
        <v>2221</v>
      </c>
    </row>
    <row r="42" spans="1:9">
      <c r="A42" s="119"/>
      <c r="B42" s="77"/>
      <c r="C42" s="129"/>
      <c r="D42" s="129"/>
      <c r="E42" s="123"/>
      <c r="F42" s="123" t="s">
        <v>33</v>
      </c>
      <c r="G42" s="123" t="s">
        <v>34</v>
      </c>
      <c r="H42" s="123"/>
      <c r="I42" s="126" t="s">
        <v>2222</v>
      </c>
    </row>
    <row r="43" spans="1:9" ht="19.5" customHeight="1">
      <c r="A43" s="105"/>
      <c r="B43" s="135"/>
      <c r="C43" s="130"/>
      <c r="D43" s="130"/>
      <c r="E43" s="124"/>
      <c r="F43" s="176" t="str">
        <f t="shared" ref="F43:G43" si="2">+C41</f>
        <v>1,110.00 บาท</v>
      </c>
      <c r="G43" s="176" t="str">
        <f t="shared" si="2"/>
        <v>1,110.00 บาท</v>
      </c>
      <c r="H43" s="124"/>
      <c r="I43" s="131"/>
    </row>
    <row r="44" spans="1:9">
      <c r="A44" s="110">
        <v>14</v>
      </c>
      <c r="B44" s="127" t="s">
        <v>77</v>
      </c>
      <c r="C44" s="175" t="s">
        <v>671</v>
      </c>
      <c r="D44" s="175" t="str">
        <f t="shared" ref="D44" si="3">+C44</f>
        <v>3,253.00 บาท</v>
      </c>
      <c r="E44" s="122" t="s">
        <v>32</v>
      </c>
      <c r="F44" s="122" t="s">
        <v>75</v>
      </c>
      <c r="G44" s="122" t="str">
        <f t="shared" ref="G44" si="4">+F44</f>
        <v>บ.ปิโตรเลียมไทยคอร์ปอเรชั่น</v>
      </c>
      <c r="H44" s="122" t="s">
        <v>10</v>
      </c>
      <c r="I44" s="80" t="s">
        <v>2223</v>
      </c>
    </row>
    <row r="45" spans="1:9">
      <c r="A45" s="119"/>
      <c r="B45" s="77" t="s">
        <v>451</v>
      </c>
      <c r="C45" s="129"/>
      <c r="D45" s="129"/>
      <c r="E45" s="123"/>
      <c r="F45" s="123" t="s">
        <v>33</v>
      </c>
      <c r="G45" s="123" t="s">
        <v>34</v>
      </c>
      <c r="H45" s="123"/>
      <c r="I45" s="126" t="s">
        <v>2187</v>
      </c>
    </row>
    <row r="46" spans="1:9">
      <c r="A46" s="105"/>
      <c r="B46" s="135"/>
      <c r="C46" s="130"/>
      <c r="D46" s="130"/>
      <c r="E46" s="124"/>
      <c r="F46" s="176" t="str">
        <f t="shared" ref="F46:G46" si="5">+C44</f>
        <v>3,253.00 บาท</v>
      </c>
      <c r="G46" s="176" t="str">
        <f t="shared" si="5"/>
        <v>3,253.00 บาท</v>
      </c>
      <c r="H46" s="124"/>
      <c r="I46" s="131"/>
    </row>
    <row r="47" spans="1:9">
      <c r="A47" s="110">
        <v>15</v>
      </c>
      <c r="B47" s="127" t="s">
        <v>79</v>
      </c>
      <c r="C47" s="175" t="s">
        <v>2224</v>
      </c>
      <c r="D47" s="175" t="str">
        <f t="shared" ref="D47" si="6">+C47</f>
        <v>662.80 บาท</v>
      </c>
      <c r="E47" s="122" t="s">
        <v>32</v>
      </c>
      <c r="F47" s="122" t="s">
        <v>75</v>
      </c>
      <c r="G47" s="122" t="str">
        <f t="shared" ref="G47" si="7">+F47</f>
        <v>บ.ปิโตรเลียมไทยคอร์ปอเรชั่น</v>
      </c>
      <c r="H47" s="122" t="s">
        <v>10</v>
      </c>
      <c r="I47" s="80" t="s">
        <v>2225</v>
      </c>
    </row>
    <row r="48" spans="1:9">
      <c r="A48" s="119"/>
      <c r="B48" s="77" t="s">
        <v>781</v>
      </c>
      <c r="C48" s="129"/>
      <c r="D48" s="129"/>
      <c r="E48" s="123"/>
      <c r="F48" s="123" t="s">
        <v>33</v>
      </c>
      <c r="G48" s="123" t="s">
        <v>34</v>
      </c>
      <c r="H48" s="123"/>
      <c r="I48" s="126" t="s">
        <v>2187</v>
      </c>
    </row>
    <row r="49" spans="1:9" ht="24.75" customHeight="1">
      <c r="A49" s="105"/>
      <c r="B49" s="135"/>
      <c r="C49" s="130"/>
      <c r="D49" s="130"/>
      <c r="E49" s="124"/>
      <c r="F49" s="176" t="str">
        <f t="shared" ref="F49:G49" si="8">+C47</f>
        <v>662.80 บาท</v>
      </c>
      <c r="G49" s="176" t="str">
        <f t="shared" si="8"/>
        <v>662.80 บาท</v>
      </c>
      <c r="H49" s="124"/>
      <c r="I49" s="131"/>
    </row>
    <row r="50" spans="1:9">
      <c r="A50" s="110">
        <v>16</v>
      </c>
      <c r="B50" s="127" t="s">
        <v>205</v>
      </c>
      <c r="C50" s="175" t="s">
        <v>670</v>
      </c>
      <c r="D50" s="175" t="str">
        <f t="shared" ref="D50" si="9">+C50</f>
        <v>6,506.00 บาท</v>
      </c>
      <c r="E50" s="122" t="s">
        <v>32</v>
      </c>
      <c r="F50" s="122" t="s">
        <v>75</v>
      </c>
      <c r="G50" s="122" t="str">
        <f t="shared" ref="G50" si="10">+F50</f>
        <v>บ.ปิโตรเลียมไทยคอร์ปอเรชั่น</v>
      </c>
      <c r="H50" s="122" t="s">
        <v>10</v>
      </c>
      <c r="I50" s="80" t="s">
        <v>2226</v>
      </c>
    </row>
    <row r="51" spans="1:9">
      <c r="A51" s="119"/>
      <c r="B51" s="77" t="s">
        <v>206</v>
      </c>
      <c r="C51" s="129"/>
      <c r="D51" s="129"/>
      <c r="E51" s="123"/>
      <c r="F51" s="123" t="s">
        <v>33</v>
      </c>
      <c r="G51" s="123" t="s">
        <v>34</v>
      </c>
      <c r="H51" s="123"/>
      <c r="I51" s="126" t="s">
        <v>2187</v>
      </c>
    </row>
    <row r="52" spans="1:9">
      <c r="A52" s="105"/>
      <c r="B52" s="135"/>
      <c r="C52" s="130"/>
      <c r="D52" s="130"/>
      <c r="E52" s="124"/>
      <c r="F52" s="176" t="str">
        <f t="shared" ref="F52:G52" si="11">+C50</f>
        <v>6,506.00 บาท</v>
      </c>
      <c r="G52" s="176" t="str">
        <f t="shared" si="11"/>
        <v>6,506.00 บาท</v>
      </c>
      <c r="H52" s="124"/>
      <c r="I52" s="131"/>
    </row>
    <row r="53" spans="1:9">
      <c r="A53" s="110">
        <v>17</v>
      </c>
      <c r="B53" s="127" t="s">
        <v>77</v>
      </c>
      <c r="C53" s="175" t="s">
        <v>676</v>
      </c>
      <c r="D53" s="175" t="str">
        <f t="shared" ref="D53" si="12">+C53</f>
        <v>1,951.80 บาท</v>
      </c>
      <c r="E53" s="122" t="s">
        <v>32</v>
      </c>
      <c r="F53" s="122" t="s">
        <v>75</v>
      </c>
      <c r="G53" s="122" t="str">
        <f t="shared" ref="G53" si="13">+F53</f>
        <v>บ.ปิโตรเลียมไทยคอร์ปอเรชั่น</v>
      </c>
      <c r="H53" s="122" t="s">
        <v>10</v>
      </c>
      <c r="I53" s="80" t="s">
        <v>2227</v>
      </c>
    </row>
    <row r="54" spans="1:9">
      <c r="A54" s="119"/>
      <c r="B54" s="77" t="s">
        <v>183</v>
      </c>
      <c r="C54" s="129"/>
      <c r="D54" s="129"/>
      <c r="E54" s="123"/>
      <c r="F54" s="123" t="s">
        <v>33</v>
      </c>
      <c r="G54" s="123" t="s">
        <v>34</v>
      </c>
      <c r="H54" s="123"/>
      <c r="I54" s="126" t="s">
        <v>2228</v>
      </c>
    </row>
    <row r="55" spans="1:9">
      <c r="A55" s="105"/>
      <c r="B55" s="135"/>
      <c r="C55" s="130"/>
      <c r="D55" s="130"/>
      <c r="E55" s="124"/>
      <c r="F55" s="176" t="str">
        <f t="shared" ref="F55:G55" si="14">+C53</f>
        <v>1,951.80 บาท</v>
      </c>
      <c r="G55" s="176" t="str">
        <f t="shared" si="14"/>
        <v>1,951.80 บาท</v>
      </c>
      <c r="H55" s="124"/>
      <c r="I55" s="131"/>
    </row>
    <row r="56" spans="1:9">
      <c r="A56" s="110">
        <v>18</v>
      </c>
      <c r="B56" s="127" t="s">
        <v>76</v>
      </c>
      <c r="C56" s="175" t="s">
        <v>670</v>
      </c>
      <c r="D56" s="175" t="str">
        <f t="shared" ref="D56" si="15">+C56</f>
        <v>6,506.00 บาท</v>
      </c>
      <c r="E56" s="122" t="s">
        <v>32</v>
      </c>
      <c r="F56" s="122" t="s">
        <v>75</v>
      </c>
      <c r="G56" s="122" t="str">
        <f t="shared" ref="G56" si="16">+F56</f>
        <v>บ.ปิโตรเลียมไทยคอร์ปอเรชั่น</v>
      </c>
      <c r="H56" s="122" t="s">
        <v>10</v>
      </c>
      <c r="I56" s="80" t="s">
        <v>2229</v>
      </c>
    </row>
    <row r="57" spans="1:9">
      <c r="A57" s="119"/>
      <c r="B57" s="77" t="s">
        <v>450</v>
      </c>
      <c r="C57" s="129"/>
      <c r="D57" s="129"/>
      <c r="E57" s="123"/>
      <c r="F57" s="123" t="s">
        <v>33</v>
      </c>
      <c r="G57" s="123" t="s">
        <v>34</v>
      </c>
      <c r="H57" s="123"/>
      <c r="I57" s="126" t="s">
        <v>2189</v>
      </c>
    </row>
    <row r="58" spans="1:9" ht="22.5" customHeight="1">
      <c r="A58" s="105"/>
      <c r="B58" s="135"/>
      <c r="C58" s="130"/>
      <c r="D58" s="130"/>
      <c r="E58" s="124"/>
      <c r="F58" s="176" t="str">
        <f t="shared" ref="F58:G58" si="17">+C56</f>
        <v>6,506.00 บาท</v>
      </c>
      <c r="G58" s="176" t="str">
        <f t="shared" si="17"/>
        <v>6,506.00 บาท</v>
      </c>
      <c r="H58" s="124"/>
      <c r="I58" s="131"/>
    </row>
    <row r="59" spans="1:9">
      <c r="A59" s="110">
        <v>19</v>
      </c>
      <c r="B59" s="127" t="s">
        <v>2207</v>
      </c>
      <c r="C59" s="175" t="s">
        <v>325</v>
      </c>
      <c r="D59" s="175" t="str">
        <f t="shared" ref="D59" si="18">+C59</f>
        <v>1,200.00 บาท</v>
      </c>
      <c r="E59" s="122" t="s">
        <v>32</v>
      </c>
      <c r="F59" s="122" t="s">
        <v>2208</v>
      </c>
      <c r="G59" s="122" t="str">
        <f t="shared" ref="G59" si="19">+F59</f>
        <v>ท่าปลาคอมพิวเตอร์</v>
      </c>
      <c r="H59" s="122" t="s">
        <v>10</v>
      </c>
      <c r="I59" s="80" t="s">
        <v>2230</v>
      </c>
    </row>
    <row r="60" spans="1:9">
      <c r="A60" s="119"/>
      <c r="B60" s="77"/>
      <c r="C60" s="129"/>
      <c r="D60" s="129"/>
      <c r="E60" s="123"/>
      <c r="F60" s="123" t="s">
        <v>33</v>
      </c>
      <c r="G60" s="123" t="s">
        <v>34</v>
      </c>
      <c r="H60" s="123"/>
      <c r="I60" s="126" t="s">
        <v>2189</v>
      </c>
    </row>
    <row r="61" spans="1:9" ht="22.5" customHeight="1">
      <c r="A61" s="105"/>
      <c r="B61" s="135"/>
      <c r="C61" s="130"/>
      <c r="D61" s="130"/>
      <c r="E61" s="124"/>
      <c r="F61" s="176" t="str">
        <f t="shared" ref="F61:G61" si="20">+C59</f>
        <v>1,200.00 บาท</v>
      </c>
      <c r="G61" s="176" t="str">
        <f t="shared" si="20"/>
        <v>1,200.00 บาท</v>
      </c>
      <c r="H61" s="124"/>
      <c r="I61" s="131"/>
    </row>
    <row r="62" spans="1:9">
      <c r="A62" s="110">
        <v>20</v>
      </c>
      <c r="B62" s="127" t="s">
        <v>2163</v>
      </c>
      <c r="C62" s="175" t="s">
        <v>2231</v>
      </c>
      <c r="D62" s="175" t="str">
        <f t="shared" ref="D62" si="21">+C62</f>
        <v>1,320.00 บาท</v>
      </c>
      <c r="E62" s="122" t="s">
        <v>32</v>
      </c>
      <c r="F62" s="122" t="s">
        <v>2232</v>
      </c>
      <c r="G62" s="122" t="str">
        <f t="shared" ref="G62" si="22">+F62</f>
        <v xml:space="preserve">ร้าน เอ อิง เจ็ท </v>
      </c>
      <c r="H62" s="122" t="s">
        <v>10</v>
      </c>
      <c r="I62" s="80" t="s">
        <v>2233</v>
      </c>
    </row>
    <row r="63" spans="1:9">
      <c r="A63" s="119"/>
      <c r="B63" s="77"/>
      <c r="C63" s="129"/>
      <c r="D63" s="129"/>
      <c r="E63" s="123"/>
      <c r="F63" s="123" t="s">
        <v>33</v>
      </c>
      <c r="G63" s="123" t="s">
        <v>34</v>
      </c>
      <c r="H63" s="123"/>
      <c r="I63" s="126" t="s">
        <v>2234</v>
      </c>
    </row>
    <row r="64" spans="1:9">
      <c r="A64" s="105"/>
      <c r="B64" s="135"/>
      <c r="C64" s="130"/>
      <c r="D64" s="130"/>
      <c r="E64" s="124"/>
      <c r="F64" s="176" t="str">
        <f t="shared" ref="F64:G64" si="23">+C62</f>
        <v>1,320.00 บาท</v>
      </c>
      <c r="G64" s="176" t="str">
        <f t="shared" si="23"/>
        <v>1,320.00 บาท</v>
      </c>
      <c r="H64" s="124"/>
      <c r="I64" s="131"/>
    </row>
    <row r="65" spans="1:9">
      <c r="A65" s="110">
        <v>21</v>
      </c>
      <c r="B65" s="127" t="s">
        <v>2235</v>
      </c>
      <c r="C65" s="175" t="s">
        <v>2236</v>
      </c>
      <c r="D65" s="175" t="str">
        <f t="shared" ref="D65" si="24">+C65</f>
        <v>6,580.00 บาท</v>
      </c>
      <c r="E65" s="122" t="s">
        <v>32</v>
      </c>
      <c r="F65" s="122" t="s">
        <v>2237</v>
      </c>
      <c r="G65" s="122" t="str">
        <f t="shared" ref="G65" si="25">+F65</f>
        <v>พงษ์เจริญวัสดุ</v>
      </c>
      <c r="H65" s="122" t="s">
        <v>10</v>
      </c>
      <c r="I65" s="80" t="s">
        <v>2238</v>
      </c>
    </row>
    <row r="66" spans="1:9">
      <c r="A66" s="119"/>
      <c r="B66" s="77"/>
      <c r="C66" s="129"/>
      <c r="D66" s="129"/>
      <c r="E66" s="123"/>
      <c r="F66" s="123" t="s">
        <v>33</v>
      </c>
      <c r="G66" s="123" t="s">
        <v>34</v>
      </c>
      <c r="H66" s="123"/>
      <c r="I66" s="126" t="s">
        <v>2239</v>
      </c>
    </row>
    <row r="67" spans="1:9">
      <c r="A67" s="105"/>
      <c r="B67" s="135"/>
      <c r="C67" s="130"/>
      <c r="D67" s="130"/>
      <c r="E67" s="124"/>
      <c r="F67" s="176" t="str">
        <f t="shared" ref="F67:G67" si="26">+C65</f>
        <v>6,580.00 บาท</v>
      </c>
      <c r="G67" s="176" t="str">
        <f t="shared" si="26"/>
        <v>6,580.00 บาท</v>
      </c>
      <c r="H67" s="124"/>
      <c r="I67" s="131"/>
    </row>
    <row r="68" spans="1:9">
      <c r="A68" s="110">
        <v>22</v>
      </c>
      <c r="B68" s="127" t="s">
        <v>771</v>
      </c>
      <c r="C68" s="175" t="s">
        <v>2240</v>
      </c>
      <c r="D68" s="175" t="str">
        <f t="shared" ref="D68" si="27">+C68</f>
        <v>1,693.00 บาท</v>
      </c>
      <c r="E68" s="122" t="s">
        <v>32</v>
      </c>
      <c r="F68" s="122" t="s">
        <v>2241</v>
      </c>
      <c r="G68" s="122" t="str">
        <f t="shared" ref="G68" si="28">+F68</f>
        <v>หจก.คลังเครื่องเขียนอภิญญา</v>
      </c>
      <c r="H68" s="122" t="s">
        <v>10</v>
      </c>
      <c r="I68" s="80" t="s">
        <v>2242</v>
      </c>
    </row>
    <row r="69" spans="1:9">
      <c r="A69" s="119"/>
      <c r="B69" s="77"/>
      <c r="C69" s="129"/>
      <c r="D69" s="129"/>
      <c r="E69" s="123"/>
      <c r="F69" s="123" t="s">
        <v>33</v>
      </c>
      <c r="G69" s="123" t="s">
        <v>34</v>
      </c>
      <c r="H69" s="123"/>
      <c r="I69" s="126" t="s">
        <v>2243</v>
      </c>
    </row>
    <row r="70" spans="1:9">
      <c r="A70" s="105"/>
      <c r="B70" s="135"/>
      <c r="C70" s="130"/>
      <c r="D70" s="130"/>
      <c r="E70" s="124"/>
      <c r="F70" s="176" t="str">
        <f t="shared" ref="F70:G70" si="29">+C68</f>
        <v>1,693.00 บาท</v>
      </c>
      <c r="G70" s="176" t="str">
        <f t="shared" si="29"/>
        <v>1,693.00 บาท</v>
      </c>
      <c r="H70" s="124"/>
      <c r="I70" s="131"/>
    </row>
    <row r="71" spans="1:9">
      <c r="A71" s="110">
        <v>23</v>
      </c>
      <c r="B71" s="127" t="s">
        <v>2244</v>
      </c>
      <c r="C71" s="175" t="s">
        <v>1757</v>
      </c>
      <c r="D71" s="175" t="str">
        <f t="shared" ref="D71" si="30">+C71</f>
        <v>1,800.00 บาท</v>
      </c>
      <c r="E71" s="122" t="s">
        <v>32</v>
      </c>
      <c r="F71" s="122" t="s">
        <v>2241</v>
      </c>
      <c r="G71" s="122" t="str">
        <f t="shared" ref="G71" si="31">+F71</f>
        <v>หจก.คลังเครื่องเขียนอภิญญา</v>
      </c>
      <c r="H71" s="122" t="s">
        <v>10</v>
      </c>
      <c r="I71" s="80" t="s">
        <v>2245</v>
      </c>
    </row>
    <row r="72" spans="1:9">
      <c r="A72" s="119"/>
      <c r="B72" s="77"/>
      <c r="C72" s="129"/>
      <c r="D72" s="129"/>
      <c r="E72" s="123"/>
      <c r="F72" s="123" t="s">
        <v>33</v>
      </c>
      <c r="G72" s="123" t="s">
        <v>34</v>
      </c>
      <c r="H72" s="123"/>
      <c r="I72" s="126" t="s">
        <v>2243</v>
      </c>
    </row>
    <row r="73" spans="1:9">
      <c r="A73" s="105"/>
      <c r="B73" s="135"/>
      <c r="C73" s="130"/>
      <c r="D73" s="130"/>
      <c r="E73" s="124"/>
      <c r="F73" s="176" t="str">
        <f t="shared" ref="F73:G73" si="32">+C71</f>
        <v>1,800.00 บาท</v>
      </c>
      <c r="G73" s="176" t="str">
        <f t="shared" si="32"/>
        <v>1,800.00 บาท</v>
      </c>
      <c r="H73" s="124"/>
      <c r="I73" s="131"/>
    </row>
    <row r="74" spans="1:9">
      <c r="A74" s="110">
        <v>24</v>
      </c>
      <c r="B74" s="127" t="s">
        <v>77</v>
      </c>
      <c r="C74" s="175" t="s">
        <v>671</v>
      </c>
      <c r="D74" s="175" t="str">
        <f t="shared" ref="D74" si="33">+C74</f>
        <v>3,253.00 บาท</v>
      </c>
      <c r="E74" s="122" t="s">
        <v>32</v>
      </c>
      <c r="F74" s="122" t="s">
        <v>75</v>
      </c>
      <c r="G74" s="122" t="str">
        <f t="shared" ref="G74" si="34">+F74</f>
        <v>บ.ปิโตรเลียมไทยคอร์ปอเรชั่น</v>
      </c>
      <c r="H74" s="122" t="s">
        <v>10</v>
      </c>
      <c r="I74" s="80" t="s">
        <v>2246</v>
      </c>
    </row>
    <row r="75" spans="1:9">
      <c r="A75" s="119"/>
      <c r="B75" s="77" t="s">
        <v>451</v>
      </c>
      <c r="C75" s="129"/>
      <c r="D75" s="129"/>
      <c r="E75" s="123"/>
      <c r="F75" s="123" t="s">
        <v>33</v>
      </c>
      <c r="G75" s="123" t="s">
        <v>34</v>
      </c>
      <c r="H75" s="123"/>
      <c r="I75" s="126" t="s">
        <v>2247</v>
      </c>
    </row>
    <row r="76" spans="1:9">
      <c r="A76" s="105"/>
      <c r="B76" s="135"/>
      <c r="C76" s="130"/>
      <c r="D76" s="130"/>
      <c r="E76" s="124"/>
      <c r="F76" s="176" t="str">
        <f t="shared" ref="F76:G76" si="35">+C74</f>
        <v>3,253.00 บาท</v>
      </c>
      <c r="G76" s="176" t="str">
        <f t="shared" si="35"/>
        <v>3,253.00 บาท</v>
      </c>
      <c r="H76" s="124"/>
      <c r="I76" s="131"/>
    </row>
    <row r="77" spans="1:9">
      <c r="A77" s="110">
        <v>25</v>
      </c>
      <c r="B77" s="127" t="s">
        <v>199</v>
      </c>
      <c r="C77" s="175" t="s">
        <v>2248</v>
      </c>
      <c r="D77" s="175" t="str">
        <f t="shared" ref="D77" si="36">+C77</f>
        <v>1,006.20 บาท</v>
      </c>
      <c r="E77" s="122" t="s">
        <v>32</v>
      </c>
      <c r="F77" s="122" t="s">
        <v>75</v>
      </c>
      <c r="G77" s="122" t="str">
        <f>+F77</f>
        <v>บ.ปิโตรเลียมไทยคอร์ปอเรชั่น</v>
      </c>
      <c r="H77" s="122" t="s">
        <v>10</v>
      </c>
      <c r="I77" s="80" t="s">
        <v>2249</v>
      </c>
    </row>
    <row r="78" spans="1:9">
      <c r="A78" s="119"/>
      <c r="B78" s="77">
        <v>364988123</v>
      </c>
      <c r="C78" s="129"/>
      <c r="D78" s="129"/>
      <c r="E78" s="123"/>
      <c r="F78" s="123" t="s">
        <v>33</v>
      </c>
      <c r="G78" s="123" t="s">
        <v>34</v>
      </c>
      <c r="H78" s="123"/>
      <c r="I78" s="126" t="s">
        <v>2247</v>
      </c>
    </row>
    <row r="79" spans="1:9">
      <c r="A79" s="105"/>
      <c r="B79" s="135"/>
      <c r="C79" s="130"/>
      <c r="D79" s="130"/>
      <c r="E79" s="124"/>
      <c r="F79" s="176" t="str">
        <f t="shared" ref="F79:G79" si="37">+C77</f>
        <v>1,006.20 บาท</v>
      </c>
      <c r="G79" s="176" t="str">
        <f t="shared" si="37"/>
        <v>1,006.20 บาท</v>
      </c>
      <c r="H79" s="124"/>
      <c r="I79" s="131"/>
    </row>
    <row r="80" spans="1:9">
      <c r="A80" s="110">
        <v>26</v>
      </c>
      <c r="B80" s="127" t="s">
        <v>559</v>
      </c>
      <c r="C80" s="175" t="s">
        <v>779</v>
      </c>
      <c r="D80" s="175" t="str">
        <f t="shared" ref="D80" si="38">+C80</f>
        <v>1,080.00 บาท</v>
      </c>
      <c r="E80" s="122" t="s">
        <v>32</v>
      </c>
      <c r="F80" s="122" t="s">
        <v>2250</v>
      </c>
      <c r="G80" s="122" t="str">
        <f t="shared" ref="G80" si="39">+F80</f>
        <v>ไพบุลย์การเกษตร</v>
      </c>
      <c r="H80" s="122" t="s">
        <v>10</v>
      </c>
      <c r="I80" s="80" t="s">
        <v>890</v>
      </c>
    </row>
    <row r="81" spans="1:14">
      <c r="A81" s="119"/>
      <c r="B81" s="77">
        <v>364988123</v>
      </c>
      <c r="C81" s="129"/>
      <c r="D81" s="129"/>
      <c r="E81" s="123"/>
      <c r="F81" s="123" t="s">
        <v>33</v>
      </c>
      <c r="G81" s="123" t="s">
        <v>34</v>
      </c>
      <c r="H81" s="123"/>
      <c r="I81" s="126" t="s">
        <v>2247</v>
      </c>
    </row>
    <row r="82" spans="1:14" ht="18" customHeight="1">
      <c r="A82" s="105"/>
      <c r="B82" s="135"/>
      <c r="C82" s="130"/>
      <c r="D82" s="130"/>
      <c r="E82" s="124"/>
      <c r="F82" s="176" t="str">
        <f t="shared" ref="F82:G82" si="40">+C80</f>
        <v>1,080.00 บาท</v>
      </c>
      <c r="G82" s="176" t="str">
        <f t="shared" si="40"/>
        <v>1,080.00 บาท</v>
      </c>
      <c r="H82" s="124"/>
      <c r="I82" s="131"/>
    </row>
    <row r="83" spans="1:14">
      <c r="A83" s="110">
        <v>27</v>
      </c>
      <c r="B83" s="127" t="s">
        <v>715</v>
      </c>
      <c r="C83" s="175" t="s">
        <v>2251</v>
      </c>
      <c r="D83" s="175" t="str">
        <f t="shared" ref="D83" si="41">+C83</f>
        <v>1,677.00 บาท</v>
      </c>
      <c r="E83" s="122" t="s">
        <v>32</v>
      </c>
      <c r="F83" s="122" t="s">
        <v>75</v>
      </c>
      <c r="G83" s="122" t="str">
        <f t="shared" ref="G83" si="42">+F83</f>
        <v>บ.ปิโตรเลียมไทยคอร์ปอเรชั่น</v>
      </c>
      <c r="H83" s="122" t="s">
        <v>10</v>
      </c>
      <c r="I83" s="80" t="s">
        <v>2252</v>
      </c>
    </row>
    <row r="84" spans="1:14">
      <c r="A84" s="119"/>
      <c r="B84" s="77">
        <v>2549584</v>
      </c>
      <c r="C84" s="129"/>
      <c r="D84" s="129"/>
      <c r="E84" s="123"/>
      <c r="F84" s="123" t="s">
        <v>33</v>
      </c>
      <c r="G84" s="123" t="s">
        <v>34</v>
      </c>
      <c r="H84" s="123"/>
      <c r="I84" s="126" t="s">
        <v>2247</v>
      </c>
    </row>
    <row r="85" spans="1:14">
      <c r="A85" s="105"/>
      <c r="B85" s="135"/>
      <c r="C85" s="130"/>
      <c r="D85" s="130"/>
      <c r="E85" s="124"/>
      <c r="F85" s="176" t="str">
        <f t="shared" ref="F85:G85" si="43">+C83</f>
        <v>1,677.00 บาท</v>
      </c>
      <c r="G85" s="176" t="str">
        <f t="shared" si="43"/>
        <v>1,677.00 บาท</v>
      </c>
      <c r="H85" s="124"/>
      <c r="I85" s="131"/>
      <c r="K85" s="83" t="s">
        <v>78</v>
      </c>
    </row>
    <row r="86" spans="1:14">
      <c r="A86" s="110">
        <v>28</v>
      </c>
      <c r="B86" s="127" t="s">
        <v>77</v>
      </c>
      <c r="C86" s="175" t="s">
        <v>676</v>
      </c>
      <c r="D86" s="175" t="str">
        <f t="shared" ref="D86" si="44">+C86</f>
        <v>1,951.80 บาท</v>
      </c>
      <c r="E86" s="122" t="s">
        <v>32</v>
      </c>
      <c r="F86" s="122" t="s">
        <v>75</v>
      </c>
      <c r="G86" s="122" t="str">
        <f t="shared" ref="G86" si="45">+F86</f>
        <v>บ.ปิโตรเลียมไทยคอร์ปอเรชั่น</v>
      </c>
      <c r="H86" s="122" t="s">
        <v>10</v>
      </c>
      <c r="I86" s="80" t="s">
        <v>2253</v>
      </c>
    </row>
    <row r="87" spans="1:14">
      <c r="A87" s="119"/>
      <c r="B87" s="77" t="s">
        <v>183</v>
      </c>
      <c r="C87" s="129"/>
      <c r="D87" s="129"/>
      <c r="E87" s="123"/>
      <c r="F87" s="123" t="s">
        <v>33</v>
      </c>
      <c r="G87" s="123" t="s">
        <v>34</v>
      </c>
      <c r="H87" s="123"/>
      <c r="I87" s="126" t="s">
        <v>2194</v>
      </c>
    </row>
    <row r="88" spans="1:14">
      <c r="A88" s="105"/>
      <c r="B88" s="135"/>
      <c r="C88" s="130"/>
      <c r="D88" s="130"/>
      <c r="E88" s="124"/>
      <c r="F88" s="176" t="str">
        <f t="shared" ref="F88:G88" si="46">+C86</f>
        <v>1,951.80 บาท</v>
      </c>
      <c r="G88" s="176" t="str">
        <f t="shared" si="46"/>
        <v>1,951.80 บาท</v>
      </c>
      <c r="H88" s="124"/>
      <c r="I88" s="131"/>
    </row>
    <row r="89" spans="1:14">
      <c r="A89" s="110">
        <v>29</v>
      </c>
      <c r="B89" s="127" t="s">
        <v>12</v>
      </c>
      <c r="C89" s="175" t="s">
        <v>2254</v>
      </c>
      <c r="D89" s="175" t="str">
        <f t="shared" ref="D89" si="47">+C89</f>
        <v>1,420.00 บาท</v>
      </c>
      <c r="E89" s="122" t="s">
        <v>32</v>
      </c>
      <c r="F89" s="122" t="s">
        <v>780</v>
      </c>
      <c r="G89" s="122" t="str">
        <f t="shared" ref="G89" si="48">+F89</f>
        <v>น้ำดื่มตราจริมทิพย์</v>
      </c>
      <c r="H89" s="122" t="s">
        <v>10</v>
      </c>
      <c r="I89" s="80" t="s">
        <v>2255</v>
      </c>
    </row>
    <row r="90" spans="1:14">
      <c r="A90" s="119"/>
      <c r="B90" s="77"/>
      <c r="C90" s="129"/>
      <c r="D90" s="129"/>
      <c r="E90" s="123"/>
      <c r="F90" s="123" t="s">
        <v>33</v>
      </c>
      <c r="G90" s="123" t="s">
        <v>34</v>
      </c>
      <c r="H90" s="123"/>
      <c r="I90" s="126" t="s">
        <v>2256</v>
      </c>
      <c r="N90" s="83" t="s">
        <v>78</v>
      </c>
    </row>
    <row r="91" spans="1:14">
      <c r="A91" s="105"/>
      <c r="B91" s="135"/>
      <c r="C91" s="130"/>
      <c r="D91" s="130"/>
      <c r="E91" s="124"/>
      <c r="F91" s="176" t="str">
        <f t="shared" ref="F91:G91" si="49">+C89</f>
        <v>1,420.00 บาท</v>
      </c>
      <c r="G91" s="176" t="str">
        <f t="shared" si="49"/>
        <v>1,420.00 บาท</v>
      </c>
      <c r="H91" s="124"/>
      <c r="I91" s="131"/>
    </row>
    <row r="92" spans="1:14">
      <c r="A92" s="110"/>
      <c r="B92" s="127"/>
      <c r="C92" s="175"/>
      <c r="D92" s="175"/>
      <c r="E92" s="122"/>
      <c r="F92" s="122"/>
      <c r="G92" s="122"/>
      <c r="H92" s="122"/>
      <c r="I92" s="80"/>
    </row>
    <row r="93" spans="1:14">
      <c r="A93" s="119"/>
      <c r="B93" s="77"/>
      <c r="C93" s="129"/>
      <c r="D93" s="129"/>
      <c r="E93" s="123"/>
      <c r="F93" s="123"/>
      <c r="G93" s="123"/>
      <c r="H93" s="123"/>
      <c r="I93" s="126"/>
    </row>
    <row r="94" spans="1:14">
      <c r="A94" s="105"/>
      <c r="B94" s="135"/>
      <c r="C94" s="130"/>
      <c r="D94" s="130"/>
      <c r="E94" s="124"/>
      <c r="F94" s="176"/>
      <c r="G94" s="176"/>
      <c r="H94" s="124"/>
      <c r="I94" s="131"/>
    </row>
    <row r="95" spans="1:14">
      <c r="A95" s="110"/>
      <c r="B95" s="127"/>
      <c r="C95" s="175"/>
      <c r="D95" s="175"/>
      <c r="E95" s="122"/>
      <c r="F95" s="122"/>
      <c r="G95" s="122"/>
      <c r="H95" s="122"/>
      <c r="I95" s="80"/>
    </row>
    <row r="96" spans="1:14">
      <c r="A96" s="119"/>
      <c r="B96" s="77"/>
      <c r="C96" s="129"/>
      <c r="D96" s="129"/>
      <c r="E96" s="123"/>
      <c r="F96" s="123"/>
      <c r="G96" s="123"/>
      <c r="H96" s="123"/>
      <c r="I96" s="126"/>
    </row>
    <row r="97" spans="1:9">
      <c r="A97" s="105"/>
      <c r="B97" s="135"/>
      <c r="C97" s="130"/>
      <c r="D97" s="130"/>
      <c r="E97" s="124"/>
      <c r="F97" s="176"/>
      <c r="G97" s="176"/>
      <c r="H97" s="124"/>
      <c r="I97" s="131"/>
    </row>
    <row r="98" spans="1:9">
      <c r="A98" s="110"/>
      <c r="B98" s="127"/>
      <c r="C98" s="175"/>
      <c r="D98" s="175"/>
      <c r="E98" s="122"/>
      <c r="F98" s="122"/>
      <c r="G98" s="122"/>
      <c r="H98" s="122"/>
      <c r="I98" s="80"/>
    </row>
    <row r="99" spans="1:9">
      <c r="A99" s="119"/>
      <c r="B99" s="77"/>
      <c r="C99" s="129"/>
      <c r="D99" s="129"/>
      <c r="E99" s="123"/>
      <c r="F99" s="123"/>
      <c r="G99" s="123"/>
      <c r="H99" s="123"/>
      <c r="I99" s="126"/>
    </row>
    <row r="100" spans="1:9">
      <c r="A100" s="105"/>
      <c r="B100" s="135"/>
      <c r="C100" s="130"/>
      <c r="D100" s="130"/>
      <c r="E100" s="124"/>
      <c r="F100" s="176"/>
      <c r="G100" s="176"/>
      <c r="H100" s="124"/>
      <c r="I100" s="131"/>
    </row>
    <row r="101" spans="1:9">
      <c r="A101" s="110"/>
      <c r="B101" s="127"/>
      <c r="C101" s="175"/>
      <c r="D101" s="175"/>
      <c r="E101" s="122"/>
      <c r="F101" s="122"/>
      <c r="G101" s="122"/>
      <c r="H101" s="122"/>
      <c r="I101" s="80"/>
    </row>
    <row r="102" spans="1:9">
      <c r="A102" s="119"/>
      <c r="B102" s="77"/>
      <c r="C102" s="129"/>
      <c r="D102" s="129"/>
      <c r="E102" s="123"/>
      <c r="F102" s="123"/>
      <c r="G102" s="123"/>
      <c r="H102" s="123"/>
      <c r="I102" s="126"/>
    </row>
    <row r="103" spans="1:9" ht="20.25" customHeight="1">
      <c r="A103" s="105"/>
      <c r="B103" s="135"/>
      <c r="C103" s="130"/>
      <c r="D103" s="130"/>
      <c r="E103" s="124"/>
      <c r="F103" s="176"/>
      <c r="G103" s="176"/>
      <c r="H103" s="124"/>
      <c r="I103" s="131"/>
    </row>
    <row r="104" spans="1:9">
      <c r="A104" s="110"/>
      <c r="B104" s="127"/>
      <c r="C104" s="175"/>
      <c r="D104" s="175"/>
      <c r="E104" s="122"/>
      <c r="F104" s="122"/>
      <c r="G104" s="122"/>
      <c r="H104" s="122"/>
      <c r="I104" s="80"/>
    </row>
    <row r="105" spans="1:9">
      <c r="A105" s="119"/>
      <c r="B105" s="77"/>
      <c r="C105" s="129"/>
      <c r="D105" s="129"/>
      <c r="E105" s="123"/>
      <c r="F105" s="123"/>
      <c r="G105" s="123"/>
      <c r="H105" s="123"/>
      <c r="I105" s="126"/>
    </row>
    <row r="106" spans="1:9" ht="22.5" customHeight="1">
      <c r="A106" s="105"/>
      <c r="B106" s="135"/>
      <c r="C106" s="130"/>
      <c r="D106" s="130"/>
      <c r="E106" s="124"/>
      <c r="F106" s="176"/>
      <c r="G106" s="176"/>
      <c r="H106" s="124"/>
      <c r="I106" s="131"/>
    </row>
    <row r="107" spans="1:9">
      <c r="A107" s="110"/>
      <c r="B107" s="127"/>
      <c r="C107" s="175"/>
      <c r="D107" s="175"/>
      <c r="E107" s="122"/>
      <c r="F107" s="122"/>
      <c r="G107" s="122"/>
      <c r="H107" s="122"/>
      <c r="I107" s="80"/>
    </row>
    <row r="108" spans="1:9">
      <c r="A108" s="119"/>
      <c r="B108" s="77"/>
      <c r="C108" s="129"/>
      <c r="D108" s="129"/>
      <c r="E108" s="123"/>
      <c r="F108" s="123"/>
      <c r="G108" s="123"/>
      <c r="H108" s="123"/>
      <c r="I108" s="126"/>
    </row>
    <row r="109" spans="1:9">
      <c r="A109" s="105"/>
      <c r="B109" s="135"/>
      <c r="C109" s="130"/>
      <c r="D109" s="130"/>
      <c r="E109" s="124"/>
      <c r="F109" s="176"/>
      <c r="G109" s="176"/>
      <c r="H109" s="124"/>
      <c r="I109" s="131"/>
    </row>
    <row r="110" spans="1:9">
      <c r="A110" s="110"/>
      <c r="B110" s="127"/>
      <c r="C110" s="175"/>
      <c r="D110" s="175"/>
      <c r="E110" s="122"/>
      <c r="F110" s="122"/>
      <c r="G110" s="122"/>
      <c r="H110" s="122"/>
      <c r="I110" s="80"/>
    </row>
    <row r="111" spans="1:9">
      <c r="A111" s="119"/>
      <c r="B111" s="77"/>
      <c r="C111" s="129"/>
      <c r="D111" s="129"/>
      <c r="E111" s="123"/>
      <c r="F111" s="123"/>
      <c r="G111" s="123"/>
      <c r="H111" s="123"/>
      <c r="I111" s="126"/>
    </row>
    <row r="112" spans="1:9">
      <c r="A112" s="105"/>
      <c r="B112" s="135"/>
      <c r="C112" s="130"/>
      <c r="D112" s="130"/>
      <c r="E112" s="124"/>
      <c r="F112" s="176"/>
      <c r="G112" s="176"/>
      <c r="H112" s="124"/>
      <c r="I112" s="131"/>
    </row>
    <row r="113" spans="1:9">
      <c r="A113" s="110"/>
      <c r="B113" s="127"/>
      <c r="C113" s="175"/>
      <c r="D113" s="175"/>
      <c r="E113" s="122"/>
      <c r="F113" s="122"/>
      <c r="G113" s="122"/>
      <c r="H113" s="122"/>
      <c r="I113" s="80"/>
    </row>
    <row r="114" spans="1:9">
      <c r="A114" s="119"/>
      <c r="B114" s="77"/>
      <c r="C114" s="129"/>
      <c r="D114" s="129"/>
      <c r="E114" s="123"/>
      <c r="F114" s="123"/>
      <c r="G114" s="123"/>
      <c r="H114" s="123"/>
      <c r="I114" s="126"/>
    </row>
    <row r="115" spans="1:9">
      <c r="A115" s="105"/>
      <c r="B115" s="135"/>
      <c r="C115" s="130"/>
      <c r="D115" s="130"/>
      <c r="E115" s="124"/>
      <c r="F115" s="176"/>
      <c r="G115" s="176"/>
      <c r="H115" s="124"/>
      <c r="I115" s="131"/>
    </row>
    <row r="116" spans="1:9">
      <c r="A116" s="110"/>
      <c r="B116" s="127"/>
      <c r="C116" s="175"/>
      <c r="D116" s="175"/>
      <c r="E116" s="122"/>
      <c r="F116" s="122"/>
      <c r="G116" s="122"/>
      <c r="H116" s="122"/>
      <c r="I116" s="80"/>
    </row>
    <row r="117" spans="1:9">
      <c r="A117" s="119"/>
      <c r="B117" s="77"/>
      <c r="C117" s="129"/>
      <c r="D117" s="129"/>
      <c r="E117" s="123"/>
      <c r="F117" s="123"/>
      <c r="G117" s="123"/>
      <c r="H117" s="123"/>
      <c r="I117" s="126"/>
    </row>
    <row r="118" spans="1:9">
      <c r="A118" s="105"/>
      <c r="B118" s="135"/>
      <c r="C118" s="130"/>
      <c r="D118" s="130"/>
      <c r="E118" s="124"/>
      <c r="F118" s="176"/>
      <c r="G118" s="176"/>
      <c r="H118" s="124"/>
      <c r="I118" s="131"/>
    </row>
    <row r="119" spans="1:9">
      <c r="A119" s="110"/>
      <c r="B119" s="127"/>
      <c r="C119" s="175"/>
      <c r="D119" s="175"/>
      <c r="E119" s="122"/>
      <c r="F119" s="122"/>
      <c r="G119" s="122"/>
      <c r="H119" s="122"/>
      <c r="I119" s="80"/>
    </row>
    <row r="120" spans="1:9">
      <c r="A120" s="119"/>
      <c r="B120" s="77"/>
      <c r="C120" s="129"/>
      <c r="D120" s="129"/>
      <c r="E120" s="123"/>
      <c r="F120" s="123"/>
      <c r="G120" s="123"/>
      <c r="H120" s="123"/>
      <c r="I120" s="948"/>
    </row>
    <row r="121" spans="1:9">
      <c r="A121" s="105"/>
      <c r="B121" s="135"/>
      <c r="C121" s="130"/>
      <c r="D121" s="130"/>
      <c r="E121" s="124"/>
      <c r="F121" s="176"/>
      <c r="G121" s="176"/>
      <c r="H121" s="124"/>
      <c r="I121" s="131"/>
    </row>
    <row r="122" spans="1:9">
      <c r="A122" s="110"/>
      <c r="B122" s="127"/>
      <c r="C122" s="175"/>
      <c r="D122" s="175"/>
      <c r="E122" s="122"/>
      <c r="F122" s="122"/>
      <c r="G122" s="122"/>
      <c r="H122" s="122"/>
      <c r="I122" s="80"/>
    </row>
    <row r="123" spans="1:9">
      <c r="A123" s="119"/>
      <c r="B123" s="77"/>
      <c r="C123" s="129"/>
      <c r="D123" s="129"/>
      <c r="E123" s="123"/>
      <c r="F123" s="123"/>
      <c r="G123" s="123"/>
      <c r="H123" s="123"/>
      <c r="I123" s="126"/>
    </row>
    <row r="124" spans="1:9">
      <c r="A124" s="105"/>
      <c r="B124" s="135"/>
      <c r="C124" s="130"/>
      <c r="D124" s="130"/>
      <c r="E124" s="124"/>
      <c r="F124" s="176"/>
      <c r="G124" s="176"/>
      <c r="H124" s="124"/>
      <c r="I124" s="131"/>
    </row>
    <row r="125" spans="1:9">
      <c r="A125" s="110"/>
      <c r="B125" s="127"/>
      <c r="C125" s="175"/>
      <c r="D125" s="175"/>
      <c r="E125" s="122"/>
      <c r="F125" s="122"/>
      <c r="G125" s="122"/>
      <c r="H125" s="122"/>
      <c r="I125" s="80"/>
    </row>
    <row r="126" spans="1:9">
      <c r="A126" s="119"/>
      <c r="B126" s="77"/>
      <c r="C126" s="129"/>
      <c r="D126" s="129"/>
      <c r="E126" s="123"/>
      <c r="F126" s="123"/>
      <c r="G126" s="123"/>
      <c r="H126" s="123"/>
      <c r="I126" s="126"/>
    </row>
    <row r="127" spans="1:9">
      <c r="A127" s="105"/>
      <c r="B127" s="135"/>
      <c r="C127" s="130"/>
      <c r="D127" s="130"/>
      <c r="E127" s="124"/>
      <c r="F127" s="176"/>
      <c r="G127" s="176"/>
      <c r="H127" s="124"/>
      <c r="I127" s="131"/>
    </row>
    <row r="128" spans="1:9">
      <c r="A128" s="110"/>
      <c r="B128" s="127"/>
      <c r="C128" s="175"/>
      <c r="D128" s="175"/>
      <c r="E128" s="122"/>
      <c r="F128" s="122"/>
      <c r="G128" s="122"/>
      <c r="H128" s="122"/>
      <c r="I128" s="80"/>
    </row>
    <row r="129" spans="1:9">
      <c r="A129" s="119"/>
      <c r="B129" s="77"/>
      <c r="C129" s="129"/>
      <c r="D129" s="129"/>
      <c r="E129" s="123"/>
      <c r="F129" s="123"/>
      <c r="G129" s="123"/>
      <c r="H129" s="123"/>
      <c r="I129" s="126"/>
    </row>
    <row r="130" spans="1:9">
      <c r="A130" s="105"/>
      <c r="B130" s="135"/>
      <c r="C130" s="130"/>
      <c r="D130" s="130"/>
      <c r="E130" s="124"/>
      <c r="F130" s="176"/>
      <c r="G130" s="176"/>
      <c r="H130" s="124"/>
      <c r="I130" s="131"/>
    </row>
    <row r="131" spans="1:9">
      <c r="A131" s="110"/>
      <c r="B131" s="127"/>
      <c r="C131" s="175"/>
      <c r="D131" s="175"/>
      <c r="E131" s="122"/>
      <c r="F131" s="122"/>
      <c r="G131" s="122"/>
      <c r="H131" s="122"/>
      <c r="I131" s="80"/>
    </row>
    <row r="132" spans="1:9">
      <c r="A132" s="119"/>
      <c r="B132" s="77"/>
      <c r="C132" s="129"/>
      <c r="D132" s="129"/>
      <c r="E132" s="123"/>
      <c r="F132" s="123"/>
      <c r="G132" s="123"/>
      <c r="H132" s="123"/>
      <c r="I132" s="126"/>
    </row>
    <row r="133" spans="1:9">
      <c r="A133" s="105"/>
      <c r="B133" s="135"/>
      <c r="C133" s="130"/>
      <c r="D133" s="130"/>
      <c r="E133" s="124"/>
      <c r="F133" s="176"/>
      <c r="G133" s="176"/>
      <c r="H133" s="124"/>
      <c r="I133" s="131"/>
    </row>
    <row r="134" spans="1:9">
      <c r="A134" s="110"/>
      <c r="B134" s="127"/>
      <c r="C134" s="175"/>
      <c r="D134" s="175"/>
      <c r="E134" s="122"/>
      <c r="F134" s="122"/>
      <c r="G134" s="122"/>
      <c r="H134" s="122"/>
      <c r="I134" s="80"/>
    </row>
    <row r="135" spans="1:9">
      <c r="A135" s="119"/>
      <c r="B135" s="77"/>
      <c r="C135" s="129"/>
      <c r="D135" s="129"/>
      <c r="E135" s="123"/>
      <c r="F135" s="123"/>
      <c r="G135" s="123"/>
      <c r="H135" s="123"/>
      <c r="I135" s="126"/>
    </row>
    <row r="136" spans="1:9">
      <c r="A136" s="105"/>
      <c r="B136" s="135"/>
      <c r="C136" s="130"/>
      <c r="D136" s="130"/>
      <c r="E136" s="124"/>
      <c r="F136" s="176"/>
      <c r="G136" s="176"/>
      <c r="H136" s="124"/>
      <c r="I136" s="131"/>
    </row>
    <row r="137" spans="1:9">
      <c r="A137" s="110"/>
      <c r="B137" s="127"/>
      <c r="C137" s="175"/>
      <c r="D137" s="175"/>
      <c r="E137" s="122"/>
      <c r="F137" s="122"/>
      <c r="G137" s="122"/>
      <c r="H137" s="122"/>
      <c r="I137" s="80"/>
    </row>
    <row r="138" spans="1:9">
      <c r="A138" s="119"/>
      <c r="B138" s="77"/>
      <c r="C138" s="129"/>
      <c r="D138" s="129"/>
      <c r="E138" s="123"/>
      <c r="F138" s="123"/>
      <c r="G138" s="123"/>
      <c r="H138" s="123"/>
      <c r="I138" s="126"/>
    </row>
    <row r="139" spans="1:9">
      <c r="A139" s="105"/>
      <c r="B139" s="135"/>
      <c r="C139" s="130"/>
      <c r="D139" s="130"/>
      <c r="E139" s="124"/>
      <c r="F139" s="176"/>
      <c r="G139" s="176"/>
      <c r="H139" s="124"/>
      <c r="I139" s="131"/>
    </row>
    <row r="140" spans="1:9">
      <c r="A140" s="110"/>
      <c r="B140" s="127"/>
      <c r="C140" s="175"/>
      <c r="D140" s="175"/>
      <c r="E140" s="122"/>
      <c r="F140" s="122"/>
      <c r="G140" s="122"/>
      <c r="H140" s="122"/>
      <c r="I140" s="80"/>
    </row>
    <row r="141" spans="1:9">
      <c r="A141" s="119"/>
      <c r="B141" s="77"/>
      <c r="C141" s="129"/>
      <c r="D141" s="129"/>
      <c r="E141" s="123"/>
      <c r="F141" s="123"/>
      <c r="G141" s="123"/>
      <c r="H141" s="123"/>
      <c r="I141" s="126"/>
    </row>
    <row r="142" spans="1:9">
      <c r="A142" s="105"/>
      <c r="B142" s="135"/>
      <c r="C142" s="130"/>
      <c r="D142" s="130"/>
      <c r="E142" s="124"/>
      <c r="F142" s="176"/>
      <c r="G142" s="176"/>
      <c r="H142" s="124"/>
      <c r="I142" s="131"/>
    </row>
    <row r="143" spans="1:9">
      <c r="A143" s="110"/>
      <c r="B143" s="127"/>
      <c r="C143" s="175"/>
      <c r="D143" s="175"/>
      <c r="E143" s="122"/>
      <c r="F143" s="122"/>
      <c r="G143" s="122"/>
      <c r="H143" s="122"/>
      <c r="I143" s="80"/>
    </row>
    <row r="144" spans="1:9">
      <c r="A144" s="119"/>
      <c r="B144" s="77"/>
      <c r="C144" s="129"/>
      <c r="D144" s="129"/>
      <c r="E144" s="123"/>
      <c r="F144" s="123"/>
      <c r="G144" s="123"/>
      <c r="H144" s="123"/>
      <c r="I144" s="126"/>
    </row>
    <row r="145" spans="1:9">
      <c r="A145" s="105"/>
      <c r="B145" s="135"/>
      <c r="C145" s="130"/>
      <c r="D145" s="130"/>
      <c r="E145" s="124"/>
      <c r="F145" s="176"/>
      <c r="G145" s="176"/>
      <c r="H145" s="124"/>
      <c r="I145" s="131"/>
    </row>
    <row r="146" spans="1:9">
      <c r="A146" s="110"/>
      <c r="B146" s="127"/>
      <c r="C146" s="175"/>
      <c r="D146" s="175"/>
      <c r="E146" s="122"/>
      <c r="F146" s="122"/>
      <c r="G146" s="122"/>
      <c r="H146" s="122"/>
      <c r="I146" s="80"/>
    </row>
    <row r="147" spans="1:9">
      <c r="A147" s="119"/>
      <c r="B147" s="77"/>
      <c r="C147" s="129"/>
      <c r="D147" s="129"/>
      <c r="E147" s="123"/>
      <c r="F147" s="123"/>
      <c r="G147" s="123"/>
      <c r="H147" s="123"/>
      <c r="I147" s="126"/>
    </row>
    <row r="148" spans="1:9">
      <c r="A148" s="105"/>
      <c r="B148" s="135"/>
      <c r="C148" s="130"/>
      <c r="D148" s="130"/>
      <c r="E148" s="124"/>
      <c r="F148" s="176"/>
      <c r="G148" s="176"/>
      <c r="H148" s="124"/>
      <c r="I148" s="131"/>
    </row>
    <row r="149" spans="1:9">
      <c r="A149" s="110"/>
      <c r="B149" s="127"/>
      <c r="C149" s="175"/>
      <c r="D149" s="175"/>
      <c r="E149" s="122"/>
      <c r="F149" s="122"/>
      <c r="G149" s="122"/>
      <c r="H149" s="122"/>
      <c r="I149" s="80"/>
    </row>
    <row r="150" spans="1:9">
      <c r="A150" s="119"/>
      <c r="B150" s="77"/>
      <c r="C150" s="129"/>
      <c r="D150" s="129"/>
      <c r="E150" s="123"/>
      <c r="F150" s="123"/>
      <c r="G150" s="123"/>
      <c r="H150" s="123"/>
      <c r="I150" s="126"/>
    </row>
    <row r="151" spans="1:9">
      <c r="A151" s="105"/>
      <c r="B151" s="135"/>
      <c r="C151" s="130"/>
      <c r="D151" s="130"/>
      <c r="E151" s="124"/>
      <c r="F151" s="176"/>
      <c r="G151" s="176"/>
      <c r="H151" s="124"/>
      <c r="I151" s="131"/>
    </row>
    <row r="152" spans="1:9">
      <c r="A152" s="110"/>
      <c r="B152" s="127"/>
      <c r="C152" s="175"/>
      <c r="D152" s="175"/>
      <c r="E152" s="122"/>
      <c r="F152" s="122"/>
      <c r="G152" s="122"/>
      <c r="H152" s="122"/>
      <c r="I152" s="80"/>
    </row>
    <row r="153" spans="1:9">
      <c r="A153" s="119"/>
      <c r="B153" s="77"/>
      <c r="C153" s="129"/>
      <c r="D153" s="129"/>
      <c r="E153" s="123"/>
      <c r="F153" s="123"/>
      <c r="G153" s="123"/>
      <c r="H153" s="123"/>
      <c r="I153" s="126"/>
    </row>
    <row r="154" spans="1:9">
      <c r="A154" s="105"/>
      <c r="B154" s="135"/>
      <c r="C154" s="130"/>
      <c r="D154" s="130"/>
      <c r="E154" s="124"/>
      <c r="F154" s="176"/>
      <c r="G154" s="176"/>
      <c r="H154" s="124"/>
      <c r="I154" s="131"/>
    </row>
    <row r="155" spans="1:9">
      <c r="A155" s="110"/>
      <c r="B155" s="127"/>
      <c r="C155" s="175"/>
      <c r="D155" s="175"/>
      <c r="E155" s="122"/>
      <c r="F155" s="122"/>
      <c r="G155" s="122"/>
      <c r="H155" s="122"/>
      <c r="I155" s="80"/>
    </row>
    <row r="156" spans="1:9">
      <c r="A156" s="119"/>
      <c r="B156" s="77"/>
      <c r="C156" s="129"/>
      <c r="D156" s="129"/>
      <c r="E156" s="123"/>
      <c r="F156" s="123"/>
      <c r="G156" s="123"/>
      <c r="H156" s="123"/>
      <c r="I156" s="126"/>
    </row>
    <row r="157" spans="1:9">
      <c r="A157" s="105"/>
      <c r="B157" s="135"/>
      <c r="C157" s="130"/>
      <c r="D157" s="130"/>
      <c r="E157" s="124"/>
      <c r="F157" s="176"/>
      <c r="G157" s="176"/>
      <c r="H157" s="124"/>
      <c r="I157" s="131"/>
    </row>
    <row r="158" spans="1:9">
      <c r="A158" s="110"/>
      <c r="B158" s="127"/>
      <c r="C158" s="175"/>
      <c r="D158" s="175"/>
      <c r="E158" s="122"/>
      <c r="F158" s="122"/>
      <c r="G158" s="122"/>
      <c r="H158" s="122"/>
      <c r="I158" s="80"/>
    </row>
    <row r="159" spans="1:9">
      <c r="A159" s="119"/>
      <c r="B159" s="77"/>
      <c r="C159" s="129"/>
      <c r="D159" s="129"/>
      <c r="E159" s="123"/>
      <c r="F159" s="123"/>
      <c r="G159" s="123"/>
      <c r="H159" s="123"/>
      <c r="I159" s="126"/>
    </row>
    <row r="160" spans="1:9">
      <c r="A160" s="105"/>
      <c r="B160" s="135"/>
      <c r="C160" s="130"/>
      <c r="D160" s="130"/>
      <c r="E160" s="124"/>
      <c r="F160" s="176"/>
      <c r="G160" s="176"/>
      <c r="H160" s="124"/>
      <c r="I160" s="131"/>
    </row>
    <row r="161" spans="1:9">
      <c r="A161" s="110"/>
      <c r="B161" s="127"/>
      <c r="C161" s="175"/>
      <c r="D161" s="175"/>
      <c r="E161" s="122"/>
      <c r="F161" s="122"/>
      <c r="G161" s="122"/>
      <c r="H161" s="122"/>
      <c r="I161" s="80"/>
    </row>
    <row r="162" spans="1:9">
      <c r="A162" s="119"/>
      <c r="B162" s="77"/>
      <c r="C162" s="129"/>
      <c r="D162" s="129"/>
      <c r="E162" s="123"/>
      <c r="F162" s="123"/>
      <c r="G162" s="123"/>
      <c r="H162" s="123"/>
      <c r="I162" s="126"/>
    </row>
    <row r="163" spans="1:9">
      <c r="A163" s="105"/>
      <c r="B163" s="135"/>
      <c r="C163" s="130"/>
      <c r="D163" s="130"/>
      <c r="E163" s="124"/>
      <c r="F163" s="176"/>
      <c r="G163" s="176"/>
      <c r="H163" s="124"/>
      <c r="I163" s="131"/>
    </row>
    <row r="164" spans="1:9">
      <c r="A164" s="110"/>
      <c r="B164" s="127"/>
      <c r="C164" s="175"/>
      <c r="D164" s="175"/>
      <c r="E164" s="122"/>
      <c r="F164" s="122"/>
      <c r="G164" s="122"/>
      <c r="H164" s="122"/>
      <c r="I164" s="80"/>
    </row>
    <row r="165" spans="1:9">
      <c r="A165" s="119"/>
      <c r="B165" s="77"/>
      <c r="C165" s="129"/>
      <c r="D165" s="129"/>
      <c r="E165" s="123"/>
      <c r="F165" s="123"/>
      <c r="G165" s="123"/>
      <c r="H165" s="123"/>
      <c r="I165" s="126"/>
    </row>
    <row r="166" spans="1:9">
      <c r="A166" s="105"/>
      <c r="B166" s="135"/>
      <c r="C166" s="130"/>
      <c r="D166" s="130"/>
      <c r="E166" s="124"/>
      <c r="F166" s="176"/>
      <c r="G166" s="176"/>
      <c r="H166" s="124"/>
      <c r="I166" s="131"/>
    </row>
    <row r="167" spans="1:9">
      <c r="A167" s="110"/>
      <c r="B167" s="127"/>
      <c r="C167" s="175"/>
      <c r="D167" s="175"/>
      <c r="E167" s="122"/>
      <c r="F167" s="122"/>
      <c r="G167" s="122"/>
      <c r="H167" s="122"/>
      <c r="I167" s="80"/>
    </row>
    <row r="168" spans="1:9">
      <c r="A168" s="119"/>
      <c r="B168" s="77"/>
      <c r="C168" s="129"/>
      <c r="D168" s="129"/>
      <c r="E168" s="123"/>
      <c r="F168" s="123"/>
      <c r="G168" s="123"/>
      <c r="H168" s="123"/>
      <c r="I168" s="126"/>
    </row>
    <row r="169" spans="1:9">
      <c r="A169" s="105"/>
      <c r="B169" s="135"/>
      <c r="C169" s="130"/>
      <c r="D169" s="130"/>
      <c r="E169" s="124"/>
      <c r="F169" s="176"/>
      <c r="G169" s="176"/>
      <c r="H169" s="124"/>
      <c r="I169" s="131"/>
    </row>
    <row r="170" spans="1:9">
      <c r="A170" s="110"/>
      <c r="B170" s="127"/>
      <c r="C170" s="175"/>
      <c r="D170" s="175"/>
      <c r="E170" s="122"/>
      <c r="F170" s="85"/>
      <c r="G170" s="122"/>
      <c r="H170" s="122"/>
      <c r="I170" s="80"/>
    </row>
    <row r="171" spans="1:9">
      <c r="A171" s="119"/>
      <c r="B171" s="77"/>
      <c r="C171" s="129"/>
      <c r="D171" s="129"/>
      <c r="E171" s="123"/>
      <c r="F171" s="123"/>
      <c r="G171" s="123"/>
      <c r="H171" s="123"/>
      <c r="I171" s="126"/>
    </row>
    <row r="172" spans="1:9">
      <c r="A172" s="105"/>
      <c r="B172" s="135"/>
      <c r="C172" s="130"/>
      <c r="D172" s="130"/>
      <c r="E172" s="124"/>
      <c r="F172" s="176"/>
      <c r="G172" s="176"/>
      <c r="H172" s="124"/>
      <c r="I172" s="131"/>
    </row>
    <row r="173" spans="1:9">
      <c r="A173" s="110"/>
      <c r="B173" s="127"/>
      <c r="C173" s="175"/>
      <c r="D173" s="175"/>
      <c r="E173" s="122"/>
      <c r="F173" s="85"/>
      <c r="G173" s="122"/>
      <c r="H173" s="122"/>
      <c r="I173" s="80"/>
    </row>
    <row r="174" spans="1:9">
      <c r="A174" s="119"/>
      <c r="B174" s="77"/>
      <c r="C174" s="129"/>
      <c r="D174" s="129"/>
      <c r="E174" s="123"/>
      <c r="F174" s="123"/>
      <c r="G174" s="123"/>
      <c r="H174" s="123"/>
      <c r="I174" s="126"/>
    </row>
    <row r="175" spans="1:9">
      <c r="A175" s="105"/>
      <c r="B175" s="135"/>
      <c r="C175" s="130"/>
      <c r="D175" s="130"/>
      <c r="E175" s="124"/>
      <c r="F175" s="176"/>
      <c r="G175" s="176"/>
      <c r="H175" s="124"/>
      <c r="I175" s="131"/>
    </row>
    <row r="176" spans="1:9">
      <c r="A176" s="110"/>
      <c r="B176" s="127"/>
      <c r="C176" s="175"/>
      <c r="D176" s="175"/>
      <c r="E176" s="122"/>
      <c r="F176" s="85"/>
      <c r="G176" s="122"/>
      <c r="H176" s="122"/>
      <c r="I176" s="80"/>
    </row>
    <row r="177" spans="1:9">
      <c r="A177" s="119"/>
      <c r="B177" s="77"/>
      <c r="C177" s="129"/>
      <c r="D177" s="129"/>
      <c r="E177" s="123"/>
      <c r="F177" s="123"/>
      <c r="G177" s="123"/>
      <c r="H177" s="123"/>
      <c r="I177" s="126"/>
    </row>
    <row r="178" spans="1:9">
      <c r="A178" s="105"/>
      <c r="B178" s="135"/>
      <c r="C178" s="130"/>
      <c r="D178" s="130"/>
      <c r="E178" s="124"/>
      <c r="F178" s="176"/>
      <c r="G178" s="176"/>
      <c r="H178" s="124"/>
      <c r="I178" s="131"/>
    </row>
    <row r="179" spans="1:9">
      <c r="A179" s="110"/>
      <c r="B179" s="127"/>
      <c r="C179" s="175"/>
      <c r="D179" s="175"/>
      <c r="E179" s="122"/>
      <c r="F179" s="85"/>
      <c r="G179" s="122"/>
      <c r="H179" s="122"/>
      <c r="I179" s="80"/>
    </row>
    <row r="180" spans="1:9">
      <c r="A180" s="119"/>
      <c r="B180" s="77"/>
      <c r="C180" s="129"/>
      <c r="D180" s="129"/>
      <c r="E180" s="123"/>
      <c r="F180" s="123"/>
      <c r="G180" s="123"/>
      <c r="H180" s="123"/>
      <c r="I180" s="126"/>
    </row>
    <row r="181" spans="1:9">
      <c r="A181" s="105"/>
      <c r="B181" s="135"/>
      <c r="C181" s="130"/>
      <c r="D181" s="130"/>
      <c r="E181" s="124"/>
      <c r="F181" s="176"/>
      <c r="G181" s="176"/>
      <c r="H181" s="124"/>
      <c r="I181" s="131"/>
    </row>
    <row r="182" spans="1:9">
      <c r="A182" s="110"/>
      <c r="B182" s="127"/>
      <c r="C182" s="175"/>
      <c r="D182" s="175"/>
      <c r="E182" s="122"/>
      <c r="F182" s="122"/>
      <c r="G182" s="122"/>
      <c r="H182" s="122"/>
      <c r="I182" s="80"/>
    </row>
    <row r="183" spans="1:9">
      <c r="A183" s="119"/>
      <c r="B183" s="77"/>
      <c r="C183" s="129"/>
      <c r="D183" s="129"/>
      <c r="E183" s="123"/>
      <c r="F183" s="123"/>
      <c r="G183" s="123"/>
      <c r="H183" s="123"/>
      <c r="I183" s="126"/>
    </row>
    <row r="184" spans="1:9">
      <c r="A184" s="105"/>
      <c r="B184" s="135"/>
      <c r="C184" s="130"/>
      <c r="D184" s="130"/>
      <c r="E184" s="124"/>
      <c r="F184" s="176"/>
      <c r="G184" s="176"/>
      <c r="H184" s="124"/>
      <c r="I184" s="131"/>
    </row>
    <row r="185" spans="1:9">
      <c r="A185" s="110"/>
      <c r="B185" s="127"/>
      <c r="C185" s="175"/>
      <c r="D185" s="175"/>
      <c r="E185" s="122"/>
      <c r="F185" s="122"/>
      <c r="G185" s="122"/>
      <c r="H185" s="122"/>
      <c r="I185" s="80"/>
    </row>
    <row r="186" spans="1:9">
      <c r="A186" s="119"/>
      <c r="B186" s="77"/>
      <c r="C186" s="129"/>
      <c r="D186" s="129"/>
      <c r="E186" s="123"/>
      <c r="F186" s="123"/>
      <c r="G186" s="123"/>
      <c r="H186" s="123"/>
      <c r="I186" s="126"/>
    </row>
    <row r="187" spans="1:9">
      <c r="A187" s="105"/>
      <c r="B187" s="135"/>
      <c r="C187" s="130"/>
      <c r="D187" s="130"/>
      <c r="E187" s="124"/>
      <c r="F187" s="176"/>
      <c r="G187" s="176"/>
      <c r="H187" s="124"/>
      <c r="I187" s="131"/>
    </row>
    <row r="188" spans="1:9">
      <c r="A188" s="110"/>
      <c r="B188" s="127"/>
      <c r="C188" s="175"/>
      <c r="D188" s="175"/>
      <c r="E188" s="122"/>
      <c r="F188" s="122"/>
      <c r="G188" s="122"/>
      <c r="H188" s="122"/>
      <c r="I188" s="80"/>
    </row>
    <row r="189" spans="1:9">
      <c r="A189" s="119"/>
      <c r="B189" s="77"/>
      <c r="C189" s="129"/>
      <c r="D189" s="129"/>
      <c r="E189" s="123"/>
      <c r="F189" s="123"/>
      <c r="G189" s="123"/>
      <c r="H189" s="123"/>
      <c r="I189" s="126"/>
    </row>
    <row r="190" spans="1:9">
      <c r="A190" s="105"/>
      <c r="B190" s="135"/>
      <c r="C190" s="130"/>
      <c r="D190" s="130"/>
      <c r="E190" s="124"/>
      <c r="F190" s="176"/>
      <c r="G190" s="176"/>
      <c r="H190" s="124"/>
      <c r="I190" s="131"/>
    </row>
    <row r="191" spans="1:9">
      <c r="A191" s="110"/>
      <c r="B191" s="127"/>
      <c r="C191" s="175"/>
      <c r="D191" s="175"/>
      <c r="E191" s="122"/>
      <c r="F191" s="122"/>
      <c r="G191" s="122"/>
      <c r="H191" s="122"/>
      <c r="I191" s="80"/>
    </row>
    <row r="192" spans="1:9">
      <c r="A192" s="119"/>
      <c r="B192" s="77"/>
      <c r="C192" s="129"/>
      <c r="D192" s="129"/>
      <c r="E192" s="123"/>
      <c r="F192" s="123"/>
      <c r="G192" s="123"/>
      <c r="H192" s="123"/>
      <c r="I192" s="126"/>
    </row>
    <row r="193" spans="1:9">
      <c r="A193" s="105"/>
      <c r="B193" s="135"/>
      <c r="C193" s="130"/>
      <c r="D193" s="130"/>
      <c r="E193" s="124"/>
      <c r="F193" s="176"/>
      <c r="G193" s="176"/>
      <c r="H193" s="124"/>
      <c r="I193" s="131"/>
    </row>
    <row r="194" spans="1:9">
      <c r="A194" s="110"/>
      <c r="B194" s="127"/>
      <c r="C194" s="175"/>
      <c r="D194" s="175"/>
      <c r="E194" s="122"/>
      <c r="F194" s="122"/>
      <c r="G194" s="122"/>
      <c r="H194" s="122"/>
      <c r="I194" s="80"/>
    </row>
    <row r="195" spans="1:9">
      <c r="A195" s="119"/>
      <c r="B195" s="77"/>
      <c r="C195" s="129"/>
      <c r="D195" s="129"/>
      <c r="E195" s="123"/>
      <c r="F195" s="123"/>
      <c r="G195" s="123"/>
      <c r="H195" s="123"/>
      <c r="I195" s="126"/>
    </row>
    <row r="196" spans="1:9">
      <c r="A196" s="105"/>
      <c r="B196" s="135"/>
      <c r="C196" s="130"/>
      <c r="D196" s="130"/>
      <c r="E196" s="124"/>
      <c r="F196" s="176"/>
      <c r="G196" s="176"/>
      <c r="H196" s="124"/>
      <c r="I196" s="131"/>
    </row>
    <row r="197" spans="1:9">
      <c r="A197" s="110"/>
      <c r="B197" s="127"/>
      <c r="C197" s="175"/>
      <c r="D197" s="175"/>
      <c r="E197" s="122"/>
      <c r="F197" s="122"/>
      <c r="G197" s="122"/>
      <c r="H197" s="122"/>
      <c r="I197" s="80"/>
    </row>
    <row r="198" spans="1:9">
      <c r="A198" s="119"/>
      <c r="B198" s="77"/>
      <c r="C198" s="129"/>
      <c r="D198" s="129"/>
      <c r="E198" s="123"/>
      <c r="F198" s="123"/>
      <c r="G198" s="123"/>
      <c r="H198" s="123"/>
      <c r="I198" s="126"/>
    </row>
    <row r="199" spans="1:9">
      <c r="A199" s="105"/>
      <c r="B199" s="135"/>
      <c r="C199" s="130"/>
      <c r="D199" s="130"/>
      <c r="E199" s="124"/>
      <c r="F199" s="176"/>
      <c r="G199" s="176"/>
      <c r="H199" s="124"/>
      <c r="I199" s="131"/>
    </row>
    <row r="200" spans="1:9">
      <c r="A200" s="110"/>
      <c r="B200" s="127"/>
      <c r="C200" s="175"/>
      <c r="D200" s="175"/>
      <c r="E200" s="122"/>
      <c r="F200" s="122"/>
      <c r="G200" s="122"/>
      <c r="H200" s="122"/>
      <c r="I200" s="80"/>
    </row>
    <row r="201" spans="1:9">
      <c r="A201" s="119"/>
      <c r="B201" s="77"/>
      <c r="C201" s="129"/>
      <c r="D201" s="129"/>
      <c r="E201" s="123"/>
      <c r="F201" s="123"/>
      <c r="G201" s="123"/>
      <c r="H201" s="123"/>
      <c r="I201" s="126"/>
    </row>
    <row r="202" spans="1:9">
      <c r="A202" s="105"/>
      <c r="B202" s="135"/>
      <c r="C202" s="130"/>
      <c r="D202" s="130"/>
      <c r="E202" s="124"/>
      <c r="F202" s="176"/>
      <c r="G202" s="176"/>
      <c r="H202" s="124"/>
      <c r="I202" s="131"/>
    </row>
    <row r="203" spans="1:9">
      <c r="A203" s="110"/>
      <c r="B203" s="127"/>
      <c r="C203" s="175"/>
      <c r="D203" s="175"/>
      <c r="E203" s="122"/>
      <c r="F203" s="122"/>
      <c r="G203" s="122"/>
      <c r="H203" s="122"/>
      <c r="I203" s="80"/>
    </row>
    <row r="204" spans="1:9">
      <c r="A204" s="119"/>
      <c r="B204" s="77"/>
      <c r="C204" s="129"/>
      <c r="D204" s="129"/>
      <c r="E204" s="123"/>
      <c r="F204" s="123"/>
      <c r="G204" s="123"/>
      <c r="H204" s="123"/>
      <c r="I204" s="126"/>
    </row>
    <row r="205" spans="1:9">
      <c r="A205" s="105"/>
      <c r="B205" s="135"/>
      <c r="C205" s="130"/>
      <c r="D205" s="130"/>
      <c r="E205" s="124"/>
      <c r="F205" s="176"/>
      <c r="G205" s="176"/>
      <c r="H205" s="124"/>
      <c r="I205" s="131"/>
    </row>
    <row r="206" spans="1:9">
      <c r="A206" s="110"/>
      <c r="B206" s="127"/>
      <c r="C206" s="175"/>
      <c r="D206" s="175"/>
      <c r="E206" s="122"/>
      <c r="F206" s="122"/>
      <c r="G206" s="122"/>
      <c r="H206" s="122"/>
      <c r="I206" s="80"/>
    </row>
    <row r="207" spans="1:9">
      <c r="A207" s="119"/>
      <c r="B207" s="77"/>
      <c r="C207" s="129"/>
      <c r="D207" s="129"/>
      <c r="E207" s="123"/>
      <c r="F207" s="123"/>
      <c r="G207" s="123"/>
      <c r="H207" s="123"/>
      <c r="I207" s="126"/>
    </row>
    <row r="208" spans="1:9">
      <c r="A208" s="105"/>
      <c r="B208" s="135"/>
      <c r="C208" s="130"/>
      <c r="D208" s="130"/>
      <c r="E208" s="124"/>
      <c r="F208" s="176"/>
      <c r="G208" s="176"/>
      <c r="H208" s="124"/>
      <c r="I208" s="131"/>
    </row>
    <row r="209" spans="1:9">
      <c r="A209" s="110"/>
      <c r="B209" s="127"/>
      <c r="C209" s="175"/>
      <c r="D209" s="175"/>
      <c r="E209" s="122"/>
      <c r="F209" s="122"/>
      <c r="G209" s="122"/>
      <c r="H209" s="122"/>
      <c r="I209" s="80"/>
    </row>
    <row r="210" spans="1:9">
      <c r="A210" s="119"/>
      <c r="B210" s="77"/>
      <c r="C210" s="129"/>
      <c r="D210" s="129"/>
      <c r="E210" s="123"/>
      <c r="F210" s="123"/>
      <c r="G210" s="123"/>
      <c r="H210" s="123"/>
      <c r="I210" s="126"/>
    </row>
    <row r="211" spans="1:9">
      <c r="A211" s="105"/>
      <c r="B211" s="135"/>
      <c r="C211" s="130"/>
      <c r="D211" s="130"/>
      <c r="E211" s="124"/>
      <c r="F211" s="176"/>
      <c r="G211" s="176"/>
      <c r="H211" s="124"/>
      <c r="I211" s="131"/>
    </row>
    <row r="212" spans="1:9">
      <c r="A212" s="110"/>
      <c r="B212" s="127"/>
      <c r="C212" s="128"/>
      <c r="D212" s="128"/>
      <c r="E212" s="122"/>
      <c r="F212" s="122"/>
      <c r="G212" s="122"/>
      <c r="H212" s="122"/>
      <c r="I212" s="133"/>
    </row>
    <row r="213" spans="1:9">
      <c r="A213" s="119"/>
      <c r="B213" s="134"/>
      <c r="C213" s="129"/>
      <c r="D213" s="129"/>
      <c r="E213" s="123"/>
      <c r="F213" s="123"/>
      <c r="G213" s="123"/>
      <c r="H213" s="123"/>
      <c r="I213" s="126"/>
    </row>
    <row r="214" spans="1:9">
      <c r="A214" s="105"/>
      <c r="B214" s="135"/>
      <c r="C214" s="130"/>
      <c r="D214" s="130"/>
      <c r="E214" s="124"/>
      <c r="F214" s="124"/>
      <c r="G214" s="124"/>
      <c r="H214" s="124"/>
      <c r="I214" s="131"/>
    </row>
    <row r="215" spans="1:9">
      <c r="A215" s="110"/>
      <c r="B215" s="127"/>
      <c r="C215" s="128"/>
      <c r="D215" s="128"/>
      <c r="E215" s="122"/>
      <c r="F215" s="122"/>
      <c r="G215" s="122"/>
      <c r="H215" s="122"/>
      <c r="I215" s="133"/>
    </row>
    <row r="216" spans="1:9">
      <c r="A216" s="119"/>
      <c r="B216" s="134"/>
      <c r="C216" s="129"/>
      <c r="D216" s="129"/>
      <c r="E216" s="123"/>
      <c r="F216" s="123"/>
      <c r="G216" s="123"/>
      <c r="H216" s="123"/>
      <c r="I216" s="126"/>
    </row>
    <row r="217" spans="1:9">
      <c r="A217" s="105"/>
      <c r="B217" s="135"/>
      <c r="C217" s="130"/>
      <c r="D217" s="130"/>
      <c r="E217" s="124"/>
      <c r="F217" s="124"/>
      <c r="G217" s="124"/>
      <c r="H217" s="124"/>
      <c r="I217" s="131"/>
    </row>
    <row r="218" spans="1:9">
      <c r="A218" s="110"/>
      <c r="B218" s="127"/>
      <c r="C218" s="128"/>
      <c r="D218" s="128"/>
      <c r="E218" s="122"/>
      <c r="F218" s="122"/>
      <c r="G218" s="122"/>
      <c r="H218" s="122"/>
      <c r="I218" s="133"/>
    </row>
    <row r="219" spans="1:9">
      <c r="A219" s="119"/>
      <c r="B219" s="134"/>
      <c r="C219" s="129"/>
      <c r="D219" s="129"/>
      <c r="E219" s="123"/>
      <c r="F219" s="123"/>
      <c r="G219" s="123"/>
      <c r="H219" s="123"/>
      <c r="I219" s="126"/>
    </row>
    <row r="220" spans="1:9">
      <c r="A220" s="105"/>
      <c r="B220" s="135"/>
      <c r="C220" s="130"/>
      <c r="D220" s="130"/>
      <c r="E220" s="124"/>
      <c r="F220" s="124"/>
      <c r="G220" s="124"/>
      <c r="H220" s="124"/>
      <c r="I220" s="131"/>
    </row>
    <row r="221" spans="1:9">
      <c r="A221" s="110"/>
      <c r="B221" s="127"/>
      <c r="C221" s="128"/>
      <c r="D221" s="128"/>
      <c r="E221" s="122"/>
      <c r="F221" s="122"/>
      <c r="G221" s="122"/>
      <c r="H221" s="122"/>
      <c r="I221" s="133"/>
    </row>
    <row r="222" spans="1:9">
      <c r="A222" s="119"/>
      <c r="B222" s="134"/>
      <c r="C222" s="129"/>
      <c r="D222" s="129"/>
      <c r="E222" s="123"/>
      <c r="F222" s="123"/>
      <c r="G222" s="123"/>
      <c r="H222" s="123"/>
      <c r="I222" s="126"/>
    </row>
    <row r="223" spans="1:9">
      <c r="A223" s="105"/>
      <c r="B223" s="135"/>
      <c r="C223" s="130"/>
      <c r="D223" s="130"/>
      <c r="E223" s="124"/>
      <c r="F223" s="124"/>
      <c r="G223" s="124"/>
      <c r="H223" s="124"/>
      <c r="I223" s="131"/>
    </row>
    <row r="224" spans="1:9">
      <c r="A224" s="110"/>
      <c r="B224" s="127"/>
      <c r="C224" s="128"/>
      <c r="D224" s="128"/>
      <c r="E224" s="122"/>
      <c r="F224" s="122"/>
      <c r="G224" s="122"/>
      <c r="H224" s="122"/>
      <c r="I224" s="133"/>
    </row>
    <row r="225" spans="1:9">
      <c r="A225" s="119"/>
      <c r="B225" s="134"/>
      <c r="C225" s="129"/>
      <c r="D225" s="129"/>
      <c r="E225" s="123"/>
      <c r="F225" s="123"/>
      <c r="G225" s="123"/>
      <c r="H225" s="123"/>
      <c r="I225" s="126"/>
    </row>
    <row r="226" spans="1:9">
      <c r="A226" s="105"/>
      <c r="B226" s="135"/>
      <c r="C226" s="130"/>
      <c r="D226" s="130"/>
      <c r="E226" s="124"/>
      <c r="F226" s="124"/>
      <c r="G226" s="124"/>
      <c r="H226" s="124"/>
      <c r="I226" s="131"/>
    </row>
    <row r="227" spans="1:9">
      <c r="A227" s="110"/>
      <c r="B227" s="127"/>
      <c r="C227" s="128"/>
      <c r="D227" s="128"/>
      <c r="E227" s="122"/>
      <c r="F227" s="122"/>
      <c r="G227" s="122"/>
      <c r="H227" s="122"/>
      <c r="I227" s="133"/>
    </row>
    <row r="228" spans="1:9">
      <c r="A228" s="119"/>
      <c r="B228" s="134"/>
      <c r="C228" s="129"/>
      <c r="D228" s="129"/>
      <c r="E228" s="123"/>
      <c r="F228" s="123"/>
      <c r="G228" s="123"/>
      <c r="H228" s="123"/>
      <c r="I228" s="126"/>
    </row>
    <row r="229" spans="1:9">
      <c r="A229" s="105"/>
      <c r="B229" s="135"/>
      <c r="C229" s="130"/>
      <c r="D229" s="130"/>
      <c r="E229" s="124"/>
      <c r="F229" s="124"/>
      <c r="G229" s="124"/>
      <c r="H229" s="124"/>
      <c r="I229" s="131"/>
    </row>
    <row r="230" spans="1:9">
      <c r="A230" s="110"/>
      <c r="B230" s="127"/>
      <c r="C230" s="128"/>
      <c r="D230" s="128"/>
      <c r="E230" s="122"/>
      <c r="F230" s="122"/>
      <c r="G230" s="122"/>
      <c r="H230" s="122"/>
      <c r="I230" s="133"/>
    </row>
    <row r="231" spans="1:9">
      <c r="A231" s="119"/>
      <c r="B231" s="134"/>
      <c r="C231" s="129"/>
      <c r="D231" s="129"/>
      <c r="E231" s="123"/>
      <c r="F231" s="123"/>
      <c r="G231" s="123"/>
      <c r="H231" s="123"/>
      <c r="I231" s="126"/>
    </row>
    <row r="232" spans="1:9">
      <c r="A232" s="105"/>
      <c r="B232" s="135"/>
      <c r="C232" s="130"/>
      <c r="D232" s="130"/>
      <c r="E232" s="124"/>
      <c r="F232" s="124"/>
      <c r="G232" s="124"/>
      <c r="H232" s="124"/>
      <c r="I232" s="131"/>
    </row>
    <row r="233" spans="1:9">
      <c r="A233" s="110"/>
      <c r="B233" s="127"/>
      <c r="C233" s="128"/>
      <c r="D233" s="128"/>
      <c r="E233" s="122"/>
      <c r="F233" s="122"/>
      <c r="G233" s="122"/>
      <c r="H233" s="122"/>
      <c r="I233" s="133"/>
    </row>
    <row r="234" spans="1:9">
      <c r="A234" s="119"/>
      <c r="B234" s="134"/>
      <c r="C234" s="129"/>
      <c r="D234" s="129"/>
      <c r="E234" s="123"/>
      <c r="F234" s="123"/>
      <c r="G234" s="123"/>
      <c r="H234" s="123"/>
      <c r="I234" s="126"/>
    </row>
    <row r="235" spans="1:9">
      <c r="A235" s="105"/>
      <c r="B235" s="135"/>
      <c r="C235" s="130"/>
      <c r="D235" s="130"/>
      <c r="E235" s="124"/>
      <c r="F235" s="124"/>
      <c r="G235" s="124"/>
      <c r="H235" s="124"/>
      <c r="I235" s="131"/>
    </row>
    <row r="236" spans="1:9">
      <c r="A236" s="110"/>
      <c r="B236" s="127"/>
      <c r="C236" s="128"/>
      <c r="D236" s="128"/>
      <c r="E236" s="122"/>
      <c r="F236" s="122"/>
      <c r="G236" s="122"/>
      <c r="H236" s="122"/>
      <c r="I236" s="133"/>
    </row>
    <row r="237" spans="1:9">
      <c r="A237" s="119"/>
      <c r="B237" s="134"/>
      <c r="C237" s="129"/>
      <c r="D237" s="129"/>
      <c r="E237" s="123"/>
      <c r="F237" s="123"/>
      <c r="G237" s="123"/>
      <c r="H237" s="123"/>
      <c r="I237" s="126"/>
    </row>
    <row r="238" spans="1:9">
      <c r="A238" s="105"/>
      <c r="B238" s="135"/>
      <c r="C238" s="130"/>
      <c r="D238" s="130"/>
      <c r="E238" s="124"/>
      <c r="F238" s="124"/>
      <c r="G238" s="124"/>
      <c r="H238" s="124"/>
      <c r="I238" s="131"/>
    </row>
    <row r="239" spans="1:9">
      <c r="A239" s="110"/>
      <c r="B239" s="127"/>
      <c r="C239" s="128"/>
      <c r="D239" s="128"/>
      <c r="E239" s="122"/>
      <c r="F239" s="122"/>
      <c r="G239" s="122"/>
      <c r="H239" s="122"/>
      <c r="I239" s="133"/>
    </row>
    <row r="240" spans="1:9">
      <c r="A240" s="119"/>
      <c r="B240" s="134"/>
      <c r="C240" s="129"/>
      <c r="D240" s="129"/>
      <c r="E240" s="123"/>
      <c r="F240" s="123"/>
      <c r="G240" s="123"/>
      <c r="H240" s="123"/>
      <c r="I240" s="126"/>
    </row>
    <row r="241" spans="1:9">
      <c r="A241" s="105"/>
      <c r="B241" s="135"/>
      <c r="C241" s="130"/>
      <c r="D241" s="130"/>
      <c r="E241" s="124"/>
      <c r="F241" s="124"/>
      <c r="G241" s="124"/>
      <c r="H241" s="124"/>
      <c r="I241" s="131"/>
    </row>
    <row r="242" spans="1:9">
      <c r="A242" s="110"/>
      <c r="B242" s="127"/>
      <c r="C242" s="128"/>
      <c r="D242" s="128"/>
      <c r="E242" s="122"/>
      <c r="F242" s="122"/>
      <c r="G242" s="122"/>
      <c r="H242" s="122"/>
      <c r="I242" s="133"/>
    </row>
    <row r="243" spans="1:9">
      <c r="A243" s="119"/>
      <c r="B243" s="134"/>
      <c r="C243" s="129"/>
      <c r="D243" s="129"/>
      <c r="E243" s="123"/>
      <c r="F243" s="123"/>
      <c r="G243" s="123"/>
      <c r="H243" s="123"/>
      <c r="I243" s="126"/>
    </row>
    <row r="244" spans="1:9">
      <c r="A244" s="105"/>
      <c r="B244" s="135"/>
      <c r="C244" s="130"/>
      <c r="D244" s="130"/>
      <c r="E244" s="124"/>
      <c r="F244" s="124"/>
      <c r="G244" s="124"/>
      <c r="H244" s="124"/>
      <c r="I244" s="131"/>
    </row>
    <row r="245" spans="1:9">
      <c r="A245" s="110"/>
      <c r="B245" s="127"/>
      <c r="C245" s="128"/>
      <c r="D245" s="128"/>
      <c r="E245" s="122"/>
      <c r="F245" s="122"/>
      <c r="G245" s="122"/>
      <c r="H245" s="122"/>
      <c r="I245" s="133"/>
    </row>
    <row r="246" spans="1:9">
      <c r="A246" s="119"/>
      <c r="B246" s="134"/>
      <c r="C246" s="129"/>
      <c r="D246" s="129"/>
      <c r="E246" s="123"/>
      <c r="F246" s="123"/>
      <c r="G246" s="123"/>
      <c r="H246" s="123"/>
      <c r="I246" s="126"/>
    </row>
    <row r="247" spans="1:9">
      <c r="A247" s="105"/>
      <c r="B247" s="135"/>
      <c r="C247" s="130"/>
      <c r="D247" s="130"/>
      <c r="E247" s="124"/>
      <c r="F247" s="124"/>
      <c r="G247" s="124"/>
      <c r="H247" s="124"/>
      <c r="I247" s="131"/>
    </row>
    <row r="248" spans="1:9">
      <c r="A248" s="110"/>
      <c r="B248" s="127"/>
      <c r="C248" s="128"/>
      <c r="D248" s="128"/>
      <c r="E248" s="122"/>
      <c r="F248" s="122"/>
      <c r="G248" s="122"/>
      <c r="H248" s="122"/>
      <c r="I248" s="133"/>
    </row>
    <row r="249" spans="1:9">
      <c r="A249" s="119"/>
      <c r="B249" s="134"/>
      <c r="C249" s="129"/>
      <c r="D249" s="129"/>
      <c r="E249" s="123"/>
      <c r="F249" s="123"/>
      <c r="G249" s="123"/>
      <c r="H249" s="123"/>
      <c r="I249" s="126"/>
    </row>
    <row r="250" spans="1:9">
      <c r="A250" s="105"/>
      <c r="B250" s="135"/>
      <c r="C250" s="130"/>
      <c r="D250" s="130"/>
      <c r="E250" s="124"/>
      <c r="F250" s="124"/>
      <c r="G250" s="124"/>
      <c r="H250" s="124"/>
      <c r="I250" s="131"/>
    </row>
    <row r="251" spans="1:9">
      <c r="A251" s="110"/>
      <c r="B251" s="127"/>
      <c r="C251" s="128"/>
      <c r="D251" s="128"/>
      <c r="E251" s="122"/>
      <c r="F251" s="122"/>
      <c r="G251" s="122"/>
      <c r="H251" s="122"/>
      <c r="I251" s="133"/>
    </row>
    <row r="252" spans="1:9">
      <c r="A252" s="119"/>
      <c r="B252" s="134"/>
      <c r="C252" s="129"/>
      <c r="D252" s="129"/>
      <c r="E252" s="123"/>
      <c r="F252" s="123"/>
      <c r="G252" s="123"/>
      <c r="H252" s="123"/>
      <c r="I252" s="126"/>
    </row>
    <row r="253" spans="1:9">
      <c r="A253" s="105"/>
      <c r="B253" s="135"/>
      <c r="C253" s="130"/>
      <c r="D253" s="130"/>
      <c r="E253" s="124"/>
      <c r="F253" s="124"/>
      <c r="G253" s="124"/>
      <c r="H253" s="124"/>
      <c r="I253" s="131"/>
    </row>
    <row r="254" spans="1:9">
      <c r="A254" s="110"/>
      <c r="B254" s="127"/>
      <c r="C254" s="128"/>
      <c r="D254" s="128"/>
      <c r="E254" s="122"/>
      <c r="F254" s="122"/>
      <c r="G254" s="122"/>
      <c r="H254" s="122"/>
      <c r="I254" s="133"/>
    </row>
    <row r="255" spans="1:9">
      <c r="A255" s="119"/>
      <c r="B255" s="134"/>
      <c r="C255" s="129"/>
      <c r="D255" s="129"/>
      <c r="E255" s="123"/>
      <c r="F255" s="123"/>
      <c r="G255" s="123"/>
      <c r="H255" s="123"/>
      <c r="I255" s="126"/>
    </row>
    <row r="256" spans="1:9">
      <c r="A256" s="105"/>
      <c r="B256" s="135"/>
      <c r="C256" s="130"/>
      <c r="D256" s="130"/>
      <c r="E256" s="124"/>
      <c r="F256" s="124"/>
      <c r="G256" s="124"/>
      <c r="H256" s="124"/>
      <c r="I256" s="131"/>
    </row>
    <row r="257" spans="1:9">
      <c r="A257" s="110"/>
      <c r="B257" s="127"/>
      <c r="C257" s="128"/>
      <c r="D257" s="128"/>
      <c r="E257" s="122"/>
      <c r="F257" s="122"/>
      <c r="G257" s="122"/>
      <c r="H257" s="122"/>
      <c r="I257" s="133"/>
    </row>
    <row r="258" spans="1:9">
      <c r="A258" s="119"/>
      <c r="B258" s="134"/>
      <c r="C258" s="129"/>
      <c r="D258" s="129"/>
      <c r="E258" s="123"/>
      <c r="F258" s="123"/>
      <c r="G258" s="123"/>
      <c r="H258" s="123"/>
      <c r="I258" s="126"/>
    </row>
    <row r="259" spans="1:9">
      <c r="A259" s="105"/>
      <c r="B259" s="135"/>
      <c r="C259" s="130"/>
      <c r="D259" s="130"/>
      <c r="E259" s="124"/>
      <c r="F259" s="124"/>
      <c r="G259" s="124"/>
      <c r="H259" s="124"/>
      <c r="I259" s="131"/>
    </row>
    <row r="260" spans="1:9">
      <c r="A260" s="110"/>
      <c r="B260" s="127"/>
      <c r="C260" s="128"/>
      <c r="D260" s="128"/>
      <c r="E260" s="122"/>
      <c r="F260" s="122"/>
      <c r="G260" s="122"/>
      <c r="H260" s="122"/>
      <c r="I260" s="133"/>
    </row>
    <row r="261" spans="1:9">
      <c r="A261" s="119"/>
      <c r="B261" s="134"/>
      <c r="C261" s="129"/>
      <c r="D261" s="129"/>
      <c r="E261" s="123"/>
      <c r="F261" s="123"/>
      <c r="G261" s="123"/>
      <c r="H261" s="123"/>
      <c r="I261" s="126"/>
    </row>
    <row r="262" spans="1:9">
      <c r="A262" s="105"/>
      <c r="B262" s="135"/>
      <c r="C262" s="130"/>
      <c r="D262" s="130"/>
      <c r="E262" s="124"/>
      <c r="F262" s="124"/>
      <c r="G262" s="124"/>
      <c r="H262" s="124"/>
      <c r="I262" s="131"/>
    </row>
    <row r="263" spans="1:9">
      <c r="A263" s="110"/>
      <c r="B263" s="127"/>
      <c r="C263" s="128"/>
      <c r="D263" s="128"/>
      <c r="E263" s="122"/>
      <c r="F263" s="122"/>
      <c r="G263" s="122"/>
      <c r="H263" s="122"/>
      <c r="I263" s="133"/>
    </row>
    <row r="264" spans="1:9">
      <c r="A264" s="119"/>
      <c r="B264" s="134"/>
      <c r="C264" s="129"/>
      <c r="D264" s="129"/>
      <c r="E264" s="123"/>
      <c r="F264" s="123"/>
      <c r="G264" s="123"/>
      <c r="H264" s="123"/>
      <c r="I264" s="126"/>
    </row>
    <row r="265" spans="1:9">
      <c r="A265" s="105"/>
      <c r="B265" s="135"/>
      <c r="C265" s="130"/>
      <c r="D265" s="130"/>
      <c r="E265" s="124"/>
      <c r="F265" s="124"/>
      <c r="G265" s="124"/>
      <c r="H265" s="124"/>
      <c r="I265" s="131"/>
    </row>
    <row r="266" spans="1:9">
      <c r="A266" s="110"/>
      <c r="B266" s="127"/>
      <c r="C266" s="128"/>
      <c r="D266" s="128"/>
      <c r="E266" s="122"/>
      <c r="F266" s="122"/>
      <c r="G266" s="122"/>
      <c r="H266" s="122"/>
      <c r="I266" s="133"/>
    </row>
    <row r="267" spans="1:9">
      <c r="A267" s="119"/>
      <c r="B267" s="134"/>
      <c r="C267" s="129"/>
      <c r="D267" s="129"/>
      <c r="E267" s="123"/>
      <c r="F267" s="123"/>
      <c r="G267" s="123"/>
      <c r="H267" s="123"/>
      <c r="I267" s="126"/>
    </row>
    <row r="268" spans="1:9">
      <c r="A268" s="105"/>
      <c r="B268" s="135"/>
      <c r="C268" s="130"/>
      <c r="D268" s="130"/>
      <c r="E268" s="124"/>
      <c r="F268" s="124"/>
      <c r="G268" s="124"/>
      <c r="H268" s="124"/>
      <c r="I268" s="131"/>
    </row>
    <row r="269" spans="1:9">
      <c r="A269" s="110"/>
      <c r="B269" s="127"/>
      <c r="C269" s="128"/>
      <c r="D269" s="128"/>
      <c r="E269" s="122"/>
      <c r="F269" s="122"/>
      <c r="G269" s="122"/>
      <c r="H269" s="122"/>
      <c r="I269" s="133"/>
    </row>
    <row r="270" spans="1:9">
      <c r="A270" s="119"/>
      <c r="B270" s="134"/>
      <c r="C270" s="129"/>
      <c r="D270" s="129"/>
      <c r="E270" s="123"/>
      <c r="F270" s="123"/>
      <c r="G270" s="123"/>
      <c r="H270" s="123"/>
      <c r="I270" s="126"/>
    </row>
    <row r="271" spans="1:9">
      <c r="A271" s="105"/>
      <c r="B271" s="135"/>
      <c r="C271" s="130"/>
      <c r="D271" s="130"/>
      <c r="E271" s="124"/>
      <c r="F271" s="124"/>
      <c r="G271" s="124"/>
      <c r="H271" s="124"/>
      <c r="I271" s="131"/>
    </row>
    <row r="272" spans="1:9">
      <c r="A272" s="110"/>
      <c r="B272" s="127"/>
      <c r="C272" s="128"/>
      <c r="D272" s="128"/>
      <c r="E272" s="122"/>
      <c r="F272" s="122"/>
      <c r="G272" s="122"/>
      <c r="H272" s="122"/>
      <c r="I272" s="133"/>
    </row>
    <row r="273" spans="1:9">
      <c r="A273" s="119"/>
      <c r="B273" s="134"/>
      <c r="C273" s="129"/>
      <c r="D273" s="129"/>
      <c r="E273" s="123"/>
      <c r="F273" s="123"/>
      <c r="G273" s="123"/>
      <c r="H273" s="123"/>
      <c r="I273" s="126"/>
    </row>
    <row r="274" spans="1:9">
      <c r="A274" s="105"/>
      <c r="B274" s="135"/>
      <c r="C274" s="130"/>
      <c r="D274" s="130"/>
      <c r="E274" s="124"/>
      <c r="F274" s="124"/>
      <c r="G274" s="124"/>
      <c r="H274" s="124"/>
      <c r="I274" s="131"/>
    </row>
    <row r="275" spans="1:9">
      <c r="A275" s="110"/>
      <c r="B275" s="127"/>
      <c r="C275" s="128"/>
      <c r="D275" s="128"/>
      <c r="E275" s="122"/>
      <c r="F275" s="122"/>
      <c r="G275" s="122"/>
      <c r="H275" s="122"/>
      <c r="I275" s="133"/>
    </row>
    <row r="276" spans="1:9">
      <c r="A276" s="119"/>
      <c r="B276" s="134"/>
      <c r="C276" s="129"/>
      <c r="D276" s="129"/>
      <c r="E276" s="123"/>
      <c r="F276" s="123"/>
      <c r="G276" s="123"/>
      <c r="H276" s="123"/>
      <c r="I276" s="126"/>
    </row>
    <row r="277" spans="1:9">
      <c r="A277" s="105"/>
      <c r="B277" s="135"/>
      <c r="C277" s="130"/>
      <c r="D277" s="130"/>
      <c r="E277" s="124"/>
      <c r="F277" s="124"/>
      <c r="G277" s="124"/>
      <c r="H277" s="124"/>
      <c r="I277" s="131"/>
    </row>
    <row r="278" spans="1:9">
      <c r="A278" s="110"/>
      <c r="B278" s="127"/>
      <c r="C278" s="128"/>
      <c r="D278" s="128"/>
      <c r="E278" s="122"/>
      <c r="F278" s="122"/>
      <c r="G278" s="122"/>
      <c r="H278" s="122"/>
      <c r="I278" s="133"/>
    </row>
    <row r="279" spans="1:9">
      <c r="A279" s="119"/>
      <c r="B279" s="134"/>
      <c r="C279" s="129"/>
      <c r="D279" s="129"/>
      <c r="E279" s="123"/>
      <c r="F279" s="123"/>
      <c r="G279" s="123"/>
      <c r="H279" s="123"/>
      <c r="I279" s="126"/>
    </row>
    <row r="280" spans="1:9">
      <c r="A280" s="105"/>
      <c r="B280" s="135"/>
      <c r="C280" s="130"/>
      <c r="D280" s="130"/>
      <c r="E280" s="124"/>
      <c r="F280" s="124"/>
      <c r="G280" s="124"/>
      <c r="H280" s="124"/>
      <c r="I280" s="131"/>
    </row>
    <row r="281" spans="1:9">
      <c r="A281" s="110"/>
      <c r="B281" s="127"/>
      <c r="C281" s="128"/>
      <c r="D281" s="128"/>
      <c r="E281" s="122"/>
      <c r="F281" s="122"/>
      <c r="G281" s="122"/>
      <c r="H281" s="122"/>
      <c r="I281" s="133"/>
    </row>
    <row r="282" spans="1:9">
      <c r="A282" s="119"/>
      <c r="B282" s="134"/>
      <c r="C282" s="129"/>
      <c r="D282" s="129"/>
      <c r="E282" s="123"/>
      <c r="F282" s="123"/>
      <c r="G282" s="123"/>
      <c r="H282" s="123"/>
      <c r="I282" s="126"/>
    </row>
    <row r="283" spans="1:9">
      <c r="A283" s="105"/>
      <c r="B283" s="135"/>
      <c r="C283" s="130"/>
      <c r="D283" s="130"/>
      <c r="E283" s="124"/>
      <c r="F283" s="124"/>
      <c r="G283" s="124"/>
      <c r="H283" s="124"/>
      <c r="I283" s="131"/>
    </row>
    <row r="284" spans="1:9">
      <c r="A284" s="110"/>
      <c r="B284" s="127"/>
      <c r="C284" s="128"/>
      <c r="D284" s="128"/>
      <c r="E284" s="122"/>
      <c r="F284" s="122"/>
      <c r="G284" s="122"/>
      <c r="H284" s="122"/>
      <c r="I284" s="133"/>
    </row>
    <row r="285" spans="1:9">
      <c r="A285" s="119"/>
      <c r="B285" s="134"/>
      <c r="C285" s="129"/>
      <c r="D285" s="129"/>
      <c r="E285" s="123"/>
      <c r="F285" s="123"/>
      <c r="G285" s="123"/>
      <c r="H285" s="123"/>
      <c r="I285" s="126"/>
    </row>
    <row r="286" spans="1:9">
      <c r="A286" s="105"/>
      <c r="B286" s="135"/>
      <c r="C286" s="130"/>
      <c r="D286" s="130"/>
      <c r="E286" s="124"/>
      <c r="F286" s="124"/>
      <c r="G286" s="124"/>
      <c r="H286" s="124"/>
      <c r="I286" s="131"/>
    </row>
    <row r="287" spans="1:9">
      <c r="A287" s="110"/>
      <c r="B287" s="127"/>
      <c r="C287" s="128"/>
      <c r="D287" s="128"/>
      <c r="E287" s="122"/>
      <c r="F287" s="122"/>
      <c r="G287" s="122"/>
      <c r="H287" s="122"/>
      <c r="I287" s="133"/>
    </row>
    <row r="288" spans="1:9">
      <c r="A288" s="119"/>
      <c r="B288" s="134"/>
      <c r="C288" s="129"/>
      <c r="D288" s="129"/>
      <c r="E288" s="123"/>
      <c r="F288" s="123"/>
      <c r="G288" s="123"/>
      <c r="H288" s="123"/>
      <c r="I288" s="126"/>
    </row>
    <row r="289" spans="1:9">
      <c r="A289" s="105"/>
      <c r="B289" s="135"/>
      <c r="C289" s="130"/>
      <c r="D289" s="130"/>
      <c r="E289" s="124"/>
      <c r="F289" s="124"/>
      <c r="G289" s="124"/>
      <c r="H289" s="124"/>
      <c r="I289" s="131"/>
    </row>
    <row r="290" spans="1:9">
      <c r="A290" s="110"/>
      <c r="B290" s="127"/>
      <c r="C290" s="128"/>
      <c r="D290" s="128"/>
      <c r="E290" s="122"/>
      <c r="F290" s="122"/>
      <c r="G290" s="122"/>
      <c r="H290" s="122"/>
      <c r="I290" s="133"/>
    </row>
    <row r="291" spans="1:9">
      <c r="A291" s="119"/>
      <c r="B291" s="134"/>
      <c r="C291" s="129"/>
      <c r="D291" s="129"/>
      <c r="E291" s="123"/>
      <c r="F291" s="123"/>
      <c r="G291" s="123"/>
      <c r="H291" s="123"/>
      <c r="I291" s="126"/>
    </row>
    <row r="292" spans="1:9">
      <c r="A292" s="105"/>
      <c r="B292" s="135"/>
      <c r="C292" s="130"/>
      <c r="D292" s="130"/>
      <c r="E292" s="124"/>
      <c r="F292" s="124"/>
      <c r="G292" s="124"/>
      <c r="H292" s="124"/>
      <c r="I292" s="131"/>
    </row>
    <row r="293" spans="1:9">
      <c r="A293" s="110"/>
      <c r="B293" s="127"/>
      <c r="C293" s="128"/>
      <c r="D293" s="128"/>
      <c r="E293" s="122"/>
      <c r="F293" s="122"/>
      <c r="G293" s="122"/>
      <c r="H293" s="122"/>
      <c r="I293" s="133"/>
    </row>
    <row r="294" spans="1:9">
      <c r="A294" s="119"/>
      <c r="B294" s="134"/>
      <c r="C294" s="129"/>
      <c r="D294" s="129"/>
      <c r="E294" s="123"/>
      <c r="F294" s="123"/>
      <c r="G294" s="123"/>
      <c r="H294" s="123"/>
      <c r="I294" s="126"/>
    </row>
    <row r="295" spans="1:9">
      <c r="A295" s="105"/>
      <c r="B295" s="135"/>
      <c r="C295" s="130"/>
      <c r="D295" s="130"/>
      <c r="E295" s="124"/>
      <c r="F295" s="124"/>
      <c r="G295" s="124"/>
      <c r="H295" s="124"/>
      <c r="I295" s="131"/>
    </row>
    <row r="296" spans="1:9">
      <c r="A296" s="110"/>
      <c r="B296" s="127"/>
      <c r="C296" s="128"/>
      <c r="D296" s="128"/>
      <c r="E296" s="122"/>
      <c r="F296" s="122"/>
      <c r="G296" s="122"/>
      <c r="H296" s="122"/>
      <c r="I296" s="133"/>
    </row>
    <row r="297" spans="1:9">
      <c r="A297" s="119"/>
      <c r="B297" s="134"/>
      <c r="C297" s="129"/>
      <c r="D297" s="129"/>
      <c r="E297" s="123"/>
      <c r="F297" s="123"/>
      <c r="G297" s="123"/>
      <c r="H297" s="123"/>
      <c r="I297" s="126"/>
    </row>
    <row r="298" spans="1:9">
      <c r="A298" s="105"/>
      <c r="B298" s="135"/>
      <c r="C298" s="130"/>
      <c r="D298" s="130"/>
      <c r="E298" s="124"/>
      <c r="F298" s="124"/>
      <c r="G298" s="124"/>
      <c r="H298" s="124"/>
      <c r="I298" s="131"/>
    </row>
    <row r="299" spans="1:9">
      <c r="A299" s="110"/>
      <c r="B299" s="127"/>
      <c r="C299" s="128"/>
      <c r="D299" s="128"/>
      <c r="E299" s="122"/>
      <c r="F299" s="122"/>
      <c r="G299" s="122"/>
      <c r="H299" s="122"/>
      <c r="I299" s="133"/>
    </row>
    <row r="300" spans="1:9">
      <c r="A300" s="119"/>
      <c r="B300" s="134"/>
      <c r="C300" s="129"/>
      <c r="D300" s="129"/>
      <c r="E300" s="123"/>
      <c r="F300" s="123"/>
      <c r="G300" s="123"/>
      <c r="H300" s="123"/>
      <c r="I300" s="126"/>
    </row>
    <row r="301" spans="1:9">
      <c r="A301" s="105"/>
      <c r="B301" s="135"/>
      <c r="C301" s="130"/>
      <c r="D301" s="130"/>
      <c r="E301" s="124"/>
      <c r="F301" s="124"/>
      <c r="G301" s="124"/>
      <c r="H301" s="124"/>
      <c r="I301" s="131"/>
    </row>
    <row r="302" spans="1:9">
      <c r="A302" s="110"/>
      <c r="B302" s="127"/>
      <c r="C302" s="128"/>
      <c r="D302" s="128"/>
      <c r="E302" s="122"/>
      <c r="F302" s="122"/>
      <c r="G302" s="122"/>
      <c r="H302" s="122"/>
      <c r="I302" s="133"/>
    </row>
    <row r="303" spans="1:9">
      <c r="A303" s="119"/>
      <c r="B303" s="134"/>
      <c r="C303" s="129"/>
      <c r="D303" s="129"/>
      <c r="E303" s="123"/>
      <c r="F303" s="123"/>
      <c r="G303" s="123"/>
      <c r="H303" s="123"/>
      <c r="I303" s="126"/>
    </row>
    <row r="304" spans="1:9">
      <c r="A304" s="105"/>
      <c r="B304" s="135"/>
      <c r="C304" s="130"/>
      <c r="D304" s="130"/>
      <c r="E304" s="124"/>
      <c r="F304" s="124"/>
      <c r="G304" s="124"/>
      <c r="H304" s="124"/>
      <c r="I304" s="131"/>
    </row>
    <row r="305" spans="1:9">
      <c r="A305" s="110"/>
      <c r="B305" s="127"/>
      <c r="C305" s="128"/>
      <c r="D305" s="128"/>
      <c r="E305" s="122"/>
      <c r="F305" s="122"/>
      <c r="G305" s="122"/>
      <c r="H305" s="122"/>
      <c r="I305" s="133"/>
    </row>
    <row r="306" spans="1:9">
      <c r="A306" s="119"/>
      <c r="B306" s="134"/>
      <c r="C306" s="129"/>
      <c r="D306" s="129"/>
      <c r="E306" s="123"/>
      <c r="F306" s="123"/>
      <c r="G306" s="123"/>
      <c r="H306" s="123"/>
      <c r="I306" s="126"/>
    </row>
    <row r="307" spans="1:9">
      <c r="A307" s="105"/>
      <c r="B307" s="135"/>
      <c r="C307" s="130"/>
      <c r="D307" s="130"/>
      <c r="E307" s="124"/>
      <c r="F307" s="124"/>
      <c r="G307" s="124"/>
      <c r="H307" s="124"/>
      <c r="I307" s="131"/>
    </row>
    <row r="308" spans="1:9">
      <c r="A308" s="110"/>
      <c r="B308" s="127"/>
      <c r="C308" s="128"/>
      <c r="D308" s="128"/>
      <c r="E308" s="122"/>
      <c r="F308" s="122"/>
      <c r="G308" s="122"/>
      <c r="H308" s="122"/>
      <c r="I308" s="133"/>
    </row>
    <row r="309" spans="1:9">
      <c r="A309" s="119"/>
      <c r="B309" s="134"/>
      <c r="C309" s="129"/>
      <c r="D309" s="129"/>
      <c r="E309" s="123"/>
      <c r="F309" s="123"/>
      <c r="G309" s="123"/>
      <c r="H309" s="123"/>
      <c r="I309" s="126"/>
    </row>
    <row r="310" spans="1:9">
      <c r="A310" s="105"/>
      <c r="B310" s="135"/>
      <c r="C310" s="130"/>
      <c r="D310" s="130"/>
      <c r="E310" s="124"/>
      <c r="F310" s="124"/>
      <c r="G310" s="124"/>
      <c r="H310" s="124"/>
      <c r="I310" s="131"/>
    </row>
    <row r="311" spans="1:9">
      <c r="A311" s="110"/>
      <c r="B311" s="127"/>
      <c r="C311" s="128"/>
      <c r="D311" s="128"/>
      <c r="E311" s="122"/>
      <c r="F311" s="122"/>
      <c r="G311" s="122"/>
      <c r="H311" s="122"/>
      <c r="I311" s="133"/>
    </row>
    <row r="312" spans="1:9">
      <c r="A312" s="119"/>
      <c r="B312" s="134"/>
      <c r="C312" s="129"/>
      <c r="D312" s="129"/>
      <c r="E312" s="123"/>
      <c r="F312" s="123"/>
      <c r="G312" s="123"/>
      <c r="H312" s="123"/>
      <c r="I312" s="126"/>
    </row>
    <row r="313" spans="1:9">
      <c r="A313" s="105"/>
      <c r="B313" s="135"/>
      <c r="C313" s="130"/>
      <c r="D313" s="130"/>
      <c r="E313" s="124"/>
      <c r="F313" s="124"/>
      <c r="G313" s="124"/>
      <c r="H313" s="124"/>
      <c r="I313" s="131"/>
    </row>
    <row r="314" spans="1:9">
      <c r="A314" s="110"/>
      <c r="B314" s="127"/>
      <c r="C314" s="128"/>
      <c r="D314" s="128"/>
      <c r="E314" s="122"/>
      <c r="F314" s="122"/>
      <c r="G314" s="122"/>
      <c r="H314" s="122"/>
      <c r="I314" s="133"/>
    </row>
    <row r="315" spans="1:9">
      <c r="A315" s="119"/>
      <c r="B315" s="134"/>
      <c r="C315" s="129"/>
      <c r="D315" s="129"/>
      <c r="E315" s="123"/>
      <c r="F315" s="123"/>
      <c r="G315" s="123"/>
      <c r="H315" s="123"/>
      <c r="I315" s="126"/>
    </row>
    <row r="316" spans="1:9">
      <c r="A316" s="105"/>
      <c r="B316" s="135"/>
      <c r="C316" s="130"/>
      <c r="D316" s="130"/>
      <c r="E316" s="124"/>
      <c r="F316" s="124"/>
      <c r="G316" s="124"/>
      <c r="H316" s="124"/>
      <c r="I316" s="131"/>
    </row>
    <row r="317" spans="1:9">
      <c r="A317" s="110"/>
      <c r="B317" s="127"/>
      <c r="C317" s="128"/>
      <c r="D317" s="128"/>
      <c r="E317" s="122"/>
      <c r="F317" s="122"/>
      <c r="G317" s="122"/>
      <c r="H317" s="122"/>
      <c r="I317" s="133"/>
    </row>
    <row r="318" spans="1:9">
      <c r="A318" s="119"/>
      <c r="B318" s="134"/>
      <c r="C318" s="129"/>
      <c r="D318" s="129"/>
      <c r="E318" s="123"/>
      <c r="F318" s="123"/>
      <c r="G318" s="123"/>
      <c r="H318" s="123"/>
      <c r="I318" s="126"/>
    </row>
    <row r="319" spans="1:9">
      <c r="A319" s="105"/>
      <c r="B319" s="135"/>
      <c r="C319" s="130"/>
      <c r="D319" s="130"/>
      <c r="E319" s="124"/>
      <c r="F319" s="124"/>
      <c r="G319" s="124"/>
      <c r="H319" s="124"/>
      <c r="I319" s="131"/>
    </row>
    <row r="320" spans="1:9">
      <c r="A320" s="110"/>
      <c r="B320" s="127"/>
      <c r="C320" s="128"/>
      <c r="D320" s="128"/>
      <c r="E320" s="122"/>
      <c r="F320" s="122"/>
      <c r="G320" s="122"/>
      <c r="H320" s="122"/>
      <c r="I320" s="133"/>
    </row>
    <row r="321" spans="1:9">
      <c r="A321" s="119"/>
      <c r="B321" s="134"/>
      <c r="C321" s="129"/>
      <c r="D321" s="129"/>
      <c r="E321" s="123"/>
      <c r="F321" s="123"/>
      <c r="G321" s="123"/>
      <c r="H321" s="123"/>
      <c r="I321" s="126"/>
    </row>
    <row r="322" spans="1:9">
      <c r="A322" s="105"/>
      <c r="B322" s="135"/>
      <c r="C322" s="130"/>
      <c r="D322" s="130"/>
      <c r="E322" s="124"/>
      <c r="F322" s="124"/>
      <c r="G322" s="124"/>
      <c r="H322" s="124"/>
      <c r="I322" s="131"/>
    </row>
    <row r="323" spans="1:9">
      <c r="A323" s="110"/>
      <c r="B323" s="127"/>
      <c r="C323" s="128"/>
      <c r="D323" s="128"/>
      <c r="E323" s="122"/>
      <c r="F323" s="122"/>
      <c r="G323" s="122"/>
      <c r="H323" s="122"/>
      <c r="I323" s="133"/>
    </row>
    <row r="324" spans="1:9">
      <c r="A324" s="119"/>
      <c r="B324" s="134"/>
      <c r="C324" s="129"/>
      <c r="D324" s="129"/>
      <c r="E324" s="123"/>
      <c r="F324" s="123"/>
      <c r="G324" s="123"/>
      <c r="H324" s="123"/>
      <c r="I324" s="126"/>
    </row>
    <row r="325" spans="1:9">
      <c r="A325" s="105"/>
      <c r="B325" s="135"/>
      <c r="C325" s="130"/>
      <c r="D325" s="130"/>
      <c r="E325" s="124"/>
      <c r="F325" s="124"/>
      <c r="G325" s="124"/>
      <c r="H325" s="124"/>
      <c r="I325" s="131"/>
    </row>
    <row r="326" spans="1:9">
      <c r="A326" s="110"/>
      <c r="B326" s="127"/>
      <c r="C326" s="128"/>
      <c r="D326" s="128"/>
      <c r="E326" s="122"/>
      <c r="F326" s="122"/>
      <c r="G326" s="122"/>
      <c r="H326" s="122"/>
      <c r="I326" s="133"/>
    </row>
    <row r="327" spans="1:9">
      <c r="A327" s="119"/>
      <c r="B327" s="134"/>
      <c r="C327" s="129"/>
      <c r="D327" s="129"/>
      <c r="E327" s="123"/>
      <c r="F327" s="123"/>
      <c r="G327" s="123"/>
      <c r="H327" s="123"/>
      <c r="I327" s="126"/>
    </row>
    <row r="328" spans="1:9">
      <c r="A328" s="105"/>
      <c r="B328" s="135"/>
      <c r="C328" s="130"/>
      <c r="D328" s="130"/>
      <c r="E328" s="124"/>
      <c r="F328" s="124"/>
      <c r="G328" s="124"/>
      <c r="H328" s="124"/>
      <c r="I328" s="131"/>
    </row>
    <row r="329" spans="1:9">
      <c r="A329" s="110"/>
      <c r="B329" s="127"/>
      <c r="C329" s="128"/>
      <c r="D329" s="128"/>
      <c r="E329" s="122"/>
      <c r="F329" s="122"/>
      <c r="G329" s="122"/>
      <c r="H329" s="122"/>
      <c r="I329" s="133"/>
    </row>
    <row r="330" spans="1:9">
      <c r="A330" s="119"/>
      <c r="B330" s="134"/>
      <c r="C330" s="129"/>
      <c r="D330" s="129"/>
      <c r="E330" s="123"/>
      <c r="F330" s="123"/>
      <c r="G330" s="123"/>
      <c r="H330" s="123"/>
      <c r="I330" s="126"/>
    </row>
    <row r="331" spans="1:9">
      <c r="A331" s="105"/>
      <c r="B331" s="135"/>
      <c r="C331" s="130"/>
      <c r="D331" s="130"/>
      <c r="E331" s="124"/>
      <c r="F331" s="124"/>
      <c r="G331" s="124"/>
      <c r="H331" s="124"/>
      <c r="I331" s="131"/>
    </row>
    <row r="332" spans="1:9">
      <c r="A332" s="110"/>
      <c r="B332" s="127"/>
      <c r="C332" s="128"/>
      <c r="D332" s="128"/>
      <c r="E332" s="122"/>
      <c r="F332" s="122"/>
      <c r="G332" s="122"/>
      <c r="H332" s="122"/>
      <c r="I332" s="133"/>
    </row>
    <row r="333" spans="1:9">
      <c r="A333" s="119"/>
      <c r="B333" s="134"/>
      <c r="C333" s="129"/>
      <c r="D333" s="129"/>
      <c r="E333" s="123"/>
      <c r="F333" s="123"/>
      <c r="G333" s="123"/>
      <c r="H333" s="123"/>
      <c r="I333" s="126"/>
    </row>
    <row r="334" spans="1:9">
      <c r="A334" s="105"/>
      <c r="B334" s="135"/>
      <c r="C334" s="130"/>
      <c r="D334" s="130"/>
      <c r="E334" s="124"/>
      <c r="F334" s="124"/>
      <c r="G334" s="124"/>
      <c r="H334" s="124"/>
      <c r="I334" s="131"/>
    </row>
    <row r="335" spans="1:9">
      <c r="A335" s="110"/>
      <c r="B335" s="127"/>
      <c r="C335" s="128"/>
      <c r="D335" s="128"/>
      <c r="E335" s="122"/>
      <c r="F335" s="122"/>
      <c r="G335" s="122"/>
      <c r="H335" s="122"/>
      <c r="I335" s="133"/>
    </row>
    <row r="336" spans="1:9">
      <c r="A336" s="119"/>
      <c r="B336" s="134"/>
      <c r="C336" s="129"/>
      <c r="D336" s="129"/>
      <c r="E336" s="123"/>
      <c r="F336" s="123"/>
      <c r="G336" s="123"/>
      <c r="H336" s="123"/>
      <c r="I336" s="126"/>
    </row>
    <row r="337" spans="1:9">
      <c r="A337" s="105"/>
      <c r="B337" s="135"/>
      <c r="C337" s="130"/>
      <c r="D337" s="130"/>
      <c r="E337" s="124"/>
      <c r="F337" s="124"/>
      <c r="G337" s="124"/>
      <c r="H337" s="124"/>
      <c r="I337" s="131"/>
    </row>
    <row r="338" spans="1:9">
      <c r="A338" s="110"/>
      <c r="B338" s="127"/>
      <c r="C338" s="128"/>
      <c r="D338" s="128"/>
      <c r="E338" s="122"/>
      <c r="F338" s="122"/>
      <c r="G338" s="122"/>
      <c r="H338" s="122"/>
      <c r="I338" s="133"/>
    </row>
    <row r="339" spans="1:9">
      <c r="A339" s="119"/>
      <c r="B339" s="134"/>
      <c r="C339" s="129"/>
      <c r="D339" s="129"/>
      <c r="E339" s="123"/>
      <c r="F339" s="123"/>
      <c r="G339" s="123"/>
      <c r="H339" s="123"/>
      <c r="I339" s="126"/>
    </row>
    <row r="340" spans="1:9">
      <c r="A340" s="105"/>
      <c r="B340" s="135"/>
      <c r="C340" s="130"/>
      <c r="D340" s="130"/>
      <c r="E340" s="124"/>
      <c r="F340" s="124"/>
      <c r="G340" s="124"/>
      <c r="H340" s="124"/>
      <c r="I340" s="131"/>
    </row>
    <row r="341" spans="1:9">
      <c r="A341" s="110"/>
      <c r="B341" s="127"/>
      <c r="C341" s="128"/>
      <c r="D341" s="128"/>
      <c r="E341" s="122"/>
      <c r="F341" s="122"/>
      <c r="G341" s="122"/>
      <c r="H341" s="122"/>
      <c r="I341" s="133"/>
    </row>
    <row r="342" spans="1:9">
      <c r="A342" s="119"/>
      <c r="B342" s="134"/>
      <c r="C342" s="129"/>
      <c r="D342" s="129"/>
      <c r="E342" s="123"/>
      <c r="F342" s="123"/>
      <c r="G342" s="123"/>
      <c r="H342" s="123"/>
      <c r="I342" s="126"/>
    </row>
    <row r="343" spans="1:9">
      <c r="A343" s="105"/>
      <c r="B343" s="135"/>
      <c r="C343" s="130"/>
      <c r="D343" s="130"/>
      <c r="E343" s="124"/>
      <c r="F343" s="124"/>
      <c r="G343" s="124"/>
      <c r="H343" s="124"/>
      <c r="I343" s="131"/>
    </row>
    <row r="344" spans="1:9">
      <c r="A344" s="110"/>
      <c r="B344" s="127"/>
      <c r="C344" s="128"/>
      <c r="D344" s="128"/>
      <c r="E344" s="122"/>
      <c r="F344" s="122"/>
      <c r="G344" s="122"/>
      <c r="H344" s="122"/>
      <c r="I344" s="133"/>
    </row>
    <row r="345" spans="1:9">
      <c r="A345" s="119"/>
      <c r="B345" s="134"/>
      <c r="C345" s="129"/>
      <c r="D345" s="129"/>
      <c r="E345" s="123"/>
      <c r="F345" s="123"/>
      <c r="G345" s="123"/>
      <c r="H345" s="123"/>
      <c r="I345" s="126"/>
    </row>
    <row r="346" spans="1:9">
      <c r="A346" s="105"/>
      <c r="B346" s="135"/>
      <c r="C346" s="130"/>
      <c r="D346" s="130"/>
      <c r="E346" s="124"/>
      <c r="F346" s="124"/>
      <c r="G346" s="124"/>
      <c r="H346" s="124"/>
      <c r="I346" s="131"/>
    </row>
    <row r="347" spans="1:9">
      <c r="A347" s="110"/>
      <c r="B347" s="127"/>
      <c r="C347" s="128"/>
      <c r="D347" s="128"/>
      <c r="E347" s="122"/>
      <c r="F347" s="122"/>
      <c r="G347" s="122"/>
      <c r="H347" s="122"/>
      <c r="I347" s="133"/>
    </row>
    <row r="348" spans="1:9">
      <c r="A348" s="119"/>
      <c r="B348" s="134"/>
      <c r="C348" s="129"/>
      <c r="D348" s="129"/>
      <c r="E348" s="123"/>
      <c r="F348" s="123"/>
      <c r="G348" s="123"/>
      <c r="H348" s="123"/>
      <c r="I348" s="126"/>
    </row>
    <row r="349" spans="1:9">
      <c r="A349" s="105"/>
      <c r="B349" s="135"/>
      <c r="C349" s="130"/>
      <c r="D349" s="130"/>
      <c r="E349" s="124"/>
      <c r="F349" s="124"/>
      <c r="G349" s="124"/>
      <c r="H349" s="124"/>
      <c r="I349" s="131"/>
    </row>
    <row r="350" spans="1:9">
      <c r="A350" s="110"/>
      <c r="B350" s="127"/>
      <c r="C350" s="128"/>
      <c r="D350" s="128"/>
      <c r="E350" s="122"/>
      <c r="F350" s="122"/>
      <c r="G350" s="122"/>
      <c r="H350" s="122"/>
      <c r="I350" s="133"/>
    </row>
    <row r="351" spans="1:9">
      <c r="A351" s="119"/>
      <c r="B351" s="134"/>
      <c r="C351" s="129"/>
      <c r="D351" s="129"/>
      <c r="E351" s="123"/>
      <c r="F351" s="123"/>
      <c r="G351" s="123"/>
      <c r="H351" s="123"/>
      <c r="I351" s="126"/>
    </row>
    <row r="352" spans="1:9">
      <c r="A352" s="105"/>
      <c r="B352" s="135"/>
      <c r="C352" s="130"/>
      <c r="D352" s="130"/>
      <c r="E352" s="124"/>
      <c r="F352" s="124"/>
      <c r="G352" s="124"/>
      <c r="H352" s="124"/>
      <c r="I352" s="131"/>
    </row>
    <row r="353" spans="1:9">
      <c r="A353" s="110"/>
      <c r="B353" s="127"/>
      <c r="C353" s="128"/>
      <c r="D353" s="128"/>
      <c r="E353" s="122"/>
      <c r="F353" s="122"/>
      <c r="G353" s="122"/>
      <c r="H353" s="122"/>
      <c r="I353" s="133"/>
    </row>
    <row r="354" spans="1:9">
      <c r="A354" s="119"/>
      <c r="B354" s="134"/>
      <c r="C354" s="129"/>
      <c r="D354" s="129"/>
      <c r="E354" s="123"/>
      <c r="F354" s="123"/>
      <c r="G354" s="123"/>
      <c r="H354" s="123"/>
      <c r="I354" s="126"/>
    </row>
    <row r="355" spans="1:9">
      <c r="A355" s="105"/>
      <c r="B355" s="135"/>
      <c r="C355" s="130"/>
      <c r="D355" s="130"/>
      <c r="E355" s="124"/>
      <c r="F355" s="124"/>
      <c r="G355" s="124"/>
      <c r="H355" s="124"/>
      <c r="I355" s="131"/>
    </row>
    <row r="356" spans="1:9">
      <c r="A356" s="110"/>
      <c r="B356" s="127"/>
      <c r="C356" s="128"/>
      <c r="D356" s="128"/>
      <c r="E356" s="122"/>
      <c r="F356" s="122"/>
      <c r="G356" s="122"/>
      <c r="H356" s="122"/>
      <c r="I356" s="133"/>
    </row>
    <row r="357" spans="1:9">
      <c r="A357" s="119"/>
      <c r="B357" s="134"/>
      <c r="C357" s="129"/>
      <c r="D357" s="129"/>
      <c r="E357" s="123"/>
      <c r="F357" s="123"/>
      <c r="G357" s="123"/>
      <c r="H357" s="123"/>
      <c r="I357" s="126"/>
    </row>
    <row r="358" spans="1:9">
      <c r="A358" s="105"/>
      <c r="B358" s="135"/>
      <c r="C358" s="130"/>
      <c r="D358" s="130"/>
      <c r="E358" s="124"/>
      <c r="F358" s="124"/>
      <c r="G358" s="124"/>
      <c r="H358" s="124"/>
      <c r="I358" s="131"/>
    </row>
    <row r="359" spans="1:9">
      <c r="A359" s="110"/>
      <c r="B359" s="127"/>
      <c r="C359" s="128"/>
      <c r="D359" s="128"/>
      <c r="E359" s="122"/>
      <c r="F359" s="122"/>
      <c r="G359" s="122"/>
      <c r="H359" s="122"/>
      <c r="I359" s="133"/>
    </row>
    <row r="360" spans="1:9">
      <c r="A360" s="119"/>
      <c r="B360" s="134"/>
      <c r="C360" s="129"/>
      <c r="D360" s="129"/>
      <c r="E360" s="123"/>
      <c r="F360" s="123"/>
      <c r="G360" s="123"/>
      <c r="H360" s="123"/>
      <c r="I360" s="126"/>
    </row>
    <row r="361" spans="1:9">
      <c r="A361" s="105"/>
      <c r="B361" s="135"/>
      <c r="C361" s="130"/>
      <c r="D361" s="130"/>
      <c r="E361" s="124"/>
      <c r="F361" s="124"/>
      <c r="G361" s="124"/>
      <c r="H361" s="124"/>
      <c r="I361" s="131"/>
    </row>
    <row r="362" spans="1:9">
      <c r="A362" s="110"/>
      <c r="B362" s="127"/>
      <c r="C362" s="128"/>
      <c r="D362" s="128"/>
      <c r="E362" s="122"/>
      <c r="F362" s="122"/>
      <c r="G362" s="122"/>
      <c r="H362" s="122"/>
      <c r="I362" s="133"/>
    </row>
    <row r="363" spans="1:9">
      <c r="A363" s="119"/>
      <c r="B363" s="134"/>
      <c r="C363" s="129"/>
      <c r="D363" s="129"/>
      <c r="E363" s="123"/>
      <c r="F363" s="123"/>
      <c r="G363" s="123"/>
      <c r="H363" s="123"/>
      <c r="I363" s="126"/>
    </row>
    <row r="364" spans="1:9">
      <c r="A364" s="105"/>
      <c r="B364" s="135"/>
      <c r="C364" s="130"/>
      <c r="D364" s="130"/>
      <c r="E364" s="124"/>
      <c r="F364" s="124"/>
      <c r="G364" s="124"/>
      <c r="H364" s="124"/>
      <c r="I364" s="131"/>
    </row>
    <row r="365" spans="1:9">
      <c r="A365" s="110"/>
      <c r="B365" s="127"/>
      <c r="C365" s="128"/>
      <c r="D365" s="128"/>
      <c r="E365" s="122"/>
      <c r="F365" s="122"/>
      <c r="G365" s="122"/>
      <c r="H365" s="122"/>
      <c r="I365" s="133"/>
    </row>
    <row r="366" spans="1:9">
      <c r="A366" s="119"/>
      <c r="B366" s="134"/>
      <c r="C366" s="129"/>
      <c r="D366" s="129"/>
      <c r="E366" s="123"/>
      <c r="F366" s="123"/>
      <c r="G366" s="123"/>
      <c r="H366" s="123"/>
      <c r="I366" s="126"/>
    </row>
    <row r="367" spans="1:9">
      <c r="A367" s="105"/>
      <c r="B367" s="135"/>
      <c r="C367" s="130"/>
      <c r="D367" s="130"/>
      <c r="E367" s="124"/>
      <c r="F367" s="124"/>
      <c r="G367" s="124"/>
      <c r="H367" s="124"/>
      <c r="I367" s="131"/>
    </row>
    <row r="368" spans="1:9">
      <c r="A368" s="110"/>
      <c r="B368" s="127"/>
      <c r="C368" s="128"/>
      <c r="D368" s="128"/>
      <c r="E368" s="122"/>
      <c r="F368" s="122"/>
      <c r="G368" s="122"/>
      <c r="H368" s="122"/>
      <c r="I368" s="133"/>
    </row>
    <row r="369" spans="1:9">
      <c r="A369" s="119"/>
      <c r="B369" s="134"/>
      <c r="C369" s="129"/>
      <c r="D369" s="129"/>
      <c r="E369" s="123"/>
      <c r="F369" s="123"/>
      <c r="G369" s="123"/>
      <c r="H369" s="123"/>
      <c r="I369" s="126"/>
    </row>
    <row r="370" spans="1:9">
      <c r="A370" s="105"/>
      <c r="B370" s="135"/>
      <c r="C370" s="130"/>
      <c r="D370" s="130"/>
      <c r="E370" s="124"/>
      <c r="F370" s="124"/>
      <c r="G370" s="124"/>
      <c r="H370" s="124"/>
      <c r="I370" s="131"/>
    </row>
    <row r="371" spans="1:9">
      <c r="A371" s="110"/>
      <c r="B371" s="127"/>
      <c r="C371" s="128"/>
      <c r="D371" s="128"/>
      <c r="E371" s="122"/>
      <c r="F371" s="122"/>
      <c r="G371" s="122"/>
      <c r="H371" s="122"/>
      <c r="I371" s="133"/>
    </row>
    <row r="372" spans="1:9">
      <c r="A372" s="119"/>
      <c r="B372" s="134"/>
      <c r="C372" s="129"/>
      <c r="D372" s="129"/>
      <c r="E372" s="123"/>
      <c r="F372" s="123"/>
      <c r="G372" s="123"/>
      <c r="H372" s="123"/>
      <c r="I372" s="126"/>
    </row>
    <row r="373" spans="1:9">
      <c r="A373" s="105"/>
      <c r="B373" s="135"/>
      <c r="C373" s="130"/>
      <c r="D373" s="130"/>
      <c r="E373" s="124"/>
      <c r="F373" s="124"/>
      <c r="G373" s="124"/>
      <c r="H373" s="124"/>
      <c r="I373" s="131"/>
    </row>
    <row r="374" spans="1:9">
      <c r="A374" s="110"/>
      <c r="B374" s="127"/>
      <c r="C374" s="128"/>
      <c r="D374" s="128"/>
      <c r="E374" s="122"/>
      <c r="F374" s="122"/>
      <c r="G374" s="122"/>
      <c r="H374" s="122"/>
      <c r="I374" s="133"/>
    </row>
    <row r="375" spans="1:9">
      <c r="A375" s="119"/>
      <c r="B375" s="134"/>
      <c r="C375" s="129"/>
      <c r="D375" s="129"/>
      <c r="E375" s="123"/>
      <c r="F375" s="123"/>
      <c r="G375" s="123"/>
      <c r="H375" s="123"/>
      <c r="I375" s="126"/>
    </row>
    <row r="376" spans="1:9">
      <c r="A376" s="105"/>
      <c r="B376" s="135"/>
      <c r="C376" s="130"/>
      <c r="D376" s="130"/>
      <c r="E376" s="124"/>
      <c r="F376" s="124"/>
      <c r="G376" s="124"/>
      <c r="H376" s="124"/>
      <c r="I376" s="131"/>
    </row>
    <row r="377" spans="1:9">
      <c r="A377" s="110"/>
      <c r="B377" s="127"/>
      <c r="C377" s="128"/>
      <c r="D377" s="128"/>
      <c r="E377" s="122"/>
      <c r="F377" s="122"/>
      <c r="G377" s="122"/>
      <c r="H377" s="122"/>
      <c r="I377" s="133"/>
    </row>
    <row r="378" spans="1:9">
      <c r="A378" s="119"/>
      <c r="B378" s="134"/>
      <c r="C378" s="129"/>
      <c r="D378" s="129"/>
      <c r="E378" s="123"/>
      <c r="F378" s="123"/>
      <c r="G378" s="123"/>
      <c r="H378" s="123"/>
      <c r="I378" s="126"/>
    </row>
    <row r="379" spans="1:9">
      <c r="A379" s="105"/>
      <c r="B379" s="135"/>
      <c r="C379" s="130"/>
      <c r="D379" s="130"/>
      <c r="E379" s="124"/>
      <c r="F379" s="124"/>
      <c r="G379" s="124"/>
      <c r="H379" s="124"/>
      <c r="I379" s="131"/>
    </row>
    <row r="380" spans="1:9">
      <c r="A380" s="110"/>
      <c r="B380" s="127"/>
      <c r="C380" s="128"/>
      <c r="D380" s="128"/>
      <c r="E380" s="122"/>
      <c r="F380" s="122"/>
      <c r="G380" s="122"/>
      <c r="H380" s="122"/>
      <c r="I380" s="133"/>
    </row>
    <row r="381" spans="1:9">
      <c r="A381" s="119"/>
      <c r="B381" s="134"/>
      <c r="C381" s="129"/>
      <c r="D381" s="129"/>
      <c r="E381" s="123"/>
      <c r="F381" s="123"/>
      <c r="G381" s="123"/>
      <c r="H381" s="123"/>
      <c r="I381" s="126"/>
    </row>
    <row r="382" spans="1:9">
      <c r="A382" s="105"/>
      <c r="B382" s="135"/>
      <c r="C382" s="130"/>
      <c r="D382" s="130"/>
      <c r="E382" s="124"/>
      <c r="F382" s="124"/>
      <c r="G382" s="124"/>
      <c r="H382" s="124"/>
      <c r="I382" s="131"/>
    </row>
    <row r="383" spans="1:9">
      <c r="A383" s="110"/>
      <c r="B383" s="127"/>
      <c r="C383" s="128"/>
      <c r="D383" s="128"/>
      <c r="E383" s="122"/>
      <c r="F383" s="122"/>
      <c r="G383" s="122"/>
      <c r="H383" s="122"/>
      <c r="I383" s="133"/>
    </row>
    <row r="384" spans="1:9">
      <c r="A384" s="119"/>
      <c r="B384" s="134"/>
      <c r="C384" s="129"/>
      <c r="D384" s="129"/>
      <c r="E384" s="123"/>
      <c r="F384" s="123"/>
      <c r="G384" s="123"/>
      <c r="H384" s="123"/>
      <c r="I384" s="126"/>
    </row>
    <row r="385" spans="1:9">
      <c r="A385" s="105"/>
      <c r="B385" s="135"/>
      <c r="C385" s="130"/>
      <c r="D385" s="130"/>
      <c r="E385" s="124"/>
      <c r="F385" s="124"/>
      <c r="G385" s="124"/>
      <c r="H385" s="124"/>
      <c r="I385" s="131"/>
    </row>
    <row r="386" spans="1:9">
      <c r="A386" s="110"/>
      <c r="B386" s="127"/>
      <c r="C386" s="128"/>
      <c r="D386" s="128"/>
      <c r="E386" s="122"/>
      <c r="F386" s="122"/>
      <c r="G386" s="122"/>
      <c r="H386" s="122"/>
      <c r="I386" s="133"/>
    </row>
    <row r="387" spans="1:9">
      <c r="A387" s="119"/>
      <c r="B387" s="134"/>
      <c r="C387" s="129"/>
      <c r="D387" s="129"/>
      <c r="E387" s="123"/>
      <c r="F387" s="123"/>
      <c r="G387" s="123"/>
      <c r="H387" s="123"/>
      <c r="I387" s="126"/>
    </row>
    <row r="388" spans="1:9">
      <c r="A388" s="105"/>
      <c r="B388" s="135"/>
      <c r="C388" s="130"/>
      <c r="D388" s="130"/>
      <c r="E388" s="124"/>
      <c r="F388" s="124"/>
      <c r="G388" s="124"/>
      <c r="H388" s="124"/>
      <c r="I388" s="131"/>
    </row>
    <row r="389" spans="1:9">
      <c r="A389" s="110"/>
      <c r="B389" s="127"/>
      <c r="C389" s="128"/>
      <c r="D389" s="128"/>
      <c r="E389" s="122"/>
      <c r="F389" s="122"/>
      <c r="G389" s="122"/>
      <c r="H389" s="122"/>
      <c r="I389" s="133"/>
    </row>
    <row r="390" spans="1:9">
      <c r="A390" s="119"/>
      <c r="B390" s="134"/>
      <c r="C390" s="129"/>
      <c r="D390" s="129"/>
      <c r="E390" s="123"/>
      <c r="F390" s="123"/>
      <c r="G390" s="123"/>
      <c r="H390" s="123"/>
      <c r="I390" s="126"/>
    </row>
    <row r="391" spans="1:9">
      <c r="A391" s="105"/>
      <c r="B391" s="135"/>
      <c r="C391" s="130"/>
      <c r="D391" s="130"/>
      <c r="E391" s="124"/>
      <c r="F391" s="124"/>
      <c r="G391" s="124"/>
      <c r="H391" s="124"/>
      <c r="I391" s="131"/>
    </row>
    <row r="392" spans="1:9">
      <c r="A392" s="110"/>
      <c r="B392" s="127"/>
      <c r="C392" s="128"/>
      <c r="D392" s="128"/>
      <c r="E392" s="122"/>
      <c r="F392" s="122"/>
      <c r="G392" s="122"/>
      <c r="H392" s="122"/>
      <c r="I392" s="133"/>
    </row>
    <row r="393" spans="1:9">
      <c r="A393" s="119"/>
      <c r="B393" s="134"/>
      <c r="C393" s="129"/>
      <c r="D393" s="129"/>
      <c r="E393" s="123"/>
      <c r="F393" s="123"/>
      <c r="G393" s="123"/>
      <c r="H393" s="123"/>
      <c r="I393" s="126"/>
    </row>
    <row r="394" spans="1:9">
      <c r="A394" s="105"/>
      <c r="B394" s="135"/>
      <c r="C394" s="130"/>
      <c r="D394" s="130"/>
      <c r="E394" s="124"/>
      <c r="F394" s="124"/>
      <c r="G394" s="124"/>
      <c r="H394" s="124"/>
      <c r="I394" s="131"/>
    </row>
    <row r="395" spans="1:9">
      <c r="A395" s="110"/>
      <c r="B395" s="127"/>
      <c r="C395" s="128"/>
      <c r="D395" s="128"/>
      <c r="E395" s="122"/>
      <c r="F395" s="122"/>
      <c r="G395" s="122"/>
      <c r="H395" s="122"/>
      <c r="I395" s="133"/>
    </row>
    <row r="396" spans="1:9">
      <c r="A396" s="119"/>
      <c r="B396" s="134"/>
      <c r="C396" s="129"/>
      <c r="D396" s="129"/>
      <c r="E396" s="123"/>
      <c r="F396" s="123"/>
      <c r="G396" s="123"/>
      <c r="H396" s="123"/>
      <c r="I396" s="126"/>
    </row>
    <row r="397" spans="1:9">
      <c r="A397" s="105"/>
      <c r="B397" s="135"/>
      <c r="C397" s="130"/>
      <c r="D397" s="130"/>
      <c r="E397" s="124"/>
      <c r="F397" s="124"/>
      <c r="G397" s="124"/>
      <c r="H397" s="124"/>
      <c r="I397" s="131"/>
    </row>
    <row r="398" spans="1:9">
      <c r="A398" s="110"/>
      <c r="B398" s="127"/>
      <c r="C398" s="128"/>
      <c r="D398" s="128"/>
      <c r="E398" s="122"/>
      <c r="F398" s="122"/>
      <c r="G398" s="122"/>
      <c r="H398" s="122"/>
      <c r="I398" s="133"/>
    </row>
    <row r="399" spans="1:9">
      <c r="A399" s="119"/>
      <c r="B399" s="134"/>
      <c r="C399" s="129"/>
      <c r="D399" s="129"/>
      <c r="E399" s="123"/>
      <c r="F399" s="123"/>
      <c r="G399" s="123"/>
      <c r="H399" s="123"/>
      <c r="I399" s="126"/>
    </row>
    <row r="400" spans="1:9">
      <c r="A400" s="105"/>
      <c r="B400" s="135"/>
      <c r="C400" s="130"/>
      <c r="D400" s="130"/>
      <c r="E400" s="124"/>
      <c r="F400" s="124"/>
      <c r="G400" s="124"/>
      <c r="H400" s="124"/>
      <c r="I400" s="131"/>
    </row>
    <row r="401" spans="1:9">
      <c r="A401" s="110"/>
      <c r="B401" s="127"/>
      <c r="C401" s="128"/>
      <c r="D401" s="128"/>
      <c r="E401" s="122"/>
      <c r="F401" s="122"/>
      <c r="G401" s="122"/>
      <c r="H401" s="122"/>
      <c r="I401" s="133"/>
    </row>
    <row r="402" spans="1:9">
      <c r="A402" s="119"/>
      <c r="B402" s="134"/>
      <c r="C402" s="129"/>
      <c r="D402" s="129"/>
      <c r="E402" s="123"/>
      <c r="F402" s="123"/>
      <c r="G402" s="123"/>
      <c r="H402" s="123"/>
      <c r="I402" s="126"/>
    </row>
    <row r="403" spans="1:9">
      <c r="A403" s="105"/>
      <c r="B403" s="135"/>
      <c r="C403" s="130"/>
      <c r="D403" s="130"/>
      <c r="E403" s="124"/>
      <c r="F403" s="124"/>
      <c r="G403" s="124"/>
      <c r="H403" s="124"/>
      <c r="I403" s="131"/>
    </row>
    <row r="404" spans="1:9">
      <c r="A404" s="110"/>
      <c r="B404" s="127"/>
      <c r="C404" s="128"/>
      <c r="D404" s="128"/>
      <c r="E404" s="122"/>
      <c r="F404" s="122"/>
      <c r="G404" s="122"/>
      <c r="H404" s="122"/>
      <c r="I404" s="133"/>
    </row>
    <row r="405" spans="1:9">
      <c r="A405" s="119"/>
      <c r="B405" s="134"/>
      <c r="C405" s="129"/>
      <c r="D405" s="129"/>
      <c r="E405" s="123"/>
      <c r="F405" s="123"/>
      <c r="G405" s="123"/>
      <c r="H405" s="123"/>
      <c r="I405" s="126"/>
    </row>
    <row r="406" spans="1:9">
      <c r="A406" s="105"/>
      <c r="B406" s="135"/>
      <c r="C406" s="130"/>
      <c r="D406" s="130"/>
      <c r="E406" s="124"/>
      <c r="F406" s="124"/>
      <c r="G406" s="124"/>
      <c r="H406" s="124"/>
      <c r="I406" s="131"/>
    </row>
    <row r="407" spans="1:9">
      <c r="A407" s="110"/>
      <c r="B407" s="127"/>
      <c r="C407" s="128"/>
      <c r="D407" s="128"/>
      <c r="E407" s="122"/>
      <c r="F407" s="122"/>
      <c r="G407" s="122"/>
      <c r="H407" s="122"/>
      <c r="I407" s="133"/>
    </row>
    <row r="408" spans="1:9">
      <c r="A408" s="119"/>
      <c r="B408" s="134"/>
      <c r="C408" s="129"/>
      <c r="D408" s="129"/>
      <c r="E408" s="123"/>
      <c r="F408" s="123"/>
      <c r="G408" s="123"/>
      <c r="H408" s="123"/>
      <c r="I408" s="126"/>
    </row>
    <row r="409" spans="1:9">
      <c r="A409" s="105"/>
      <c r="B409" s="135"/>
      <c r="C409" s="130"/>
      <c r="D409" s="130"/>
      <c r="E409" s="124"/>
      <c r="F409" s="124"/>
      <c r="G409" s="124"/>
      <c r="H409" s="124"/>
      <c r="I409" s="131"/>
    </row>
    <row r="410" spans="1:9">
      <c r="A410" s="110"/>
      <c r="B410" s="127"/>
      <c r="C410" s="128"/>
      <c r="D410" s="128"/>
      <c r="E410" s="122"/>
      <c r="F410" s="122"/>
      <c r="G410" s="122"/>
      <c r="H410" s="122"/>
      <c r="I410" s="133"/>
    </row>
    <row r="411" spans="1:9">
      <c r="A411" s="119"/>
      <c r="B411" s="134"/>
      <c r="C411" s="129"/>
      <c r="D411" s="129"/>
      <c r="E411" s="123"/>
      <c r="F411" s="123"/>
      <c r="G411" s="123"/>
      <c r="H411" s="123"/>
      <c r="I411" s="126"/>
    </row>
    <row r="412" spans="1:9">
      <c r="A412" s="105"/>
      <c r="B412" s="135"/>
      <c r="C412" s="130"/>
      <c r="D412" s="130"/>
      <c r="E412" s="124"/>
      <c r="F412" s="124"/>
      <c r="G412" s="124"/>
      <c r="H412" s="124"/>
      <c r="I412" s="131"/>
    </row>
    <row r="413" spans="1:9">
      <c r="A413" s="110"/>
      <c r="B413" s="127"/>
      <c r="C413" s="128"/>
      <c r="D413" s="128"/>
      <c r="E413" s="122"/>
      <c r="F413" s="122"/>
      <c r="G413" s="122"/>
      <c r="H413" s="122"/>
      <c r="I413" s="133"/>
    </row>
    <row r="414" spans="1:9">
      <c r="A414" s="119"/>
      <c r="B414" s="134"/>
      <c r="C414" s="129"/>
      <c r="D414" s="129"/>
      <c r="E414" s="123"/>
      <c r="F414" s="123"/>
      <c r="G414" s="123"/>
      <c r="H414" s="123"/>
      <c r="I414" s="126"/>
    </row>
    <row r="415" spans="1:9">
      <c r="A415" s="105"/>
      <c r="B415" s="135"/>
      <c r="C415" s="130"/>
      <c r="D415" s="130"/>
      <c r="E415" s="124"/>
      <c r="F415" s="124"/>
      <c r="G415" s="124"/>
      <c r="H415" s="124"/>
      <c r="I415" s="131"/>
    </row>
    <row r="416" spans="1:9">
      <c r="A416" s="110"/>
      <c r="B416" s="127"/>
      <c r="C416" s="128"/>
      <c r="D416" s="128"/>
      <c r="E416" s="122"/>
      <c r="F416" s="122"/>
      <c r="G416" s="122"/>
      <c r="H416" s="122"/>
      <c r="I416" s="133"/>
    </row>
    <row r="417" spans="1:9">
      <c r="A417" s="119"/>
      <c r="B417" s="134"/>
      <c r="C417" s="129"/>
      <c r="D417" s="129"/>
      <c r="E417" s="123"/>
      <c r="F417" s="123"/>
      <c r="G417" s="123"/>
      <c r="H417" s="123"/>
      <c r="I417" s="126"/>
    </row>
    <row r="418" spans="1:9">
      <c r="A418" s="105"/>
      <c r="B418" s="135"/>
      <c r="C418" s="130"/>
      <c r="D418" s="130"/>
      <c r="E418" s="124"/>
      <c r="F418" s="124"/>
      <c r="G418" s="124"/>
      <c r="H418" s="124"/>
      <c r="I418" s="131"/>
    </row>
    <row r="419" spans="1:9">
      <c r="A419" s="110"/>
      <c r="B419" s="127"/>
      <c r="C419" s="128"/>
      <c r="D419" s="128"/>
      <c r="E419" s="122"/>
      <c r="F419" s="122"/>
      <c r="G419" s="122"/>
      <c r="H419" s="122"/>
      <c r="I419" s="133"/>
    </row>
    <row r="420" spans="1:9">
      <c r="A420" s="119"/>
      <c r="B420" s="134"/>
      <c r="C420" s="129"/>
      <c r="D420" s="129"/>
      <c r="E420" s="123"/>
      <c r="F420" s="123"/>
      <c r="G420" s="123"/>
      <c r="H420" s="123"/>
      <c r="I420" s="126"/>
    </row>
    <row r="421" spans="1:9">
      <c r="A421" s="105"/>
      <c r="B421" s="135"/>
      <c r="C421" s="130"/>
      <c r="D421" s="130"/>
      <c r="E421" s="124"/>
      <c r="F421" s="124"/>
      <c r="G421" s="124"/>
      <c r="H421" s="124"/>
      <c r="I421" s="131"/>
    </row>
    <row r="422" spans="1:9">
      <c r="A422" s="110"/>
      <c r="B422" s="127"/>
      <c r="C422" s="128"/>
      <c r="D422" s="128"/>
      <c r="E422" s="122"/>
      <c r="F422" s="122"/>
      <c r="G422" s="122"/>
      <c r="H422" s="122"/>
      <c r="I422" s="133"/>
    </row>
    <row r="423" spans="1:9">
      <c r="A423" s="119"/>
      <c r="B423" s="134"/>
      <c r="C423" s="129"/>
      <c r="D423" s="129"/>
      <c r="E423" s="123"/>
      <c r="F423" s="123"/>
      <c r="G423" s="123"/>
      <c r="H423" s="123"/>
      <c r="I423" s="126"/>
    </row>
    <row r="424" spans="1:9">
      <c r="A424" s="105"/>
      <c r="B424" s="135"/>
      <c r="C424" s="130"/>
      <c r="D424" s="130"/>
      <c r="E424" s="124"/>
      <c r="F424" s="124"/>
      <c r="G424" s="124"/>
      <c r="H424" s="124"/>
      <c r="I424" s="131"/>
    </row>
    <row r="425" spans="1:9">
      <c r="A425" s="110"/>
      <c r="B425" s="127"/>
      <c r="C425" s="128"/>
      <c r="D425" s="128"/>
      <c r="E425" s="122"/>
      <c r="F425" s="122"/>
      <c r="G425" s="122"/>
      <c r="H425" s="122"/>
      <c r="I425" s="133"/>
    </row>
    <row r="426" spans="1:9">
      <c r="A426" s="119"/>
      <c r="B426" s="134"/>
      <c r="C426" s="129"/>
      <c r="D426" s="129"/>
      <c r="E426" s="123"/>
      <c r="F426" s="123"/>
      <c r="G426" s="123"/>
      <c r="H426" s="123"/>
      <c r="I426" s="126"/>
    </row>
    <row r="427" spans="1:9">
      <c r="A427" s="105"/>
      <c r="B427" s="135"/>
      <c r="C427" s="130"/>
      <c r="D427" s="130"/>
      <c r="E427" s="124"/>
      <c r="F427" s="124">
        <f>+C425</f>
        <v>0</v>
      </c>
      <c r="G427" s="124">
        <f>+D425</f>
        <v>0</v>
      </c>
      <c r="H427" s="124"/>
      <c r="I427" s="131"/>
    </row>
    <row r="428" spans="1:9">
      <c r="A428" s="110">
        <v>157</v>
      </c>
      <c r="B428" s="127" t="s">
        <v>202</v>
      </c>
      <c r="C428" s="128" t="s">
        <v>322</v>
      </c>
      <c r="D428" s="128" t="str">
        <f>+C428</f>
        <v>1,100.00 บาท</v>
      </c>
      <c r="E428" s="122" t="s">
        <v>32</v>
      </c>
      <c r="F428" s="122" t="s">
        <v>323</v>
      </c>
      <c r="G428" s="122" t="str">
        <f>+F428</f>
        <v>ร้านบรรณศิลป์</v>
      </c>
      <c r="H428" s="122" t="s">
        <v>10</v>
      </c>
      <c r="I428" s="133" t="s">
        <v>324</v>
      </c>
    </row>
    <row r="429" spans="1:9">
      <c r="A429" s="119"/>
      <c r="B429" s="134"/>
      <c r="C429" s="129"/>
      <c r="D429" s="129"/>
      <c r="E429" s="123"/>
      <c r="F429" s="123" t="s">
        <v>33</v>
      </c>
      <c r="G429" s="123" t="s">
        <v>34</v>
      </c>
      <c r="H429" s="123"/>
      <c r="I429" s="126">
        <v>242711</v>
      </c>
    </row>
    <row r="430" spans="1:9">
      <c r="A430" s="105"/>
      <c r="B430" s="135"/>
      <c r="C430" s="130"/>
      <c r="D430" s="130"/>
      <c r="E430" s="124"/>
      <c r="F430" s="124" t="str">
        <f>+C428</f>
        <v>1,100.00 บาท</v>
      </c>
      <c r="G430" s="124" t="str">
        <f>+D428</f>
        <v>1,100.00 บาท</v>
      </c>
      <c r="H430" s="124"/>
      <c r="I430" s="131"/>
    </row>
    <row r="431" spans="1:9">
      <c r="A431" s="110">
        <v>158</v>
      </c>
      <c r="B431" s="127" t="s">
        <v>202</v>
      </c>
      <c r="C431" s="128" t="s">
        <v>322</v>
      </c>
      <c r="D431" s="128" t="str">
        <f>+C431</f>
        <v>1,100.00 บาท</v>
      </c>
      <c r="E431" s="122" t="s">
        <v>32</v>
      </c>
      <c r="F431" s="122" t="s">
        <v>323</v>
      </c>
      <c r="G431" s="122" t="str">
        <f>+F431</f>
        <v>ร้านบรรณศิลป์</v>
      </c>
      <c r="H431" s="122" t="s">
        <v>10</v>
      </c>
      <c r="I431" s="133" t="s">
        <v>324</v>
      </c>
    </row>
    <row r="432" spans="1:9">
      <c r="A432" s="119"/>
      <c r="B432" s="134"/>
      <c r="C432" s="129"/>
      <c r="D432" s="129"/>
      <c r="E432" s="123"/>
      <c r="F432" s="123" t="s">
        <v>33</v>
      </c>
      <c r="G432" s="123" t="s">
        <v>34</v>
      </c>
      <c r="H432" s="123"/>
      <c r="I432" s="126">
        <v>242712</v>
      </c>
    </row>
    <row r="433" spans="1:9">
      <c r="A433" s="105"/>
      <c r="B433" s="135"/>
      <c r="C433" s="130"/>
      <c r="D433" s="130"/>
      <c r="E433" s="124"/>
      <c r="F433" s="124" t="str">
        <f>+C431</f>
        <v>1,100.00 บาท</v>
      </c>
      <c r="G433" s="124" t="str">
        <f>+D431</f>
        <v>1,100.00 บาท</v>
      </c>
      <c r="H433" s="124"/>
      <c r="I433" s="131"/>
    </row>
    <row r="434" spans="1:9">
      <c r="A434" s="110">
        <v>159</v>
      </c>
      <c r="B434" s="127" t="s">
        <v>202</v>
      </c>
      <c r="C434" s="128" t="s">
        <v>322</v>
      </c>
      <c r="D434" s="128" t="str">
        <f>+C434</f>
        <v>1,100.00 บาท</v>
      </c>
      <c r="E434" s="122" t="s">
        <v>32</v>
      </c>
      <c r="F434" s="122" t="s">
        <v>323</v>
      </c>
      <c r="G434" s="122" t="str">
        <f>+F434</f>
        <v>ร้านบรรณศิลป์</v>
      </c>
      <c r="H434" s="122" t="s">
        <v>10</v>
      </c>
      <c r="I434" s="133" t="s">
        <v>324</v>
      </c>
    </row>
    <row r="435" spans="1:9">
      <c r="A435" s="119"/>
      <c r="B435" s="134"/>
      <c r="C435" s="129"/>
      <c r="D435" s="129"/>
      <c r="E435" s="123"/>
      <c r="F435" s="123" t="s">
        <v>33</v>
      </c>
      <c r="G435" s="123" t="s">
        <v>34</v>
      </c>
      <c r="H435" s="123"/>
      <c r="I435" s="126">
        <v>242713</v>
      </c>
    </row>
    <row r="436" spans="1:9">
      <c r="A436" s="105"/>
      <c r="B436" s="135"/>
      <c r="C436" s="130"/>
      <c r="D436" s="130"/>
      <c r="E436" s="124"/>
      <c r="F436" s="124" t="str">
        <f>+C434</f>
        <v>1,100.00 บาท</v>
      </c>
      <c r="G436" s="124" t="str">
        <f>+D434</f>
        <v>1,100.00 บาท</v>
      </c>
      <c r="H436" s="124"/>
      <c r="I436" s="131"/>
    </row>
    <row r="437" spans="1:9">
      <c r="A437" s="110">
        <v>160</v>
      </c>
      <c r="B437" s="127" t="s">
        <v>202</v>
      </c>
      <c r="C437" s="128" t="s">
        <v>322</v>
      </c>
      <c r="D437" s="128" t="str">
        <f>+C437</f>
        <v>1,100.00 บาท</v>
      </c>
      <c r="E437" s="122" t="s">
        <v>32</v>
      </c>
      <c r="F437" s="122" t="s">
        <v>323</v>
      </c>
      <c r="G437" s="122" t="str">
        <f>+F437</f>
        <v>ร้านบรรณศิลป์</v>
      </c>
      <c r="H437" s="122" t="s">
        <v>10</v>
      </c>
      <c r="I437" s="133" t="s">
        <v>324</v>
      </c>
    </row>
    <row r="438" spans="1:9">
      <c r="A438" s="119"/>
      <c r="B438" s="134"/>
      <c r="C438" s="129"/>
      <c r="D438" s="129"/>
      <c r="E438" s="123"/>
      <c r="F438" s="123" t="s">
        <v>33</v>
      </c>
      <c r="G438" s="123" t="s">
        <v>34</v>
      </c>
      <c r="H438" s="123"/>
      <c r="I438" s="126">
        <v>242714</v>
      </c>
    </row>
    <row r="439" spans="1:9">
      <c r="A439" s="105"/>
      <c r="B439" s="135"/>
      <c r="C439" s="130"/>
      <c r="D439" s="130"/>
      <c r="E439" s="124"/>
      <c r="F439" s="124" t="str">
        <f>+C437</f>
        <v>1,100.00 บาท</v>
      </c>
      <c r="G439" s="124" t="str">
        <f>+D437</f>
        <v>1,100.00 บาท</v>
      </c>
      <c r="H439" s="124"/>
      <c r="I439" s="131"/>
    </row>
    <row r="440" spans="1:9">
      <c r="A440" s="110">
        <v>161</v>
      </c>
      <c r="B440" s="127" t="s">
        <v>202</v>
      </c>
      <c r="C440" s="128" t="s">
        <v>322</v>
      </c>
      <c r="D440" s="128" t="str">
        <f>+C440</f>
        <v>1,100.00 บาท</v>
      </c>
      <c r="E440" s="122" t="s">
        <v>32</v>
      </c>
      <c r="F440" s="122" t="s">
        <v>323</v>
      </c>
      <c r="G440" s="122" t="str">
        <f>+F440</f>
        <v>ร้านบรรณศิลป์</v>
      </c>
      <c r="H440" s="122" t="s">
        <v>10</v>
      </c>
      <c r="I440" s="133" t="s">
        <v>324</v>
      </c>
    </row>
    <row r="441" spans="1:9">
      <c r="A441" s="119"/>
      <c r="B441" s="134"/>
      <c r="C441" s="129"/>
      <c r="D441" s="129"/>
      <c r="E441" s="123"/>
      <c r="F441" s="123" t="s">
        <v>33</v>
      </c>
      <c r="G441" s="123" t="s">
        <v>34</v>
      </c>
      <c r="H441" s="123"/>
      <c r="I441" s="126">
        <v>242715</v>
      </c>
    </row>
    <row r="442" spans="1:9">
      <c r="A442" s="105"/>
      <c r="B442" s="135"/>
      <c r="C442" s="130"/>
      <c r="D442" s="130"/>
      <c r="E442" s="124"/>
      <c r="F442" s="124" t="str">
        <f>+C440</f>
        <v>1,100.00 บาท</v>
      </c>
      <c r="G442" s="124" t="str">
        <f>+D440</f>
        <v>1,100.00 บาท</v>
      </c>
      <c r="H442" s="124"/>
      <c r="I442" s="131"/>
    </row>
    <row r="443" spans="1:9">
      <c r="A443" s="110">
        <v>162</v>
      </c>
      <c r="B443" s="127" t="s">
        <v>202</v>
      </c>
      <c r="C443" s="128" t="s">
        <v>322</v>
      </c>
      <c r="D443" s="128" t="str">
        <f>+C443</f>
        <v>1,100.00 บาท</v>
      </c>
      <c r="E443" s="122" t="s">
        <v>32</v>
      </c>
      <c r="F443" s="122" t="s">
        <v>323</v>
      </c>
      <c r="G443" s="122" t="str">
        <f>+F443</f>
        <v>ร้านบรรณศิลป์</v>
      </c>
      <c r="H443" s="122" t="s">
        <v>10</v>
      </c>
      <c r="I443" s="133" t="s">
        <v>324</v>
      </c>
    </row>
    <row r="444" spans="1:9">
      <c r="A444" s="119"/>
      <c r="B444" s="134"/>
      <c r="C444" s="129"/>
      <c r="D444" s="129"/>
      <c r="E444" s="123"/>
      <c r="F444" s="123" t="s">
        <v>33</v>
      </c>
      <c r="G444" s="123" t="s">
        <v>34</v>
      </c>
      <c r="H444" s="123"/>
      <c r="I444" s="126">
        <v>242716</v>
      </c>
    </row>
    <row r="445" spans="1:9">
      <c r="A445" s="105"/>
      <c r="B445" s="135"/>
      <c r="C445" s="130"/>
      <c r="D445" s="130"/>
      <c r="E445" s="124"/>
      <c r="F445" s="124" t="str">
        <f>+C443</f>
        <v>1,100.00 บาท</v>
      </c>
      <c r="G445" s="124" t="str">
        <f>+D443</f>
        <v>1,100.00 บาท</v>
      </c>
      <c r="H445" s="124"/>
      <c r="I445" s="131"/>
    </row>
    <row r="446" spans="1:9">
      <c r="A446" s="110">
        <v>163</v>
      </c>
      <c r="B446" s="127" t="s">
        <v>202</v>
      </c>
      <c r="C446" s="128" t="s">
        <v>322</v>
      </c>
      <c r="D446" s="128" t="str">
        <f>+C446</f>
        <v>1,100.00 บาท</v>
      </c>
      <c r="E446" s="122" t="s">
        <v>32</v>
      </c>
      <c r="F446" s="122" t="s">
        <v>323</v>
      </c>
      <c r="G446" s="122" t="str">
        <f>+F446</f>
        <v>ร้านบรรณศิลป์</v>
      </c>
      <c r="H446" s="122" t="s">
        <v>10</v>
      </c>
      <c r="I446" s="133" t="s">
        <v>324</v>
      </c>
    </row>
    <row r="447" spans="1:9">
      <c r="A447" s="119"/>
      <c r="B447" s="134"/>
      <c r="C447" s="129"/>
      <c r="D447" s="129"/>
      <c r="E447" s="123"/>
      <c r="F447" s="123" t="s">
        <v>33</v>
      </c>
      <c r="G447" s="123" t="s">
        <v>34</v>
      </c>
      <c r="H447" s="123"/>
      <c r="I447" s="126">
        <v>242717</v>
      </c>
    </row>
    <row r="448" spans="1:9">
      <c r="A448" s="105"/>
      <c r="B448" s="135"/>
      <c r="C448" s="130"/>
      <c r="D448" s="130"/>
      <c r="E448" s="124"/>
      <c r="F448" s="124" t="str">
        <f>+C446</f>
        <v>1,100.00 บาท</v>
      </c>
      <c r="G448" s="124" t="str">
        <f>+D446</f>
        <v>1,100.00 บาท</v>
      </c>
      <c r="H448" s="124"/>
      <c r="I448" s="131"/>
    </row>
    <row r="449" spans="1:9">
      <c r="A449" s="110">
        <v>164</v>
      </c>
      <c r="B449" s="127" t="s">
        <v>202</v>
      </c>
      <c r="C449" s="128" t="s">
        <v>322</v>
      </c>
      <c r="D449" s="128" t="str">
        <f>+C449</f>
        <v>1,100.00 บาท</v>
      </c>
      <c r="E449" s="122" t="s">
        <v>32</v>
      </c>
      <c r="F449" s="122" t="s">
        <v>323</v>
      </c>
      <c r="G449" s="122" t="str">
        <f>+F449</f>
        <v>ร้านบรรณศิลป์</v>
      </c>
      <c r="H449" s="122" t="s">
        <v>10</v>
      </c>
      <c r="I449" s="133" t="s">
        <v>324</v>
      </c>
    </row>
    <row r="450" spans="1:9">
      <c r="A450" s="119"/>
      <c r="B450" s="134"/>
      <c r="C450" s="129"/>
      <c r="D450" s="129"/>
      <c r="E450" s="123"/>
      <c r="F450" s="123" t="s">
        <v>33</v>
      </c>
      <c r="G450" s="123" t="s">
        <v>34</v>
      </c>
      <c r="H450" s="123"/>
      <c r="I450" s="126">
        <v>242718</v>
      </c>
    </row>
    <row r="451" spans="1:9">
      <c r="A451" s="105"/>
      <c r="B451" s="135"/>
      <c r="C451" s="130"/>
      <c r="D451" s="130"/>
      <c r="E451" s="124"/>
      <c r="F451" s="124" t="str">
        <f>+C449</f>
        <v>1,100.00 บาท</v>
      </c>
      <c r="G451" s="124" t="str">
        <f>+D449</f>
        <v>1,100.00 บาท</v>
      </c>
      <c r="H451" s="124"/>
      <c r="I451" s="131"/>
    </row>
    <row r="452" spans="1:9">
      <c r="A452" s="110">
        <v>165</v>
      </c>
      <c r="B452" s="127" t="s">
        <v>202</v>
      </c>
      <c r="C452" s="128" t="s">
        <v>322</v>
      </c>
      <c r="D452" s="128" t="str">
        <f>+C452</f>
        <v>1,100.00 บาท</v>
      </c>
      <c r="E452" s="122" t="s">
        <v>32</v>
      </c>
      <c r="F452" s="122" t="s">
        <v>323</v>
      </c>
      <c r="G452" s="122" t="str">
        <f>+F452</f>
        <v>ร้านบรรณศิลป์</v>
      </c>
      <c r="H452" s="122" t="s">
        <v>10</v>
      </c>
      <c r="I452" s="133" t="s">
        <v>324</v>
      </c>
    </row>
    <row r="453" spans="1:9">
      <c r="A453" s="119"/>
      <c r="B453" s="134"/>
      <c r="C453" s="129"/>
      <c r="D453" s="129"/>
      <c r="E453" s="123"/>
      <c r="F453" s="123" t="s">
        <v>33</v>
      </c>
      <c r="G453" s="123" t="s">
        <v>34</v>
      </c>
      <c r="H453" s="123"/>
      <c r="I453" s="126">
        <v>242719</v>
      </c>
    </row>
    <row r="454" spans="1:9">
      <c r="A454" s="105"/>
      <c r="B454" s="135"/>
      <c r="C454" s="130"/>
      <c r="D454" s="130"/>
      <c r="E454" s="124"/>
      <c r="F454" s="124" t="str">
        <f>+C452</f>
        <v>1,100.00 บาท</v>
      </c>
      <c r="G454" s="124" t="str">
        <f>+D452</f>
        <v>1,100.00 บาท</v>
      </c>
      <c r="H454" s="124"/>
      <c r="I454" s="131"/>
    </row>
    <row r="455" spans="1:9">
      <c r="A455" s="110">
        <v>166</v>
      </c>
      <c r="B455" s="127" t="s">
        <v>202</v>
      </c>
      <c r="C455" s="128" t="s">
        <v>322</v>
      </c>
      <c r="D455" s="128" t="str">
        <f>+C455</f>
        <v>1,100.00 บาท</v>
      </c>
      <c r="E455" s="122" t="s">
        <v>32</v>
      </c>
      <c r="F455" s="122" t="s">
        <v>323</v>
      </c>
      <c r="G455" s="122" t="str">
        <f>+F455</f>
        <v>ร้านบรรณศิลป์</v>
      </c>
      <c r="H455" s="122" t="s">
        <v>10</v>
      </c>
      <c r="I455" s="133" t="s">
        <v>324</v>
      </c>
    </row>
    <row r="456" spans="1:9">
      <c r="A456" s="119"/>
      <c r="B456" s="134"/>
      <c r="C456" s="129"/>
      <c r="D456" s="129"/>
      <c r="E456" s="123"/>
      <c r="F456" s="123" t="s">
        <v>33</v>
      </c>
      <c r="G456" s="123" t="s">
        <v>34</v>
      </c>
      <c r="H456" s="123"/>
      <c r="I456" s="126">
        <v>242720</v>
      </c>
    </row>
    <row r="457" spans="1:9">
      <c r="A457" s="105"/>
      <c r="B457" s="135"/>
      <c r="C457" s="130"/>
      <c r="D457" s="130"/>
      <c r="E457" s="124"/>
      <c r="F457" s="124" t="str">
        <f>+C455</f>
        <v>1,100.00 บาท</v>
      </c>
      <c r="G457" s="124" t="str">
        <f>+D455</f>
        <v>1,100.00 บาท</v>
      </c>
      <c r="H457" s="124"/>
      <c r="I457" s="131"/>
    </row>
    <row r="458" spans="1:9">
      <c r="A458" s="110">
        <v>167</v>
      </c>
      <c r="B458" s="127" t="s">
        <v>202</v>
      </c>
      <c r="C458" s="128" t="s">
        <v>322</v>
      </c>
      <c r="D458" s="128" t="str">
        <f>+C458</f>
        <v>1,100.00 บาท</v>
      </c>
      <c r="E458" s="122" t="s">
        <v>32</v>
      </c>
      <c r="F458" s="122" t="s">
        <v>323</v>
      </c>
      <c r="G458" s="122" t="str">
        <f>+F458</f>
        <v>ร้านบรรณศิลป์</v>
      </c>
      <c r="H458" s="122" t="s">
        <v>10</v>
      </c>
      <c r="I458" s="133" t="s">
        <v>324</v>
      </c>
    </row>
    <row r="459" spans="1:9">
      <c r="A459" s="119"/>
      <c r="B459" s="134"/>
      <c r="C459" s="129"/>
      <c r="D459" s="129"/>
      <c r="E459" s="123"/>
      <c r="F459" s="123" t="s">
        <v>33</v>
      </c>
      <c r="G459" s="123" t="s">
        <v>34</v>
      </c>
      <c r="H459" s="123"/>
      <c r="I459" s="126">
        <v>242721</v>
      </c>
    </row>
    <row r="460" spans="1:9">
      <c r="A460" s="105"/>
      <c r="B460" s="135"/>
      <c r="C460" s="130"/>
      <c r="D460" s="130"/>
      <c r="E460" s="124"/>
      <c r="F460" s="124" t="str">
        <f>+C458</f>
        <v>1,100.00 บาท</v>
      </c>
      <c r="G460" s="124" t="str">
        <f>+D458</f>
        <v>1,100.00 บาท</v>
      </c>
      <c r="H460" s="124"/>
      <c r="I460" s="131"/>
    </row>
    <row r="461" spans="1:9">
      <c r="A461" s="110">
        <v>168</v>
      </c>
      <c r="B461" s="127" t="s">
        <v>202</v>
      </c>
      <c r="C461" s="128" t="s">
        <v>322</v>
      </c>
      <c r="D461" s="128" t="str">
        <f>+C461</f>
        <v>1,100.00 บาท</v>
      </c>
      <c r="E461" s="122" t="s">
        <v>32</v>
      </c>
      <c r="F461" s="122" t="s">
        <v>323</v>
      </c>
      <c r="G461" s="122" t="str">
        <f>+F461</f>
        <v>ร้านบรรณศิลป์</v>
      </c>
      <c r="H461" s="122" t="s">
        <v>10</v>
      </c>
      <c r="I461" s="133" t="s">
        <v>324</v>
      </c>
    </row>
    <row r="462" spans="1:9">
      <c r="A462" s="119"/>
      <c r="B462" s="134"/>
      <c r="C462" s="129"/>
      <c r="D462" s="129"/>
      <c r="E462" s="123"/>
      <c r="F462" s="123" t="s">
        <v>33</v>
      </c>
      <c r="G462" s="123" t="s">
        <v>34</v>
      </c>
      <c r="H462" s="123"/>
      <c r="I462" s="126">
        <v>242722</v>
      </c>
    </row>
    <row r="463" spans="1:9">
      <c r="A463" s="105"/>
      <c r="B463" s="135"/>
      <c r="C463" s="130"/>
      <c r="D463" s="130"/>
      <c r="E463" s="124"/>
      <c r="F463" s="124" t="str">
        <f>+C461</f>
        <v>1,100.00 บาท</v>
      </c>
      <c r="G463" s="124" t="str">
        <f>+D461</f>
        <v>1,100.00 บาท</v>
      </c>
      <c r="H463" s="124"/>
      <c r="I463" s="131"/>
    </row>
    <row r="464" spans="1:9">
      <c r="A464" s="110">
        <v>169</v>
      </c>
      <c r="B464" s="127" t="s">
        <v>202</v>
      </c>
      <c r="C464" s="128" t="s">
        <v>322</v>
      </c>
      <c r="D464" s="128" t="str">
        <f>+C464</f>
        <v>1,100.00 บาท</v>
      </c>
      <c r="E464" s="122" t="s">
        <v>32</v>
      </c>
      <c r="F464" s="122" t="s">
        <v>323</v>
      </c>
      <c r="G464" s="122" t="str">
        <f>+F464</f>
        <v>ร้านบรรณศิลป์</v>
      </c>
      <c r="H464" s="122" t="s">
        <v>10</v>
      </c>
      <c r="I464" s="133" t="s">
        <v>324</v>
      </c>
    </row>
    <row r="465" spans="1:9">
      <c r="A465" s="119"/>
      <c r="B465" s="134"/>
      <c r="C465" s="129"/>
      <c r="D465" s="129"/>
      <c r="E465" s="123"/>
      <c r="F465" s="123" t="s">
        <v>33</v>
      </c>
      <c r="G465" s="123" t="s">
        <v>34</v>
      </c>
      <c r="H465" s="123"/>
      <c r="I465" s="126">
        <v>242723</v>
      </c>
    </row>
    <row r="466" spans="1:9">
      <c r="A466" s="105"/>
      <c r="B466" s="135"/>
      <c r="C466" s="130"/>
      <c r="D466" s="130"/>
      <c r="E466" s="124"/>
      <c r="F466" s="124" t="str">
        <f>+C464</f>
        <v>1,100.00 บาท</v>
      </c>
      <c r="G466" s="124" t="str">
        <f>+D464</f>
        <v>1,100.00 บาท</v>
      </c>
      <c r="H466" s="124"/>
      <c r="I466" s="131"/>
    </row>
    <row r="467" spans="1:9">
      <c r="A467" s="110">
        <v>170</v>
      </c>
      <c r="B467" s="127" t="s">
        <v>202</v>
      </c>
      <c r="C467" s="128" t="s">
        <v>322</v>
      </c>
      <c r="D467" s="128" t="str">
        <f>+C467</f>
        <v>1,100.00 บาท</v>
      </c>
      <c r="E467" s="122" t="s">
        <v>32</v>
      </c>
      <c r="F467" s="122" t="s">
        <v>323</v>
      </c>
      <c r="G467" s="122" t="str">
        <f>+F467</f>
        <v>ร้านบรรณศิลป์</v>
      </c>
      <c r="H467" s="122" t="s">
        <v>10</v>
      </c>
      <c r="I467" s="133" t="s">
        <v>324</v>
      </c>
    </row>
    <row r="468" spans="1:9">
      <c r="A468" s="119"/>
      <c r="B468" s="134"/>
      <c r="C468" s="129"/>
      <c r="D468" s="129"/>
      <c r="E468" s="123"/>
      <c r="F468" s="123" t="s">
        <v>33</v>
      </c>
      <c r="G468" s="123" t="s">
        <v>34</v>
      </c>
      <c r="H468" s="123"/>
      <c r="I468" s="126">
        <v>242724</v>
      </c>
    </row>
    <row r="469" spans="1:9">
      <c r="A469" s="105"/>
      <c r="B469" s="135"/>
      <c r="C469" s="130"/>
      <c r="D469" s="130"/>
      <c r="E469" s="124"/>
      <c r="F469" s="124" t="str">
        <f>+C467</f>
        <v>1,100.00 บาท</v>
      </c>
      <c r="G469" s="124" t="str">
        <f>+D467</f>
        <v>1,100.00 บาท</v>
      </c>
      <c r="H469" s="124"/>
      <c r="I469" s="131"/>
    </row>
    <row r="470" spans="1:9">
      <c r="A470" s="110">
        <v>171</v>
      </c>
      <c r="B470" s="127" t="s">
        <v>202</v>
      </c>
      <c r="C470" s="128" t="s">
        <v>322</v>
      </c>
      <c r="D470" s="128" t="str">
        <f>+C470</f>
        <v>1,100.00 บาท</v>
      </c>
      <c r="E470" s="122" t="s">
        <v>32</v>
      </c>
      <c r="F470" s="122" t="s">
        <v>323</v>
      </c>
      <c r="G470" s="122" t="str">
        <f>+F470</f>
        <v>ร้านบรรณศิลป์</v>
      </c>
      <c r="H470" s="122" t="s">
        <v>10</v>
      </c>
      <c r="I470" s="133" t="s">
        <v>324</v>
      </c>
    </row>
    <row r="471" spans="1:9">
      <c r="A471" s="119"/>
      <c r="B471" s="134"/>
      <c r="C471" s="129"/>
      <c r="D471" s="129"/>
      <c r="E471" s="123"/>
      <c r="F471" s="123" t="s">
        <v>33</v>
      </c>
      <c r="G471" s="123" t="s">
        <v>34</v>
      </c>
      <c r="H471" s="123"/>
      <c r="I471" s="126">
        <v>242725</v>
      </c>
    </row>
    <row r="472" spans="1:9">
      <c r="A472" s="105"/>
      <c r="B472" s="135"/>
      <c r="C472" s="130"/>
      <c r="D472" s="130"/>
      <c r="E472" s="124"/>
      <c r="F472" s="124" t="str">
        <f>+C470</f>
        <v>1,100.00 บาท</v>
      </c>
      <c r="G472" s="124" t="str">
        <f>+D470</f>
        <v>1,100.00 บาท</v>
      </c>
      <c r="H472" s="124"/>
      <c r="I472" s="131"/>
    </row>
    <row r="473" spans="1:9">
      <c r="A473" s="110">
        <v>172</v>
      </c>
      <c r="B473" s="127" t="s">
        <v>202</v>
      </c>
      <c r="C473" s="128" t="s">
        <v>322</v>
      </c>
      <c r="D473" s="128" t="str">
        <f>+C473</f>
        <v>1,100.00 บาท</v>
      </c>
      <c r="E473" s="122" t="s">
        <v>32</v>
      </c>
      <c r="F473" s="122" t="s">
        <v>323</v>
      </c>
      <c r="G473" s="122" t="str">
        <f>+F473</f>
        <v>ร้านบรรณศิลป์</v>
      </c>
      <c r="H473" s="122" t="s">
        <v>10</v>
      </c>
      <c r="I473" s="133" t="s">
        <v>324</v>
      </c>
    </row>
    <row r="474" spans="1:9">
      <c r="A474" s="119"/>
      <c r="B474" s="134"/>
      <c r="C474" s="129"/>
      <c r="D474" s="129"/>
      <c r="E474" s="123"/>
      <c r="F474" s="123" t="s">
        <v>33</v>
      </c>
      <c r="G474" s="123" t="s">
        <v>34</v>
      </c>
      <c r="H474" s="123"/>
      <c r="I474" s="126">
        <v>242726</v>
      </c>
    </row>
    <row r="475" spans="1:9">
      <c r="A475" s="105"/>
      <c r="B475" s="135"/>
      <c r="C475" s="130"/>
      <c r="D475" s="130"/>
      <c r="E475" s="124"/>
      <c r="F475" s="124" t="str">
        <f>+C473</f>
        <v>1,100.00 บาท</v>
      </c>
      <c r="G475" s="124" t="str">
        <f>+D473</f>
        <v>1,100.00 บาท</v>
      </c>
      <c r="H475" s="124"/>
      <c r="I475" s="131"/>
    </row>
    <row r="476" spans="1:9">
      <c r="A476" s="110">
        <v>173</v>
      </c>
      <c r="B476" s="127" t="s">
        <v>202</v>
      </c>
      <c r="C476" s="128" t="s">
        <v>322</v>
      </c>
      <c r="D476" s="128" t="str">
        <f>+C476</f>
        <v>1,100.00 บาท</v>
      </c>
      <c r="E476" s="122" t="s">
        <v>32</v>
      </c>
      <c r="F476" s="122" t="s">
        <v>323</v>
      </c>
      <c r="G476" s="122" t="str">
        <f>+F476</f>
        <v>ร้านบรรณศิลป์</v>
      </c>
      <c r="H476" s="122" t="s">
        <v>10</v>
      </c>
      <c r="I476" s="133" t="s">
        <v>324</v>
      </c>
    </row>
    <row r="477" spans="1:9">
      <c r="A477" s="119"/>
      <c r="B477" s="134"/>
      <c r="C477" s="129"/>
      <c r="D477" s="129"/>
      <c r="E477" s="123"/>
      <c r="F477" s="123" t="s">
        <v>33</v>
      </c>
      <c r="G477" s="123" t="s">
        <v>34</v>
      </c>
      <c r="H477" s="123"/>
      <c r="I477" s="126">
        <v>242727</v>
      </c>
    </row>
    <row r="478" spans="1:9">
      <c r="A478" s="105"/>
      <c r="B478" s="135"/>
      <c r="C478" s="130"/>
      <c r="D478" s="130"/>
      <c r="E478" s="124"/>
      <c r="F478" s="124" t="str">
        <f>+C476</f>
        <v>1,100.00 บาท</v>
      </c>
      <c r="G478" s="124" t="str">
        <f>+D476</f>
        <v>1,100.00 บาท</v>
      </c>
      <c r="H478" s="124"/>
      <c r="I478" s="131"/>
    </row>
    <row r="479" spans="1:9">
      <c r="A479" s="110">
        <v>174</v>
      </c>
      <c r="B479" s="127" t="s">
        <v>202</v>
      </c>
      <c r="C479" s="128" t="s">
        <v>322</v>
      </c>
      <c r="D479" s="128" t="str">
        <f>+C479</f>
        <v>1,100.00 บาท</v>
      </c>
      <c r="E479" s="122" t="s">
        <v>32</v>
      </c>
      <c r="F479" s="122" t="s">
        <v>323</v>
      </c>
      <c r="G479" s="122" t="str">
        <f>+F479</f>
        <v>ร้านบรรณศิลป์</v>
      </c>
      <c r="H479" s="122" t="s">
        <v>10</v>
      </c>
      <c r="I479" s="133" t="s">
        <v>324</v>
      </c>
    </row>
    <row r="480" spans="1:9">
      <c r="A480" s="119"/>
      <c r="B480" s="134"/>
      <c r="C480" s="129"/>
      <c r="D480" s="129"/>
      <c r="E480" s="123"/>
      <c r="F480" s="123" t="s">
        <v>33</v>
      </c>
      <c r="G480" s="123" t="s">
        <v>34</v>
      </c>
      <c r="H480" s="123"/>
      <c r="I480" s="126">
        <v>242728</v>
      </c>
    </row>
    <row r="481" spans="1:9">
      <c r="A481" s="105"/>
      <c r="B481" s="135"/>
      <c r="C481" s="130"/>
      <c r="D481" s="130"/>
      <c r="E481" s="124"/>
      <c r="F481" s="124" t="str">
        <f>+C479</f>
        <v>1,100.00 บาท</v>
      </c>
      <c r="G481" s="124" t="str">
        <f>+D479</f>
        <v>1,100.00 บาท</v>
      </c>
      <c r="H481" s="124"/>
      <c r="I481" s="131"/>
    </row>
    <row r="482" spans="1:9">
      <c r="A482" s="110">
        <v>175</v>
      </c>
      <c r="B482" s="127" t="s">
        <v>202</v>
      </c>
      <c r="C482" s="128" t="s">
        <v>322</v>
      </c>
      <c r="D482" s="128" t="str">
        <f>+C482</f>
        <v>1,100.00 บาท</v>
      </c>
      <c r="E482" s="122" t="s">
        <v>32</v>
      </c>
      <c r="F482" s="122" t="s">
        <v>323</v>
      </c>
      <c r="G482" s="122" t="str">
        <f>+F482</f>
        <v>ร้านบรรณศิลป์</v>
      </c>
      <c r="H482" s="122" t="s">
        <v>10</v>
      </c>
      <c r="I482" s="133" t="s">
        <v>324</v>
      </c>
    </row>
    <row r="483" spans="1:9">
      <c r="A483" s="119"/>
      <c r="B483" s="134"/>
      <c r="C483" s="129"/>
      <c r="D483" s="129"/>
      <c r="E483" s="123"/>
      <c r="F483" s="123" t="s">
        <v>33</v>
      </c>
      <c r="G483" s="123" t="s">
        <v>34</v>
      </c>
      <c r="H483" s="123"/>
      <c r="I483" s="126">
        <v>242729</v>
      </c>
    </row>
    <row r="484" spans="1:9">
      <c r="A484" s="105"/>
      <c r="B484" s="135"/>
      <c r="C484" s="130"/>
      <c r="D484" s="130"/>
      <c r="E484" s="124"/>
      <c r="F484" s="124" t="str">
        <f>+C482</f>
        <v>1,100.00 บาท</v>
      </c>
      <c r="G484" s="124" t="str">
        <f>+D482</f>
        <v>1,100.00 บาท</v>
      </c>
      <c r="H484" s="124"/>
      <c r="I484" s="131"/>
    </row>
    <row r="485" spans="1:9">
      <c r="A485" s="110">
        <v>176</v>
      </c>
      <c r="B485" s="127" t="s">
        <v>202</v>
      </c>
      <c r="C485" s="128" t="s">
        <v>322</v>
      </c>
      <c r="D485" s="128" t="str">
        <f>+C485</f>
        <v>1,100.00 บาท</v>
      </c>
      <c r="E485" s="122" t="s">
        <v>32</v>
      </c>
      <c r="F485" s="122" t="s">
        <v>323</v>
      </c>
      <c r="G485" s="122" t="str">
        <f>+F485</f>
        <v>ร้านบรรณศิลป์</v>
      </c>
      <c r="H485" s="122" t="s">
        <v>10</v>
      </c>
      <c r="I485" s="133" t="s">
        <v>324</v>
      </c>
    </row>
    <row r="486" spans="1:9">
      <c r="A486" s="119"/>
      <c r="B486" s="134"/>
      <c r="C486" s="129"/>
      <c r="D486" s="129"/>
      <c r="E486" s="123"/>
      <c r="F486" s="123" t="s">
        <v>33</v>
      </c>
      <c r="G486" s="123" t="s">
        <v>34</v>
      </c>
      <c r="H486" s="123"/>
      <c r="I486" s="126">
        <v>242730</v>
      </c>
    </row>
    <row r="487" spans="1:9">
      <c r="A487" s="105"/>
      <c r="B487" s="135"/>
      <c r="C487" s="130"/>
      <c r="D487" s="130"/>
      <c r="E487" s="124"/>
      <c r="F487" s="124" t="str">
        <f>+C485</f>
        <v>1,100.00 บาท</v>
      </c>
      <c r="G487" s="124" t="str">
        <f>+D485</f>
        <v>1,100.00 บาท</v>
      </c>
      <c r="H487" s="124"/>
      <c r="I487" s="131"/>
    </row>
    <row r="488" spans="1:9">
      <c r="A488" s="110">
        <v>177</v>
      </c>
      <c r="B488" s="127" t="s">
        <v>202</v>
      </c>
      <c r="C488" s="128" t="s">
        <v>322</v>
      </c>
      <c r="D488" s="128" t="str">
        <f>+C488</f>
        <v>1,100.00 บาท</v>
      </c>
      <c r="E488" s="122" t="s">
        <v>32</v>
      </c>
      <c r="F488" s="122" t="s">
        <v>323</v>
      </c>
      <c r="G488" s="122" t="str">
        <f>+F488</f>
        <v>ร้านบรรณศิลป์</v>
      </c>
      <c r="H488" s="122" t="s">
        <v>10</v>
      </c>
      <c r="I488" s="133" t="s">
        <v>324</v>
      </c>
    </row>
    <row r="489" spans="1:9">
      <c r="A489" s="119"/>
      <c r="B489" s="134"/>
      <c r="C489" s="129"/>
      <c r="D489" s="129"/>
      <c r="E489" s="123"/>
      <c r="F489" s="123" t="s">
        <v>33</v>
      </c>
      <c r="G489" s="123" t="s">
        <v>34</v>
      </c>
      <c r="H489" s="123"/>
      <c r="I489" s="126">
        <v>242731</v>
      </c>
    </row>
    <row r="490" spans="1:9">
      <c r="A490" s="105"/>
      <c r="B490" s="135"/>
      <c r="C490" s="130"/>
      <c r="D490" s="130"/>
      <c r="E490" s="124"/>
      <c r="F490" s="124" t="str">
        <f>+C488</f>
        <v>1,100.00 บาท</v>
      </c>
      <c r="G490" s="124" t="str">
        <f>+D488</f>
        <v>1,100.00 บาท</v>
      </c>
      <c r="H490" s="124"/>
      <c r="I490" s="131"/>
    </row>
    <row r="491" spans="1:9">
      <c r="A491" s="110">
        <v>178</v>
      </c>
      <c r="B491" s="127" t="s">
        <v>202</v>
      </c>
      <c r="C491" s="128" t="s">
        <v>322</v>
      </c>
      <c r="D491" s="128" t="str">
        <f>+C491</f>
        <v>1,100.00 บาท</v>
      </c>
      <c r="E491" s="122" t="s">
        <v>32</v>
      </c>
      <c r="F491" s="122" t="s">
        <v>323</v>
      </c>
      <c r="G491" s="122" t="str">
        <f>+F491</f>
        <v>ร้านบรรณศิลป์</v>
      </c>
      <c r="H491" s="122" t="s">
        <v>10</v>
      </c>
      <c r="I491" s="133" t="s">
        <v>324</v>
      </c>
    </row>
    <row r="492" spans="1:9">
      <c r="A492" s="119"/>
      <c r="B492" s="134"/>
      <c r="C492" s="129"/>
      <c r="D492" s="129"/>
      <c r="E492" s="123"/>
      <c r="F492" s="123" t="s">
        <v>33</v>
      </c>
      <c r="G492" s="123" t="s">
        <v>34</v>
      </c>
      <c r="H492" s="123"/>
      <c r="I492" s="126">
        <v>242732</v>
      </c>
    </row>
    <row r="493" spans="1:9">
      <c r="A493" s="105"/>
      <c r="B493" s="135"/>
      <c r="C493" s="130"/>
      <c r="D493" s="130"/>
      <c r="E493" s="124"/>
      <c r="F493" s="124" t="str">
        <f>+C491</f>
        <v>1,100.00 บาท</v>
      </c>
      <c r="G493" s="124" t="str">
        <f>+D491</f>
        <v>1,100.00 บาท</v>
      </c>
      <c r="H493" s="124"/>
      <c r="I493" s="131"/>
    </row>
    <row r="494" spans="1:9">
      <c r="A494" s="110">
        <v>179</v>
      </c>
      <c r="B494" s="127" t="s">
        <v>202</v>
      </c>
      <c r="C494" s="128" t="s">
        <v>322</v>
      </c>
      <c r="D494" s="128" t="str">
        <f>+C494</f>
        <v>1,100.00 บาท</v>
      </c>
      <c r="E494" s="122" t="s">
        <v>32</v>
      </c>
      <c r="F494" s="122" t="s">
        <v>323</v>
      </c>
      <c r="G494" s="122" t="str">
        <f>+F494</f>
        <v>ร้านบรรณศิลป์</v>
      </c>
      <c r="H494" s="122" t="s">
        <v>10</v>
      </c>
      <c r="I494" s="133" t="s">
        <v>324</v>
      </c>
    </row>
    <row r="495" spans="1:9">
      <c r="A495" s="119"/>
      <c r="B495" s="134"/>
      <c r="C495" s="129"/>
      <c r="D495" s="129"/>
      <c r="E495" s="123"/>
      <c r="F495" s="123" t="s">
        <v>33</v>
      </c>
      <c r="G495" s="123" t="s">
        <v>34</v>
      </c>
      <c r="H495" s="123"/>
      <c r="I495" s="126">
        <v>242733</v>
      </c>
    </row>
    <row r="496" spans="1:9">
      <c r="A496" s="105"/>
      <c r="B496" s="135"/>
      <c r="C496" s="130"/>
      <c r="D496" s="130"/>
      <c r="E496" s="124"/>
      <c r="F496" s="124" t="str">
        <f>+C494</f>
        <v>1,100.00 บาท</v>
      </c>
      <c r="G496" s="124" t="str">
        <f>+D494</f>
        <v>1,100.00 บาท</v>
      </c>
      <c r="H496" s="124"/>
      <c r="I496" s="131"/>
    </row>
    <row r="497" spans="1:9">
      <c r="A497" s="110">
        <v>180</v>
      </c>
      <c r="B497" s="127" t="s">
        <v>202</v>
      </c>
      <c r="C497" s="128" t="s">
        <v>322</v>
      </c>
      <c r="D497" s="128" t="str">
        <f>+C497</f>
        <v>1,100.00 บาท</v>
      </c>
      <c r="E497" s="122" t="s">
        <v>32</v>
      </c>
      <c r="F497" s="122" t="s">
        <v>323</v>
      </c>
      <c r="G497" s="122" t="str">
        <f>+F497</f>
        <v>ร้านบรรณศิลป์</v>
      </c>
      <c r="H497" s="122" t="s">
        <v>10</v>
      </c>
      <c r="I497" s="133" t="s">
        <v>324</v>
      </c>
    </row>
    <row r="498" spans="1:9">
      <c r="A498" s="119"/>
      <c r="B498" s="134"/>
      <c r="C498" s="129"/>
      <c r="D498" s="129"/>
      <c r="E498" s="123"/>
      <c r="F498" s="123" t="s">
        <v>33</v>
      </c>
      <c r="G498" s="123" t="s">
        <v>34</v>
      </c>
      <c r="H498" s="123"/>
      <c r="I498" s="126">
        <v>242734</v>
      </c>
    </row>
    <row r="499" spans="1:9">
      <c r="A499" s="105"/>
      <c r="B499" s="135"/>
      <c r="C499" s="130"/>
      <c r="D499" s="130"/>
      <c r="E499" s="124"/>
      <c r="F499" s="124" t="str">
        <f>+C497</f>
        <v>1,100.00 บาท</v>
      </c>
      <c r="G499" s="124" t="str">
        <f>+D497</f>
        <v>1,100.00 บาท</v>
      </c>
      <c r="H499" s="124"/>
      <c r="I499" s="131"/>
    </row>
    <row r="500" spans="1:9">
      <c r="A500" s="110">
        <v>181</v>
      </c>
      <c r="B500" s="127" t="s">
        <v>202</v>
      </c>
      <c r="C500" s="128" t="s">
        <v>322</v>
      </c>
      <c r="D500" s="128" t="str">
        <f>+C500</f>
        <v>1,100.00 บาท</v>
      </c>
      <c r="E500" s="122" t="s">
        <v>32</v>
      </c>
      <c r="F500" s="122" t="s">
        <v>323</v>
      </c>
      <c r="G500" s="122" t="str">
        <f>+F500</f>
        <v>ร้านบรรณศิลป์</v>
      </c>
      <c r="H500" s="122" t="s">
        <v>10</v>
      </c>
      <c r="I500" s="133" t="s">
        <v>324</v>
      </c>
    </row>
    <row r="501" spans="1:9">
      <c r="A501" s="119"/>
      <c r="B501" s="134"/>
      <c r="C501" s="129"/>
      <c r="D501" s="129"/>
      <c r="E501" s="123"/>
      <c r="F501" s="123" t="s">
        <v>33</v>
      </c>
      <c r="G501" s="123" t="s">
        <v>34</v>
      </c>
      <c r="H501" s="123"/>
      <c r="I501" s="126">
        <v>242735</v>
      </c>
    </row>
    <row r="502" spans="1:9">
      <c r="A502" s="105"/>
      <c r="B502" s="135"/>
      <c r="C502" s="130"/>
      <c r="D502" s="130"/>
      <c r="E502" s="124"/>
      <c r="F502" s="124" t="str">
        <f>+C500</f>
        <v>1,100.00 บาท</v>
      </c>
      <c r="G502" s="124" t="str">
        <f>+D500</f>
        <v>1,100.00 บาท</v>
      </c>
      <c r="H502" s="124"/>
      <c r="I502" s="131"/>
    </row>
    <row r="503" spans="1:9">
      <c r="A503" s="110">
        <v>182</v>
      </c>
      <c r="B503" s="127" t="s">
        <v>202</v>
      </c>
      <c r="C503" s="128" t="s">
        <v>322</v>
      </c>
      <c r="D503" s="128" t="str">
        <f>+C503</f>
        <v>1,100.00 บาท</v>
      </c>
      <c r="E503" s="122" t="s">
        <v>32</v>
      </c>
      <c r="F503" s="122" t="s">
        <v>323</v>
      </c>
      <c r="G503" s="122" t="str">
        <f>+F503</f>
        <v>ร้านบรรณศิลป์</v>
      </c>
      <c r="H503" s="122" t="s">
        <v>10</v>
      </c>
      <c r="I503" s="133" t="s">
        <v>324</v>
      </c>
    </row>
    <row r="504" spans="1:9">
      <c r="A504" s="119"/>
      <c r="B504" s="134"/>
      <c r="C504" s="129"/>
      <c r="D504" s="129"/>
      <c r="E504" s="123"/>
      <c r="F504" s="123" t="s">
        <v>33</v>
      </c>
      <c r="G504" s="123" t="s">
        <v>34</v>
      </c>
      <c r="H504" s="123"/>
      <c r="I504" s="126">
        <v>242736</v>
      </c>
    </row>
    <row r="505" spans="1:9">
      <c r="A505" s="105"/>
      <c r="B505" s="135"/>
      <c r="C505" s="130"/>
      <c r="D505" s="130"/>
      <c r="E505" s="124"/>
      <c r="F505" s="124" t="str">
        <f>+C503</f>
        <v>1,100.00 บาท</v>
      </c>
      <c r="G505" s="124" t="str">
        <f>+D503</f>
        <v>1,100.00 บาท</v>
      </c>
      <c r="H505" s="124"/>
      <c r="I505" s="131"/>
    </row>
    <row r="506" spans="1:9">
      <c r="A506" s="110">
        <v>183</v>
      </c>
      <c r="B506" s="127" t="s">
        <v>202</v>
      </c>
      <c r="C506" s="128" t="s">
        <v>322</v>
      </c>
      <c r="D506" s="128" t="str">
        <f>+C506</f>
        <v>1,100.00 บาท</v>
      </c>
      <c r="E506" s="122" t="s">
        <v>32</v>
      </c>
      <c r="F506" s="122" t="s">
        <v>323</v>
      </c>
      <c r="G506" s="122" t="str">
        <f>+F506</f>
        <v>ร้านบรรณศิลป์</v>
      </c>
      <c r="H506" s="122" t="s">
        <v>10</v>
      </c>
      <c r="I506" s="133" t="s">
        <v>324</v>
      </c>
    </row>
    <row r="507" spans="1:9">
      <c r="A507" s="119"/>
      <c r="B507" s="134"/>
      <c r="C507" s="129"/>
      <c r="D507" s="129"/>
      <c r="E507" s="123"/>
      <c r="F507" s="123" t="s">
        <v>33</v>
      </c>
      <c r="G507" s="123" t="s">
        <v>34</v>
      </c>
      <c r="H507" s="123"/>
      <c r="I507" s="126">
        <v>242737</v>
      </c>
    </row>
    <row r="508" spans="1:9">
      <c r="A508" s="105"/>
      <c r="B508" s="135"/>
      <c r="C508" s="130"/>
      <c r="D508" s="130"/>
      <c r="E508" s="124"/>
      <c r="F508" s="124" t="str">
        <f>+C506</f>
        <v>1,100.00 บาท</v>
      </c>
      <c r="G508" s="124" t="str">
        <f>+D506</f>
        <v>1,100.00 บาท</v>
      </c>
      <c r="H508" s="124"/>
      <c r="I508" s="131"/>
    </row>
    <row r="509" spans="1:9">
      <c r="A509" s="110">
        <v>184</v>
      </c>
      <c r="B509" s="127" t="s">
        <v>202</v>
      </c>
      <c r="C509" s="128" t="s">
        <v>322</v>
      </c>
      <c r="D509" s="128" t="str">
        <f>+C509</f>
        <v>1,100.00 บาท</v>
      </c>
      <c r="E509" s="122" t="s">
        <v>32</v>
      </c>
      <c r="F509" s="122" t="s">
        <v>323</v>
      </c>
      <c r="G509" s="122" t="str">
        <f>+F509</f>
        <v>ร้านบรรณศิลป์</v>
      </c>
      <c r="H509" s="122" t="s">
        <v>10</v>
      </c>
      <c r="I509" s="133" t="s">
        <v>324</v>
      </c>
    </row>
    <row r="510" spans="1:9">
      <c r="A510" s="119"/>
      <c r="B510" s="134"/>
      <c r="C510" s="129"/>
      <c r="D510" s="129"/>
      <c r="E510" s="123"/>
      <c r="F510" s="123" t="s">
        <v>33</v>
      </c>
      <c r="G510" s="123" t="s">
        <v>34</v>
      </c>
      <c r="H510" s="123"/>
      <c r="I510" s="126">
        <v>242738</v>
      </c>
    </row>
    <row r="511" spans="1:9">
      <c r="A511" s="105"/>
      <c r="B511" s="135"/>
      <c r="C511" s="130"/>
      <c r="D511" s="130"/>
      <c r="E511" s="124"/>
      <c r="F511" s="124" t="str">
        <f>+C509</f>
        <v>1,100.00 บาท</v>
      </c>
      <c r="G511" s="124" t="str">
        <f>+D509</f>
        <v>1,100.00 บาท</v>
      </c>
      <c r="H511" s="124"/>
      <c r="I511" s="131"/>
    </row>
    <row r="512" spans="1:9">
      <c r="A512" s="110">
        <v>185</v>
      </c>
      <c r="B512" s="127" t="s">
        <v>202</v>
      </c>
      <c r="C512" s="128" t="s">
        <v>322</v>
      </c>
      <c r="D512" s="128" t="str">
        <f>+C512</f>
        <v>1,100.00 บาท</v>
      </c>
      <c r="E512" s="122" t="s">
        <v>32</v>
      </c>
      <c r="F512" s="122" t="s">
        <v>323</v>
      </c>
      <c r="G512" s="122" t="str">
        <f>+F512</f>
        <v>ร้านบรรณศิลป์</v>
      </c>
      <c r="H512" s="122" t="s">
        <v>10</v>
      </c>
      <c r="I512" s="133" t="s">
        <v>324</v>
      </c>
    </row>
    <row r="513" spans="1:9">
      <c r="A513" s="119"/>
      <c r="B513" s="134"/>
      <c r="C513" s="129"/>
      <c r="D513" s="129"/>
      <c r="E513" s="123"/>
      <c r="F513" s="123" t="s">
        <v>33</v>
      </c>
      <c r="G513" s="123" t="s">
        <v>34</v>
      </c>
      <c r="H513" s="123"/>
      <c r="I513" s="126">
        <v>242739</v>
      </c>
    </row>
    <row r="514" spans="1:9">
      <c r="A514" s="105"/>
      <c r="B514" s="135"/>
      <c r="C514" s="130"/>
      <c r="D514" s="130"/>
      <c r="E514" s="124"/>
      <c r="F514" s="124" t="str">
        <f>+C512</f>
        <v>1,100.00 บาท</v>
      </c>
      <c r="G514" s="124" t="str">
        <f>+D512</f>
        <v>1,100.00 บาท</v>
      </c>
      <c r="H514" s="124"/>
      <c r="I514" s="131"/>
    </row>
    <row r="515" spans="1:9">
      <c r="A515" s="110">
        <v>186</v>
      </c>
      <c r="B515" s="127" t="s">
        <v>202</v>
      </c>
      <c r="C515" s="128" t="s">
        <v>322</v>
      </c>
      <c r="D515" s="128" t="str">
        <f>+C515</f>
        <v>1,100.00 บาท</v>
      </c>
      <c r="E515" s="122" t="s">
        <v>32</v>
      </c>
      <c r="F515" s="122" t="s">
        <v>323</v>
      </c>
      <c r="G515" s="122" t="str">
        <f>+F515</f>
        <v>ร้านบรรณศิลป์</v>
      </c>
      <c r="H515" s="122" t="s">
        <v>10</v>
      </c>
      <c r="I515" s="133" t="s">
        <v>324</v>
      </c>
    </row>
    <row r="516" spans="1:9">
      <c r="A516" s="119"/>
      <c r="B516" s="134"/>
      <c r="C516" s="129"/>
      <c r="D516" s="129"/>
      <c r="E516" s="123"/>
      <c r="F516" s="123" t="s">
        <v>33</v>
      </c>
      <c r="G516" s="123" t="s">
        <v>34</v>
      </c>
      <c r="H516" s="123"/>
      <c r="I516" s="126">
        <v>242740</v>
      </c>
    </row>
    <row r="517" spans="1:9">
      <c r="A517" s="105"/>
      <c r="B517" s="135"/>
      <c r="C517" s="130"/>
      <c r="D517" s="130"/>
      <c r="E517" s="124"/>
      <c r="F517" s="124" t="str">
        <f>+C515</f>
        <v>1,100.00 บาท</v>
      </c>
      <c r="G517" s="124" t="str">
        <f>+D515</f>
        <v>1,100.00 บาท</v>
      </c>
      <c r="H517" s="124"/>
      <c r="I517" s="131"/>
    </row>
    <row r="518" spans="1:9">
      <c r="A518" s="110">
        <v>187</v>
      </c>
      <c r="B518" s="127" t="s">
        <v>202</v>
      </c>
      <c r="C518" s="128" t="s">
        <v>322</v>
      </c>
      <c r="D518" s="128" t="str">
        <f>+C518</f>
        <v>1,100.00 บาท</v>
      </c>
      <c r="E518" s="122" t="s">
        <v>32</v>
      </c>
      <c r="F518" s="122" t="s">
        <v>323</v>
      </c>
      <c r="G518" s="122" t="str">
        <f>+F518</f>
        <v>ร้านบรรณศิลป์</v>
      </c>
      <c r="H518" s="122" t="s">
        <v>10</v>
      </c>
      <c r="I518" s="133" t="s">
        <v>324</v>
      </c>
    </row>
    <row r="519" spans="1:9">
      <c r="A519" s="119"/>
      <c r="B519" s="134"/>
      <c r="C519" s="129"/>
      <c r="D519" s="129"/>
      <c r="E519" s="123"/>
      <c r="F519" s="123" t="s">
        <v>33</v>
      </c>
      <c r="G519" s="123" t="s">
        <v>34</v>
      </c>
      <c r="H519" s="123"/>
      <c r="I519" s="126">
        <v>242741</v>
      </c>
    </row>
    <row r="520" spans="1:9">
      <c r="A520" s="105"/>
      <c r="B520" s="135"/>
      <c r="C520" s="130"/>
      <c r="D520" s="130"/>
      <c r="E520" s="124"/>
      <c r="F520" s="124" t="str">
        <f>+C518</f>
        <v>1,100.00 บาท</v>
      </c>
      <c r="G520" s="124" t="str">
        <f>+D518</f>
        <v>1,100.00 บาท</v>
      </c>
      <c r="H520" s="124"/>
      <c r="I520" s="131"/>
    </row>
    <row r="521" spans="1:9">
      <c r="A521" s="110">
        <v>188</v>
      </c>
      <c r="B521" s="127" t="s">
        <v>202</v>
      </c>
      <c r="C521" s="128" t="s">
        <v>322</v>
      </c>
      <c r="D521" s="128" t="str">
        <f>+C521</f>
        <v>1,100.00 บาท</v>
      </c>
      <c r="E521" s="122" t="s">
        <v>32</v>
      </c>
      <c r="F521" s="122" t="s">
        <v>323</v>
      </c>
      <c r="G521" s="122" t="str">
        <f>+F521</f>
        <v>ร้านบรรณศิลป์</v>
      </c>
      <c r="H521" s="122" t="s">
        <v>10</v>
      </c>
      <c r="I521" s="133" t="s">
        <v>324</v>
      </c>
    </row>
    <row r="522" spans="1:9">
      <c r="A522" s="119"/>
      <c r="B522" s="134"/>
      <c r="C522" s="129"/>
      <c r="D522" s="129"/>
      <c r="E522" s="123"/>
      <c r="F522" s="123" t="s">
        <v>33</v>
      </c>
      <c r="G522" s="123" t="s">
        <v>34</v>
      </c>
      <c r="H522" s="123"/>
      <c r="I522" s="126">
        <v>242742</v>
      </c>
    </row>
    <row r="523" spans="1:9">
      <c r="A523" s="105"/>
      <c r="B523" s="135"/>
      <c r="C523" s="130"/>
      <c r="D523" s="130"/>
      <c r="E523" s="124"/>
      <c r="F523" s="124" t="str">
        <f>+C521</f>
        <v>1,100.00 บาท</v>
      </c>
      <c r="G523" s="124" t="str">
        <f>+D521</f>
        <v>1,100.00 บาท</v>
      </c>
      <c r="H523" s="124"/>
      <c r="I523" s="131"/>
    </row>
    <row r="524" spans="1:9">
      <c r="A524" s="110">
        <v>189</v>
      </c>
      <c r="B524" s="127" t="s">
        <v>202</v>
      </c>
      <c r="C524" s="128" t="s">
        <v>322</v>
      </c>
      <c r="D524" s="128" t="str">
        <f>+C524</f>
        <v>1,100.00 บาท</v>
      </c>
      <c r="E524" s="122" t="s">
        <v>32</v>
      </c>
      <c r="F524" s="122" t="s">
        <v>323</v>
      </c>
      <c r="G524" s="122" t="str">
        <f>+F524</f>
        <v>ร้านบรรณศิลป์</v>
      </c>
      <c r="H524" s="122" t="s">
        <v>10</v>
      </c>
      <c r="I524" s="133" t="s">
        <v>324</v>
      </c>
    </row>
    <row r="525" spans="1:9">
      <c r="A525" s="119"/>
      <c r="B525" s="134"/>
      <c r="C525" s="129"/>
      <c r="D525" s="129"/>
      <c r="E525" s="123"/>
      <c r="F525" s="123" t="s">
        <v>33</v>
      </c>
      <c r="G525" s="123" t="s">
        <v>34</v>
      </c>
      <c r="H525" s="123"/>
      <c r="I525" s="126">
        <v>242743</v>
      </c>
    </row>
    <row r="526" spans="1:9">
      <c r="A526" s="105"/>
      <c r="B526" s="135"/>
      <c r="C526" s="130"/>
      <c r="D526" s="130"/>
      <c r="E526" s="124"/>
      <c r="F526" s="124" t="str">
        <f>+C524</f>
        <v>1,100.00 บาท</v>
      </c>
      <c r="G526" s="124" t="str">
        <f>+D524</f>
        <v>1,100.00 บาท</v>
      </c>
      <c r="H526" s="124"/>
      <c r="I526" s="131"/>
    </row>
    <row r="527" spans="1:9">
      <c r="A527" s="110">
        <v>190</v>
      </c>
      <c r="B527" s="127" t="s">
        <v>202</v>
      </c>
      <c r="C527" s="128" t="s">
        <v>322</v>
      </c>
      <c r="D527" s="128" t="str">
        <f>+C527</f>
        <v>1,100.00 บาท</v>
      </c>
      <c r="E527" s="122" t="s">
        <v>32</v>
      </c>
      <c r="F527" s="122" t="s">
        <v>323</v>
      </c>
      <c r="G527" s="122" t="str">
        <f>+F527</f>
        <v>ร้านบรรณศิลป์</v>
      </c>
      <c r="H527" s="122" t="s">
        <v>10</v>
      </c>
      <c r="I527" s="133" t="s">
        <v>324</v>
      </c>
    </row>
    <row r="528" spans="1:9">
      <c r="A528" s="119"/>
      <c r="B528" s="134"/>
      <c r="C528" s="129"/>
      <c r="D528" s="129"/>
      <c r="E528" s="123"/>
      <c r="F528" s="123" t="s">
        <v>33</v>
      </c>
      <c r="G528" s="123" t="s">
        <v>34</v>
      </c>
      <c r="H528" s="123"/>
      <c r="I528" s="126">
        <v>242744</v>
      </c>
    </row>
    <row r="529" spans="1:9">
      <c r="A529" s="105"/>
      <c r="B529" s="135"/>
      <c r="C529" s="130"/>
      <c r="D529" s="130"/>
      <c r="E529" s="124"/>
      <c r="F529" s="124" t="str">
        <f>+C527</f>
        <v>1,100.00 บาท</v>
      </c>
      <c r="G529" s="124" t="str">
        <f>+D527</f>
        <v>1,100.00 บาท</v>
      </c>
      <c r="H529" s="124"/>
      <c r="I529" s="131"/>
    </row>
    <row r="530" spans="1:9">
      <c r="A530" s="110">
        <v>191</v>
      </c>
      <c r="B530" s="127" t="s">
        <v>202</v>
      </c>
      <c r="C530" s="128" t="s">
        <v>322</v>
      </c>
      <c r="D530" s="128" t="str">
        <f>+C530</f>
        <v>1,100.00 บาท</v>
      </c>
      <c r="E530" s="122" t="s">
        <v>32</v>
      </c>
      <c r="F530" s="122" t="s">
        <v>323</v>
      </c>
      <c r="G530" s="122" t="str">
        <f>+F530</f>
        <v>ร้านบรรณศิลป์</v>
      </c>
      <c r="H530" s="122" t="s">
        <v>10</v>
      </c>
      <c r="I530" s="133" t="s">
        <v>324</v>
      </c>
    </row>
    <row r="531" spans="1:9">
      <c r="A531" s="119"/>
      <c r="B531" s="134"/>
      <c r="C531" s="129"/>
      <c r="D531" s="129"/>
      <c r="E531" s="123"/>
      <c r="F531" s="123" t="s">
        <v>33</v>
      </c>
      <c r="G531" s="123" t="s">
        <v>34</v>
      </c>
      <c r="H531" s="123"/>
      <c r="I531" s="126">
        <v>242745</v>
      </c>
    </row>
    <row r="532" spans="1:9">
      <c r="A532" s="105"/>
      <c r="B532" s="135"/>
      <c r="C532" s="130"/>
      <c r="D532" s="130"/>
      <c r="E532" s="124"/>
      <c r="F532" s="124" t="str">
        <f>+C530</f>
        <v>1,100.00 บาท</v>
      </c>
      <c r="G532" s="124" t="str">
        <f>+D530</f>
        <v>1,100.00 บาท</v>
      </c>
      <c r="H532" s="124"/>
      <c r="I532" s="131"/>
    </row>
    <row r="533" spans="1:9">
      <c r="A533" s="110">
        <v>192</v>
      </c>
      <c r="B533" s="127" t="s">
        <v>202</v>
      </c>
      <c r="C533" s="128" t="s">
        <v>322</v>
      </c>
      <c r="D533" s="128" t="str">
        <f>+C533</f>
        <v>1,100.00 บาท</v>
      </c>
      <c r="E533" s="122" t="s">
        <v>32</v>
      </c>
      <c r="F533" s="122" t="s">
        <v>323</v>
      </c>
      <c r="G533" s="122" t="str">
        <f>+F533</f>
        <v>ร้านบรรณศิลป์</v>
      </c>
      <c r="H533" s="122" t="s">
        <v>10</v>
      </c>
      <c r="I533" s="133" t="s">
        <v>324</v>
      </c>
    </row>
    <row r="534" spans="1:9">
      <c r="A534" s="119"/>
      <c r="B534" s="134"/>
      <c r="C534" s="129"/>
      <c r="D534" s="129"/>
      <c r="E534" s="123"/>
      <c r="F534" s="123" t="s">
        <v>33</v>
      </c>
      <c r="G534" s="123" t="s">
        <v>34</v>
      </c>
      <c r="H534" s="123"/>
      <c r="I534" s="126">
        <v>242746</v>
      </c>
    </row>
    <row r="535" spans="1:9">
      <c r="A535" s="105"/>
      <c r="B535" s="135"/>
      <c r="C535" s="130"/>
      <c r="D535" s="130"/>
      <c r="E535" s="124"/>
      <c r="F535" s="124" t="str">
        <f>+C533</f>
        <v>1,100.00 บาท</v>
      </c>
      <c r="G535" s="124" t="str">
        <f>+D533</f>
        <v>1,100.00 บาท</v>
      </c>
      <c r="H535" s="124"/>
      <c r="I535" s="131"/>
    </row>
    <row r="536" spans="1:9">
      <c r="A536" s="110">
        <v>193</v>
      </c>
      <c r="B536" s="127" t="s">
        <v>202</v>
      </c>
      <c r="C536" s="128" t="s">
        <v>322</v>
      </c>
      <c r="D536" s="128" t="str">
        <f>+C536</f>
        <v>1,100.00 บาท</v>
      </c>
      <c r="E536" s="122" t="s">
        <v>32</v>
      </c>
      <c r="F536" s="122" t="s">
        <v>323</v>
      </c>
      <c r="G536" s="122" t="str">
        <f>+F536</f>
        <v>ร้านบรรณศิลป์</v>
      </c>
      <c r="H536" s="122" t="s">
        <v>10</v>
      </c>
      <c r="I536" s="133" t="s">
        <v>324</v>
      </c>
    </row>
    <row r="537" spans="1:9">
      <c r="A537" s="119"/>
      <c r="B537" s="134"/>
      <c r="C537" s="129"/>
      <c r="D537" s="129"/>
      <c r="E537" s="123"/>
      <c r="F537" s="123" t="s">
        <v>33</v>
      </c>
      <c r="G537" s="123" t="s">
        <v>34</v>
      </c>
      <c r="H537" s="123"/>
      <c r="I537" s="126">
        <v>242747</v>
      </c>
    </row>
    <row r="538" spans="1:9">
      <c r="A538" s="105"/>
      <c r="B538" s="135"/>
      <c r="C538" s="130"/>
      <c r="D538" s="130"/>
      <c r="E538" s="124"/>
      <c r="F538" s="124" t="str">
        <f>+C536</f>
        <v>1,100.00 บาท</v>
      </c>
      <c r="G538" s="124" t="str">
        <f>+D536</f>
        <v>1,100.00 บาท</v>
      </c>
      <c r="H538" s="124"/>
      <c r="I538" s="131"/>
    </row>
    <row r="539" spans="1:9">
      <c r="A539" s="110">
        <v>194</v>
      </c>
      <c r="B539" s="127" t="s">
        <v>202</v>
      </c>
      <c r="C539" s="128" t="s">
        <v>322</v>
      </c>
      <c r="D539" s="128" t="str">
        <f>+C539</f>
        <v>1,100.00 บาท</v>
      </c>
      <c r="E539" s="122" t="s">
        <v>32</v>
      </c>
      <c r="F539" s="122" t="s">
        <v>323</v>
      </c>
      <c r="G539" s="122" t="str">
        <f>+F539</f>
        <v>ร้านบรรณศิลป์</v>
      </c>
      <c r="H539" s="122" t="s">
        <v>10</v>
      </c>
      <c r="I539" s="133" t="s">
        <v>324</v>
      </c>
    </row>
    <row r="540" spans="1:9">
      <c r="A540" s="119"/>
      <c r="B540" s="134"/>
      <c r="C540" s="129"/>
      <c r="D540" s="129"/>
      <c r="E540" s="123"/>
      <c r="F540" s="123" t="s">
        <v>33</v>
      </c>
      <c r="G540" s="123" t="s">
        <v>34</v>
      </c>
      <c r="H540" s="123"/>
      <c r="I540" s="126">
        <v>242748</v>
      </c>
    </row>
    <row r="541" spans="1:9">
      <c r="A541" s="105"/>
      <c r="B541" s="135"/>
      <c r="C541" s="130"/>
      <c r="D541" s="130"/>
      <c r="E541" s="124"/>
      <c r="F541" s="124" t="str">
        <f>+C539</f>
        <v>1,100.00 บาท</v>
      </c>
      <c r="G541" s="124" t="str">
        <f>+D539</f>
        <v>1,100.00 บาท</v>
      </c>
      <c r="H541" s="124"/>
      <c r="I541" s="131"/>
    </row>
    <row r="542" spans="1:9">
      <c r="A542" s="110">
        <v>195</v>
      </c>
      <c r="B542" s="127" t="s">
        <v>202</v>
      </c>
      <c r="C542" s="128" t="s">
        <v>322</v>
      </c>
      <c r="D542" s="128" t="str">
        <f>+C542</f>
        <v>1,100.00 บาท</v>
      </c>
      <c r="E542" s="122" t="s">
        <v>32</v>
      </c>
      <c r="F542" s="122" t="s">
        <v>323</v>
      </c>
      <c r="G542" s="122" t="str">
        <f>+F542</f>
        <v>ร้านบรรณศิลป์</v>
      </c>
      <c r="H542" s="122" t="s">
        <v>10</v>
      </c>
      <c r="I542" s="133" t="s">
        <v>324</v>
      </c>
    </row>
    <row r="543" spans="1:9">
      <c r="A543" s="119"/>
      <c r="B543" s="134"/>
      <c r="C543" s="129"/>
      <c r="D543" s="129"/>
      <c r="E543" s="123"/>
      <c r="F543" s="123" t="s">
        <v>33</v>
      </c>
      <c r="G543" s="123" t="s">
        <v>34</v>
      </c>
      <c r="H543" s="123"/>
      <c r="I543" s="126">
        <v>242749</v>
      </c>
    </row>
    <row r="544" spans="1:9">
      <c r="A544" s="105"/>
      <c r="B544" s="135"/>
      <c r="C544" s="130"/>
      <c r="D544" s="130"/>
      <c r="E544" s="124"/>
      <c r="F544" s="124" t="str">
        <f>+C542</f>
        <v>1,100.00 บาท</v>
      </c>
      <c r="G544" s="124" t="str">
        <f>+D542</f>
        <v>1,100.00 บาท</v>
      </c>
      <c r="H544" s="124"/>
      <c r="I544" s="131"/>
    </row>
    <row r="545" spans="1:9">
      <c r="A545" s="110">
        <v>196</v>
      </c>
      <c r="B545" s="127" t="s">
        <v>202</v>
      </c>
      <c r="C545" s="128" t="s">
        <v>322</v>
      </c>
      <c r="D545" s="128" t="str">
        <f>+C545</f>
        <v>1,100.00 บาท</v>
      </c>
      <c r="E545" s="122" t="s">
        <v>32</v>
      </c>
      <c r="F545" s="122" t="s">
        <v>323</v>
      </c>
      <c r="G545" s="122" t="str">
        <f>+F545</f>
        <v>ร้านบรรณศิลป์</v>
      </c>
      <c r="H545" s="122" t="s">
        <v>10</v>
      </c>
      <c r="I545" s="133" t="s">
        <v>324</v>
      </c>
    </row>
    <row r="546" spans="1:9">
      <c r="A546" s="119"/>
      <c r="B546" s="134"/>
      <c r="C546" s="129"/>
      <c r="D546" s="129"/>
      <c r="E546" s="123"/>
      <c r="F546" s="123" t="s">
        <v>33</v>
      </c>
      <c r="G546" s="123" t="s">
        <v>34</v>
      </c>
      <c r="H546" s="123"/>
      <c r="I546" s="126">
        <v>242750</v>
      </c>
    </row>
    <row r="547" spans="1:9">
      <c r="A547" s="105"/>
      <c r="B547" s="135"/>
      <c r="C547" s="130"/>
      <c r="D547" s="130"/>
      <c r="E547" s="124"/>
      <c r="F547" s="124" t="str">
        <f>+C545</f>
        <v>1,100.00 บาท</v>
      </c>
      <c r="G547" s="124" t="str">
        <f>+D545</f>
        <v>1,100.00 บาท</v>
      </c>
      <c r="H547" s="124"/>
      <c r="I547" s="131"/>
    </row>
    <row r="548" spans="1:9">
      <c r="A548" s="110">
        <v>197</v>
      </c>
      <c r="B548" s="127" t="s">
        <v>202</v>
      </c>
      <c r="C548" s="128" t="s">
        <v>322</v>
      </c>
      <c r="D548" s="128" t="str">
        <f>+C548</f>
        <v>1,100.00 บาท</v>
      </c>
      <c r="E548" s="122" t="s">
        <v>32</v>
      </c>
      <c r="F548" s="122" t="s">
        <v>323</v>
      </c>
      <c r="G548" s="122" t="str">
        <f>+F548</f>
        <v>ร้านบรรณศิลป์</v>
      </c>
      <c r="H548" s="122" t="s">
        <v>10</v>
      </c>
      <c r="I548" s="133" t="s">
        <v>324</v>
      </c>
    </row>
    <row r="549" spans="1:9">
      <c r="A549" s="119"/>
      <c r="B549" s="134"/>
      <c r="C549" s="129"/>
      <c r="D549" s="129"/>
      <c r="E549" s="123"/>
      <c r="F549" s="123" t="s">
        <v>33</v>
      </c>
      <c r="G549" s="123" t="s">
        <v>34</v>
      </c>
      <c r="H549" s="123"/>
      <c r="I549" s="126">
        <v>242751</v>
      </c>
    </row>
    <row r="550" spans="1:9">
      <c r="A550" s="105"/>
      <c r="B550" s="135"/>
      <c r="C550" s="130"/>
      <c r="D550" s="130"/>
      <c r="E550" s="124"/>
      <c r="F550" s="124" t="str">
        <f>+C548</f>
        <v>1,100.00 บาท</v>
      </c>
      <c r="G550" s="124" t="str">
        <f>+D548</f>
        <v>1,100.00 บาท</v>
      </c>
      <c r="H550" s="124"/>
      <c r="I550" s="131"/>
    </row>
    <row r="551" spans="1:9">
      <c r="A551" s="110">
        <v>198</v>
      </c>
      <c r="B551" s="127" t="s">
        <v>202</v>
      </c>
      <c r="C551" s="128" t="s">
        <v>322</v>
      </c>
      <c r="D551" s="128" t="str">
        <f>+C551</f>
        <v>1,100.00 บาท</v>
      </c>
      <c r="E551" s="122" t="s">
        <v>32</v>
      </c>
      <c r="F551" s="122" t="s">
        <v>323</v>
      </c>
      <c r="G551" s="122" t="str">
        <f>+F551</f>
        <v>ร้านบรรณศิลป์</v>
      </c>
      <c r="H551" s="122" t="s">
        <v>10</v>
      </c>
      <c r="I551" s="133" t="s">
        <v>324</v>
      </c>
    </row>
    <row r="552" spans="1:9">
      <c r="A552" s="119"/>
      <c r="B552" s="134"/>
      <c r="C552" s="129"/>
      <c r="D552" s="129"/>
      <c r="E552" s="123"/>
      <c r="F552" s="123" t="s">
        <v>33</v>
      </c>
      <c r="G552" s="123" t="s">
        <v>34</v>
      </c>
      <c r="H552" s="123"/>
      <c r="I552" s="126">
        <v>242752</v>
      </c>
    </row>
    <row r="553" spans="1:9">
      <c r="A553" s="105"/>
      <c r="B553" s="135"/>
      <c r="C553" s="130"/>
      <c r="D553" s="130"/>
      <c r="E553" s="124"/>
      <c r="F553" s="124" t="str">
        <f>+C551</f>
        <v>1,100.00 บาท</v>
      </c>
      <c r="G553" s="124" t="str">
        <f>+D551</f>
        <v>1,100.00 บาท</v>
      </c>
      <c r="H553" s="124"/>
      <c r="I553" s="131"/>
    </row>
    <row r="554" spans="1:9">
      <c r="A554" s="110">
        <v>199</v>
      </c>
      <c r="B554" s="127" t="s">
        <v>202</v>
      </c>
      <c r="C554" s="128" t="s">
        <v>322</v>
      </c>
      <c r="D554" s="128" t="str">
        <f>+C554</f>
        <v>1,100.00 บาท</v>
      </c>
      <c r="E554" s="122" t="s">
        <v>32</v>
      </c>
      <c r="F554" s="122" t="s">
        <v>323</v>
      </c>
      <c r="G554" s="122" t="str">
        <f>+F554</f>
        <v>ร้านบรรณศิลป์</v>
      </c>
      <c r="H554" s="122" t="s">
        <v>10</v>
      </c>
      <c r="I554" s="133" t="s">
        <v>324</v>
      </c>
    </row>
    <row r="555" spans="1:9">
      <c r="A555" s="119"/>
      <c r="B555" s="134"/>
      <c r="C555" s="129"/>
      <c r="D555" s="129"/>
      <c r="E555" s="123"/>
      <c r="F555" s="123" t="s">
        <v>33</v>
      </c>
      <c r="G555" s="123" t="s">
        <v>34</v>
      </c>
      <c r="H555" s="123"/>
      <c r="I555" s="126">
        <v>242753</v>
      </c>
    </row>
    <row r="556" spans="1:9">
      <c r="A556" s="105"/>
      <c r="B556" s="135"/>
      <c r="C556" s="130"/>
      <c r="D556" s="130"/>
      <c r="E556" s="124"/>
      <c r="F556" s="124" t="str">
        <f>+C554</f>
        <v>1,100.00 บาท</v>
      </c>
      <c r="G556" s="124" t="str">
        <f>+D554</f>
        <v>1,100.00 บาท</v>
      </c>
      <c r="H556" s="124"/>
      <c r="I556" s="131"/>
    </row>
    <row r="557" spans="1:9">
      <c r="A557" s="110">
        <v>200</v>
      </c>
      <c r="B557" s="127" t="s">
        <v>202</v>
      </c>
      <c r="C557" s="128" t="s">
        <v>322</v>
      </c>
      <c r="D557" s="128" t="str">
        <f>+C557</f>
        <v>1,100.00 บาท</v>
      </c>
      <c r="E557" s="122" t="s">
        <v>32</v>
      </c>
      <c r="F557" s="122" t="s">
        <v>323</v>
      </c>
      <c r="G557" s="122" t="str">
        <f>+F557</f>
        <v>ร้านบรรณศิลป์</v>
      </c>
      <c r="H557" s="122" t="s">
        <v>10</v>
      </c>
      <c r="I557" s="133" t="s">
        <v>324</v>
      </c>
    </row>
    <row r="558" spans="1:9">
      <c r="A558" s="119"/>
      <c r="B558" s="134"/>
      <c r="C558" s="129"/>
      <c r="D558" s="129"/>
      <c r="E558" s="123"/>
      <c r="F558" s="123" t="s">
        <v>33</v>
      </c>
      <c r="G558" s="123" t="s">
        <v>34</v>
      </c>
      <c r="H558" s="123"/>
      <c r="I558" s="126">
        <v>242754</v>
      </c>
    </row>
    <row r="559" spans="1:9">
      <c r="A559" s="105"/>
      <c r="B559" s="135"/>
      <c r="C559" s="130"/>
      <c r="D559" s="130"/>
      <c r="E559" s="124"/>
      <c r="F559" s="124" t="str">
        <f>+C557</f>
        <v>1,100.00 บาท</v>
      </c>
      <c r="G559" s="124" t="str">
        <f>+D557</f>
        <v>1,100.00 บาท</v>
      </c>
      <c r="H559" s="124"/>
      <c r="I559" s="131"/>
    </row>
    <row r="560" spans="1:9">
      <c r="A560" s="110">
        <v>201</v>
      </c>
      <c r="B560" s="127" t="s">
        <v>202</v>
      </c>
      <c r="C560" s="128" t="s">
        <v>322</v>
      </c>
      <c r="D560" s="128" t="str">
        <f>+C560</f>
        <v>1,100.00 บาท</v>
      </c>
      <c r="E560" s="122" t="s">
        <v>32</v>
      </c>
      <c r="F560" s="122" t="s">
        <v>323</v>
      </c>
      <c r="G560" s="122" t="str">
        <f>+F560</f>
        <v>ร้านบรรณศิลป์</v>
      </c>
      <c r="H560" s="122" t="s">
        <v>10</v>
      </c>
      <c r="I560" s="133" t="s">
        <v>324</v>
      </c>
    </row>
    <row r="561" spans="1:9">
      <c r="A561" s="119"/>
      <c r="B561" s="134"/>
      <c r="C561" s="129"/>
      <c r="D561" s="129"/>
      <c r="E561" s="123"/>
      <c r="F561" s="123" t="s">
        <v>33</v>
      </c>
      <c r="G561" s="123" t="s">
        <v>34</v>
      </c>
      <c r="H561" s="123"/>
      <c r="I561" s="126">
        <v>242755</v>
      </c>
    </row>
    <row r="562" spans="1:9">
      <c r="A562" s="105"/>
      <c r="B562" s="135"/>
      <c r="C562" s="130"/>
      <c r="D562" s="130"/>
      <c r="E562" s="124"/>
      <c r="F562" s="124" t="str">
        <f>+C560</f>
        <v>1,100.00 บาท</v>
      </c>
      <c r="G562" s="124" t="str">
        <f>+D560</f>
        <v>1,100.00 บาท</v>
      </c>
      <c r="H562" s="124"/>
      <c r="I562" s="131"/>
    </row>
    <row r="563" spans="1:9">
      <c r="A563" s="110">
        <v>202</v>
      </c>
      <c r="B563" s="127" t="s">
        <v>202</v>
      </c>
      <c r="C563" s="128" t="s">
        <v>322</v>
      </c>
      <c r="D563" s="128" t="str">
        <f>+C563</f>
        <v>1,100.00 บาท</v>
      </c>
      <c r="E563" s="122" t="s">
        <v>32</v>
      </c>
      <c r="F563" s="122" t="s">
        <v>323</v>
      </c>
      <c r="G563" s="122" t="str">
        <f>+F563</f>
        <v>ร้านบรรณศิลป์</v>
      </c>
      <c r="H563" s="122" t="s">
        <v>10</v>
      </c>
      <c r="I563" s="133" t="s">
        <v>324</v>
      </c>
    </row>
    <row r="564" spans="1:9">
      <c r="A564" s="119"/>
      <c r="B564" s="134"/>
      <c r="C564" s="129"/>
      <c r="D564" s="129"/>
      <c r="E564" s="123"/>
      <c r="F564" s="123" t="s">
        <v>33</v>
      </c>
      <c r="G564" s="123" t="s">
        <v>34</v>
      </c>
      <c r="H564" s="123"/>
      <c r="I564" s="126">
        <v>242756</v>
      </c>
    </row>
    <row r="565" spans="1:9">
      <c r="A565" s="105"/>
      <c r="B565" s="135"/>
      <c r="C565" s="130"/>
      <c r="D565" s="130"/>
      <c r="E565" s="124"/>
      <c r="F565" s="124" t="str">
        <f>+C563</f>
        <v>1,100.00 บาท</v>
      </c>
      <c r="G565" s="124" t="str">
        <f>+D563</f>
        <v>1,100.00 บาท</v>
      </c>
      <c r="H565" s="124"/>
      <c r="I565" s="131"/>
    </row>
    <row r="566" spans="1:9">
      <c r="A566" s="110">
        <v>203</v>
      </c>
      <c r="B566" s="127" t="s">
        <v>202</v>
      </c>
      <c r="C566" s="128" t="s">
        <v>322</v>
      </c>
      <c r="D566" s="128" t="str">
        <f>+C566</f>
        <v>1,100.00 บาท</v>
      </c>
      <c r="E566" s="122" t="s">
        <v>32</v>
      </c>
      <c r="F566" s="122" t="s">
        <v>323</v>
      </c>
      <c r="G566" s="122" t="str">
        <f>+F566</f>
        <v>ร้านบรรณศิลป์</v>
      </c>
      <c r="H566" s="122" t="s">
        <v>10</v>
      </c>
      <c r="I566" s="133" t="s">
        <v>324</v>
      </c>
    </row>
    <row r="567" spans="1:9">
      <c r="A567" s="119"/>
      <c r="B567" s="134"/>
      <c r="C567" s="129"/>
      <c r="D567" s="129"/>
      <c r="E567" s="123"/>
      <c r="F567" s="123" t="s">
        <v>33</v>
      </c>
      <c r="G567" s="123" t="s">
        <v>34</v>
      </c>
      <c r="H567" s="123"/>
      <c r="I567" s="126">
        <v>242757</v>
      </c>
    </row>
    <row r="568" spans="1:9">
      <c r="A568" s="105"/>
      <c r="B568" s="135"/>
      <c r="C568" s="130"/>
      <c r="D568" s="130"/>
      <c r="E568" s="124"/>
      <c r="F568" s="124" t="str">
        <f>+C566</f>
        <v>1,100.00 บาท</v>
      </c>
      <c r="G568" s="124" t="str">
        <f>+D566</f>
        <v>1,100.00 บาท</v>
      </c>
      <c r="H568" s="124"/>
      <c r="I568" s="131"/>
    </row>
    <row r="569" spans="1:9">
      <c r="A569" s="110">
        <v>204</v>
      </c>
      <c r="B569" s="127" t="s">
        <v>202</v>
      </c>
      <c r="C569" s="128" t="s">
        <v>322</v>
      </c>
      <c r="D569" s="128" t="str">
        <f>+C569</f>
        <v>1,100.00 บาท</v>
      </c>
      <c r="E569" s="122" t="s">
        <v>32</v>
      </c>
      <c r="F569" s="122" t="s">
        <v>323</v>
      </c>
      <c r="G569" s="122" t="str">
        <f>+F569</f>
        <v>ร้านบรรณศิลป์</v>
      </c>
      <c r="H569" s="122" t="s">
        <v>10</v>
      </c>
      <c r="I569" s="133" t="s">
        <v>324</v>
      </c>
    </row>
    <row r="570" spans="1:9">
      <c r="A570" s="119"/>
      <c r="B570" s="134"/>
      <c r="C570" s="129"/>
      <c r="D570" s="129"/>
      <c r="E570" s="123"/>
      <c r="F570" s="123" t="s">
        <v>33</v>
      </c>
      <c r="G570" s="123" t="s">
        <v>34</v>
      </c>
      <c r="H570" s="123"/>
      <c r="I570" s="126">
        <v>242758</v>
      </c>
    </row>
    <row r="571" spans="1:9">
      <c r="A571" s="105"/>
      <c r="B571" s="135"/>
      <c r="C571" s="130"/>
      <c r="D571" s="130"/>
      <c r="E571" s="124"/>
      <c r="F571" s="124" t="str">
        <f>+C569</f>
        <v>1,100.00 บาท</v>
      </c>
      <c r="G571" s="124" t="str">
        <f>+D569</f>
        <v>1,100.00 บาท</v>
      </c>
      <c r="H571" s="124"/>
      <c r="I571" s="131"/>
    </row>
    <row r="572" spans="1:9">
      <c r="A572" s="110">
        <v>205</v>
      </c>
      <c r="B572" s="127" t="s">
        <v>202</v>
      </c>
      <c r="C572" s="128" t="s">
        <v>322</v>
      </c>
      <c r="D572" s="128" t="str">
        <f>+C572</f>
        <v>1,100.00 บาท</v>
      </c>
      <c r="E572" s="122" t="s">
        <v>32</v>
      </c>
      <c r="F572" s="122" t="s">
        <v>323</v>
      </c>
      <c r="G572" s="122" t="str">
        <f>+F572</f>
        <v>ร้านบรรณศิลป์</v>
      </c>
      <c r="H572" s="122" t="s">
        <v>10</v>
      </c>
      <c r="I572" s="133" t="s">
        <v>324</v>
      </c>
    </row>
    <row r="573" spans="1:9">
      <c r="A573" s="119"/>
      <c r="B573" s="134"/>
      <c r="C573" s="129"/>
      <c r="D573" s="129"/>
      <c r="E573" s="123"/>
      <c r="F573" s="123" t="s">
        <v>33</v>
      </c>
      <c r="G573" s="123" t="s">
        <v>34</v>
      </c>
      <c r="H573" s="123"/>
      <c r="I573" s="126">
        <v>242759</v>
      </c>
    </row>
    <row r="574" spans="1:9">
      <c r="A574" s="105"/>
      <c r="B574" s="135"/>
      <c r="C574" s="130"/>
      <c r="D574" s="130"/>
      <c r="E574" s="124"/>
      <c r="F574" s="124" t="str">
        <f>+C572</f>
        <v>1,100.00 บาท</v>
      </c>
      <c r="G574" s="124" t="str">
        <f>+D572</f>
        <v>1,100.00 บาท</v>
      </c>
      <c r="H574" s="124"/>
      <c r="I574" s="131"/>
    </row>
    <row r="575" spans="1:9">
      <c r="A575" s="110">
        <v>206</v>
      </c>
      <c r="B575" s="127" t="s">
        <v>202</v>
      </c>
      <c r="C575" s="128" t="s">
        <v>322</v>
      </c>
      <c r="D575" s="128" t="str">
        <f>+C575</f>
        <v>1,100.00 บาท</v>
      </c>
      <c r="E575" s="122" t="s">
        <v>32</v>
      </c>
      <c r="F575" s="122" t="s">
        <v>323</v>
      </c>
      <c r="G575" s="122" t="str">
        <f>+F575</f>
        <v>ร้านบรรณศิลป์</v>
      </c>
      <c r="H575" s="122" t="s">
        <v>10</v>
      </c>
      <c r="I575" s="133" t="s">
        <v>324</v>
      </c>
    </row>
    <row r="576" spans="1:9">
      <c r="A576" s="119"/>
      <c r="B576" s="134"/>
      <c r="C576" s="129"/>
      <c r="D576" s="129"/>
      <c r="E576" s="123"/>
      <c r="F576" s="123" t="s">
        <v>33</v>
      </c>
      <c r="G576" s="123" t="s">
        <v>34</v>
      </c>
      <c r="H576" s="123"/>
      <c r="I576" s="126">
        <v>242760</v>
      </c>
    </row>
    <row r="577" spans="1:9">
      <c r="A577" s="105"/>
      <c r="B577" s="135"/>
      <c r="C577" s="130"/>
      <c r="D577" s="130"/>
      <c r="E577" s="124"/>
      <c r="F577" s="124" t="str">
        <f>+C575</f>
        <v>1,100.00 บาท</v>
      </c>
      <c r="G577" s="124" t="str">
        <f>+D575</f>
        <v>1,100.00 บาท</v>
      </c>
      <c r="H577" s="124"/>
      <c r="I577" s="131"/>
    </row>
    <row r="578" spans="1:9">
      <c r="A578" s="110">
        <v>207</v>
      </c>
      <c r="B578" s="127" t="s">
        <v>202</v>
      </c>
      <c r="C578" s="128" t="s">
        <v>322</v>
      </c>
      <c r="D578" s="128" t="str">
        <f>+C578</f>
        <v>1,100.00 บาท</v>
      </c>
      <c r="E578" s="122" t="s">
        <v>32</v>
      </c>
      <c r="F578" s="122" t="s">
        <v>323</v>
      </c>
      <c r="G578" s="122" t="str">
        <f>+F578</f>
        <v>ร้านบรรณศิลป์</v>
      </c>
      <c r="H578" s="122" t="s">
        <v>10</v>
      </c>
      <c r="I578" s="133" t="s">
        <v>324</v>
      </c>
    </row>
    <row r="579" spans="1:9">
      <c r="A579" s="119"/>
      <c r="B579" s="134"/>
      <c r="C579" s="129"/>
      <c r="D579" s="129"/>
      <c r="E579" s="123"/>
      <c r="F579" s="123" t="s">
        <v>33</v>
      </c>
      <c r="G579" s="123" t="s">
        <v>34</v>
      </c>
      <c r="H579" s="123"/>
      <c r="I579" s="126">
        <v>242761</v>
      </c>
    </row>
    <row r="580" spans="1:9">
      <c r="A580" s="105"/>
      <c r="B580" s="135"/>
      <c r="C580" s="130"/>
      <c r="D580" s="130"/>
      <c r="E580" s="124"/>
      <c r="F580" s="124" t="str">
        <f>+C578</f>
        <v>1,100.00 บาท</v>
      </c>
      <c r="G580" s="124" t="str">
        <f>+D578</f>
        <v>1,100.00 บาท</v>
      </c>
      <c r="H580" s="124"/>
      <c r="I580" s="131"/>
    </row>
    <row r="581" spans="1:9">
      <c r="A581" s="110">
        <v>208</v>
      </c>
      <c r="B581" s="127" t="s">
        <v>202</v>
      </c>
      <c r="C581" s="128" t="s">
        <v>322</v>
      </c>
      <c r="D581" s="128" t="str">
        <f>+C581</f>
        <v>1,100.00 บาท</v>
      </c>
      <c r="E581" s="122" t="s">
        <v>32</v>
      </c>
      <c r="F581" s="122" t="s">
        <v>323</v>
      </c>
      <c r="G581" s="122" t="str">
        <f>+F581</f>
        <v>ร้านบรรณศิลป์</v>
      </c>
      <c r="H581" s="122" t="s">
        <v>10</v>
      </c>
      <c r="I581" s="133" t="s">
        <v>324</v>
      </c>
    </row>
    <row r="582" spans="1:9">
      <c r="A582" s="119"/>
      <c r="B582" s="134"/>
      <c r="C582" s="129"/>
      <c r="D582" s="129"/>
      <c r="E582" s="123"/>
      <c r="F582" s="123" t="s">
        <v>33</v>
      </c>
      <c r="G582" s="123" t="s">
        <v>34</v>
      </c>
      <c r="H582" s="123"/>
      <c r="I582" s="126">
        <v>242762</v>
      </c>
    </row>
    <row r="583" spans="1:9">
      <c r="A583" s="105"/>
      <c r="B583" s="135"/>
      <c r="C583" s="130"/>
      <c r="D583" s="130"/>
      <c r="E583" s="124"/>
      <c r="F583" s="124" t="str">
        <f>+C581</f>
        <v>1,100.00 บาท</v>
      </c>
      <c r="G583" s="124" t="str">
        <f>+D581</f>
        <v>1,100.00 บาท</v>
      </c>
      <c r="H583" s="124"/>
      <c r="I583" s="131"/>
    </row>
    <row r="584" spans="1:9">
      <c r="A584" s="110">
        <v>209</v>
      </c>
      <c r="B584" s="127" t="s">
        <v>202</v>
      </c>
      <c r="C584" s="128" t="s">
        <v>322</v>
      </c>
      <c r="D584" s="128" t="str">
        <f>+C584</f>
        <v>1,100.00 บาท</v>
      </c>
      <c r="E584" s="122" t="s">
        <v>32</v>
      </c>
      <c r="F584" s="122" t="s">
        <v>323</v>
      </c>
      <c r="G584" s="122" t="str">
        <f>+F584</f>
        <v>ร้านบรรณศิลป์</v>
      </c>
      <c r="H584" s="122" t="s">
        <v>10</v>
      </c>
      <c r="I584" s="133" t="s">
        <v>324</v>
      </c>
    </row>
    <row r="585" spans="1:9">
      <c r="A585" s="119"/>
      <c r="B585" s="134"/>
      <c r="C585" s="129"/>
      <c r="D585" s="129"/>
      <c r="E585" s="123"/>
      <c r="F585" s="123" t="s">
        <v>33</v>
      </c>
      <c r="G585" s="123" t="s">
        <v>34</v>
      </c>
      <c r="H585" s="123"/>
      <c r="I585" s="126">
        <v>242763</v>
      </c>
    </row>
    <row r="586" spans="1:9">
      <c r="A586" s="105"/>
      <c r="B586" s="135"/>
      <c r="C586" s="130"/>
      <c r="D586" s="130"/>
      <c r="E586" s="124"/>
      <c r="F586" s="124" t="str">
        <f>+C584</f>
        <v>1,100.00 บาท</v>
      </c>
      <c r="G586" s="124" t="str">
        <f>+D584</f>
        <v>1,100.00 บาท</v>
      </c>
      <c r="H586" s="124"/>
      <c r="I586" s="131"/>
    </row>
    <row r="587" spans="1:9">
      <c r="A587" s="110">
        <v>210</v>
      </c>
      <c r="B587" s="127" t="s">
        <v>202</v>
      </c>
      <c r="C587" s="128" t="s">
        <v>322</v>
      </c>
      <c r="D587" s="128" t="str">
        <f>+C587</f>
        <v>1,100.00 บาท</v>
      </c>
      <c r="E587" s="122" t="s">
        <v>32</v>
      </c>
      <c r="F587" s="122" t="s">
        <v>323</v>
      </c>
      <c r="G587" s="122" t="str">
        <f>+F587</f>
        <v>ร้านบรรณศิลป์</v>
      </c>
      <c r="H587" s="122" t="s">
        <v>10</v>
      </c>
      <c r="I587" s="133" t="s">
        <v>324</v>
      </c>
    </row>
    <row r="588" spans="1:9">
      <c r="A588" s="119"/>
      <c r="B588" s="134"/>
      <c r="C588" s="129"/>
      <c r="D588" s="129"/>
      <c r="E588" s="123"/>
      <c r="F588" s="123" t="s">
        <v>33</v>
      </c>
      <c r="G588" s="123" t="s">
        <v>34</v>
      </c>
      <c r="H588" s="123"/>
      <c r="I588" s="126">
        <v>242764</v>
      </c>
    </row>
    <row r="589" spans="1:9">
      <c r="A589" s="105"/>
      <c r="B589" s="135"/>
      <c r="C589" s="130"/>
      <c r="D589" s="130"/>
      <c r="E589" s="124"/>
      <c r="F589" s="124" t="str">
        <f>+C587</f>
        <v>1,100.00 บาท</v>
      </c>
      <c r="G589" s="124" t="str">
        <f>+D587</f>
        <v>1,100.00 บาท</v>
      </c>
      <c r="H589" s="124"/>
      <c r="I589" s="131"/>
    </row>
    <row r="590" spans="1:9">
      <c r="A590" s="110">
        <v>211</v>
      </c>
      <c r="B590" s="127" t="s">
        <v>202</v>
      </c>
      <c r="C590" s="128" t="s">
        <v>322</v>
      </c>
      <c r="D590" s="128" t="str">
        <f>+C590</f>
        <v>1,100.00 บาท</v>
      </c>
      <c r="E590" s="122" t="s">
        <v>32</v>
      </c>
      <c r="F590" s="122" t="s">
        <v>323</v>
      </c>
      <c r="G590" s="122" t="str">
        <f>+F590</f>
        <v>ร้านบรรณศิลป์</v>
      </c>
      <c r="H590" s="122" t="s">
        <v>10</v>
      </c>
      <c r="I590" s="133" t="s">
        <v>324</v>
      </c>
    </row>
    <row r="591" spans="1:9">
      <c r="A591" s="119"/>
      <c r="B591" s="134"/>
      <c r="C591" s="129"/>
      <c r="D591" s="129"/>
      <c r="E591" s="123"/>
      <c r="F591" s="123" t="s">
        <v>33</v>
      </c>
      <c r="G591" s="123" t="s">
        <v>34</v>
      </c>
      <c r="H591" s="123"/>
      <c r="I591" s="126">
        <v>242765</v>
      </c>
    </row>
    <row r="592" spans="1:9">
      <c r="A592" s="105"/>
      <c r="B592" s="135"/>
      <c r="C592" s="130"/>
      <c r="D592" s="130"/>
      <c r="E592" s="124"/>
      <c r="F592" s="124" t="str">
        <f>+C590</f>
        <v>1,100.00 บาท</v>
      </c>
      <c r="G592" s="124" t="str">
        <f>+D590</f>
        <v>1,100.00 บาท</v>
      </c>
      <c r="H592" s="124"/>
      <c r="I592" s="131"/>
    </row>
    <row r="593" spans="1:9">
      <c r="A593" s="110">
        <v>212</v>
      </c>
      <c r="B593" s="127" t="s">
        <v>202</v>
      </c>
      <c r="C593" s="128" t="s">
        <v>322</v>
      </c>
      <c r="D593" s="128" t="str">
        <f>+C593</f>
        <v>1,100.00 บาท</v>
      </c>
      <c r="E593" s="122" t="s">
        <v>32</v>
      </c>
      <c r="F593" s="122" t="s">
        <v>323</v>
      </c>
      <c r="G593" s="122" t="str">
        <f>+F593</f>
        <v>ร้านบรรณศิลป์</v>
      </c>
      <c r="H593" s="122" t="s">
        <v>10</v>
      </c>
      <c r="I593" s="133" t="s">
        <v>324</v>
      </c>
    </row>
    <row r="594" spans="1:9">
      <c r="A594" s="119"/>
      <c r="B594" s="134"/>
      <c r="C594" s="129"/>
      <c r="D594" s="129"/>
      <c r="E594" s="123"/>
      <c r="F594" s="123" t="s">
        <v>33</v>
      </c>
      <c r="G594" s="123" t="s">
        <v>34</v>
      </c>
      <c r="H594" s="123"/>
      <c r="I594" s="126">
        <v>242766</v>
      </c>
    </row>
    <row r="595" spans="1:9">
      <c r="A595" s="105"/>
      <c r="B595" s="135"/>
      <c r="C595" s="130"/>
      <c r="D595" s="130"/>
      <c r="E595" s="124"/>
      <c r="F595" s="124" t="str">
        <f>+C593</f>
        <v>1,100.00 บาท</v>
      </c>
      <c r="G595" s="124" t="str">
        <f>+D593</f>
        <v>1,100.00 บาท</v>
      </c>
      <c r="H595" s="124"/>
      <c r="I595" s="131"/>
    </row>
    <row r="596" spans="1:9">
      <c r="A596" s="110">
        <v>213</v>
      </c>
      <c r="B596" s="127" t="s">
        <v>202</v>
      </c>
      <c r="C596" s="128" t="s">
        <v>322</v>
      </c>
      <c r="D596" s="128" t="str">
        <f>+C596</f>
        <v>1,100.00 บาท</v>
      </c>
      <c r="E596" s="122" t="s">
        <v>32</v>
      </c>
      <c r="F596" s="122" t="s">
        <v>323</v>
      </c>
      <c r="G596" s="122" t="str">
        <f>+F596</f>
        <v>ร้านบรรณศิลป์</v>
      </c>
      <c r="H596" s="122" t="s">
        <v>10</v>
      </c>
      <c r="I596" s="133" t="s">
        <v>324</v>
      </c>
    </row>
    <row r="597" spans="1:9">
      <c r="A597" s="119"/>
      <c r="B597" s="134"/>
      <c r="C597" s="129"/>
      <c r="D597" s="129"/>
      <c r="E597" s="123"/>
      <c r="F597" s="123" t="s">
        <v>33</v>
      </c>
      <c r="G597" s="123" t="s">
        <v>34</v>
      </c>
      <c r="H597" s="123"/>
      <c r="I597" s="126">
        <v>242767</v>
      </c>
    </row>
    <row r="598" spans="1:9">
      <c r="A598" s="105"/>
      <c r="B598" s="135"/>
      <c r="C598" s="130"/>
      <c r="D598" s="130"/>
      <c r="E598" s="124"/>
      <c r="F598" s="124" t="str">
        <f>+C596</f>
        <v>1,100.00 บาท</v>
      </c>
      <c r="G598" s="124" t="str">
        <f>+D596</f>
        <v>1,100.00 บาท</v>
      </c>
      <c r="H598" s="124"/>
      <c r="I598" s="131"/>
    </row>
    <row r="599" spans="1:9">
      <c r="A599" s="110">
        <v>214</v>
      </c>
      <c r="B599" s="127" t="s">
        <v>202</v>
      </c>
      <c r="C599" s="128" t="s">
        <v>322</v>
      </c>
      <c r="D599" s="128" t="str">
        <f>+C599</f>
        <v>1,100.00 บาท</v>
      </c>
      <c r="E599" s="122" t="s">
        <v>32</v>
      </c>
      <c r="F599" s="122" t="s">
        <v>323</v>
      </c>
      <c r="G599" s="122" t="str">
        <f>+F599</f>
        <v>ร้านบรรณศิลป์</v>
      </c>
      <c r="H599" s="122" t="s">
        <v>10</v>
      </c>
      <c r="I599" s="133" t="s">
        <v>324</v>
      </c>
    </row>
    <row r="600" spans="1:9">
      <c r="A600" s="119"/>
      <c r="B600" s="134"/>
      <c r="C600" s="129"/>
      <c r="D600" s="129"/>
      <c r="E600" s="123"/>
      <c r="F600" s="123" t="s">
        <v>33</v>
      </c>
      <c r="G600" s="123" t="s">
        <v>34</v>
      </c>
      <c r="H600" s="123"/>
      <c r="I600" s="126">
        <v>242768</v>
      </c>
    </row>
    <row r="601" spans="1:9">
      <c r="A601" s="105"/>
      <c r="B601" s="135"/>
      <c r="C601" s="130"/>
      <c r="D601" s="130"/>
      <c r="E601" s="124"/>
      <c r="F601" s="124" t="str">
        <f>+C599</f>
        <v>1,100.00 บาท</v>
      </c>
      <c r="G601" s="124" t="str">
        <f>+D599</f>
        <v>1,100.00 บาท</v>
      </c>
      <c r="H601" s="124"/>
      <c r="I601" s="131"/>
    </row>
    <row r="602" spans="1:9">
      <c r="A602" s="110">
        <v>215</v>
      </c>
      <c r="B602" s="127" t="s">
        <v>202</v>
      </c>
      <c r="C602" s="128" t="s">
        <v>322</v>
      </c>
      <c r="D602" s="128" t="str">
        <f>+C602</f>
        <v>1,100.00 บาท</v>
      </c>
      <c r="E602" s="122" t="s">
        <v>32</v>
      </c>
      <c r="F602" s="122" t="s">
        <v>323</v>
      </c>
      <c r="G602" s="122" t="str">
        <f>+F602</f>
        <v>ร้านบรรณศิลป์</v>
      </c>
      <c r="H602" s="122" t="s">
        <v>10</v>
      </c>
      <c r="I602" s="133" t="s">
        <v>324</v>
      </c>
    </row>
    <row r="603" spans="1:9">
      <c r="A603" s="119"/>
      <c r="B603" s="134"/>
      <c r="C603" s="129"/>
      <c r="D603" s="129"/>
      <c r="E603" s="123"/>
      <c r="F603" s="123" t="s">
        <v>33</v>
      </c>
      <c r="G603" s="123" t="s">
        <v>34</v>
      </c>
      <c r="H603" s="123"/>
      <c r="I603" s="126">
        <v>242769</v>
      </c>
    </row>
    <row r="604" spans="1:9">
      <c r="A604" s="105"/>
      <c r="B604" s="135"/>
      <c r="C604" s="130"/>
      <c r="D604" s="130"/>
      <c r="E604" s="124"/>
      <c r="F604" s="124" t="str">
        <f>+C602</f>
        <v>1,100.00 บาท</v>
      </c>
      <c r="G604" s="124" t="str">
        <f>+D602</f>
        <v>1,100.00 บาท</v>
      </c>
      <c r="H604" s="124"/>
      <c r="I604" s="131"/>
    </row>
    <row r="605" spans="1:9">
      <c r="A605" s="110">
        <v>216</v>
      </c>
      <c r="B605" s="127" t="s">
        <v>202</v>
      </c>
      <c r="C605" s="128" t="s">
        <v>322</v>
      </c>
      <c r="D605" s="128" t="str">
        <f>+C605</f>
        <v>1,100.00 บาท</v>
      </c>
      <c r="E605" s="122" t="s">
        <v>32</v>
      </c>
      <c r="F605" s="122" t="s">
        <v>323</v>
      </c>
      <c r="G605" s="122" t="str">
        <f>+F605</f>
        <v>ร้านบรรณศิลป์</v>
      </c>
      <c r="H605" s="122" t="s">
        <v>10</v>
      </c>
      <c r="I605" s="133" t="s">
        <v>324</v>
      </c>
    </row>
    <row r="606" spans="1:9">
      <c r="A606" s="119"/>
      <c r="B606" s="134"/>
      <c r="C606" s="129"/>
      <c r="D606" s="129"/>
      <c r="E606" s="123"/>
      <c r="F606" s="123" t="s">
        <v>33</v>
      </c>
      <c r="G606" s="123" t="s">
        <v>34</v>
      </c>
      <c r="H606" s="123"/>
      <c r="I606" s="126">
        <v>242770</v>
      </c>
    </row>
    <row r="607" spans="1:9">
      <c r="A607" s="105"/>
      <c r="B607" s="135"/>
      <c r="C607" s="130"/>
      <c r="D607" s="130"/>
      <c r="E607" s="124"/>
      <c r="F607" s="124" t="str">
        <f>+C605</f>
        <v>1,100.00 บาท</v>
      </c>
      <c r="G607" s="124" t="str">
        <f>+D605</f>
        <v>1,100.00 บาท</v>
      </c>
      <c r="H607" s="124"/>
      <c r="I607" s="131"/>
    </row>
    <row r="608" spans="1:9">
      <c r="A608" s="110">
        <v>217</v>
      </c>
      <c r="B608" s="127" t="s">
        <v>202</v>
      </c>
      <c r="C608" s="128" t="s">
        <v>322</v>
      </c>
      <c r="D608" s="128" t="str">
        <f>+C608</f>
        <v>1,100.00 บาท</v>
      </c>
      <c r="E608" s="122" t="s">
        <v>32</v>
      </c>
      <c r="F608" s="122" t="s">
        <v>323</v>
      </c>
      <c r="G608" s="122" t="str">
        <f>+F608</f>
        <v>ร้านบรรณศิลป์</v>
      </c>
      <c r="H608" s="122" t="s">
        <v>10</v>
      </c>
      <c r="I608" s="133" t="s">
        <v>324</v>
      </c>
    </row>
    <row r="609" spans="1:9">
      <c r="A609" s="119"/>
      <c r="B609" s="134"/>
      <c r="C609" s="129"/>
      <c r="D609" s="129"/>
      <c r="E609" s="123"/>
      <c r="F609" s="123" t="s">
        <v>33</v>
      </c>
      <c r="G609" s="123" t="s">
        <v>34</v>
      </c>
      <c r="H609" s="123"/>
      <c r="I609" s="126">
        <v>242771</v>
      </c>
    </row>
    <row r="610" spans="1:9">
      <c r="A610" s="105"/>
      <c r="B610" s="135"/>
      <c r="C610" s="130"/>
      <c r="D610" s="130"/>
      <c r="E610" s="124"/>
      <c r="F610" s="124" t="str">
        <f>+C608</f>
        <v>1,100.00 บาท</v>
      </c>
      <c r="G610" s="124" t="str">
        <f>+D608</f>
        <v>1,100.00 บาท</v>
      </c>
      <c r="H610" s="124"/>
      <c r="I610" s="131"/>
    </row>
    <row r="611" spans="1:9">
      <c r="A611" s="110">
        <v>218</v>
      </c>
      <c r="B611" s="127" t="s">
        <v>202</v>
      </c>
      <c r="C611" s="128" t="s">
        <v>322</v>
      </c>
      <c r="D611" s="128" t="str">
        <f>+C611</f>
        <v>1,100.00 บาท</v>
      </c>
      <c r="E611" s="122" t="s">
        <v>32</v>
      </c>
      <c r="F611" s="122" t="s">
        <v>323</v>
      </c>
      <c r="G611" s="122" t="str">
        <f>+F611</f>
        <v>ร้านบรรณศิลป์</v>
      </c>
      <c r="H611" s="122" t="s">
        <v>10</v>
      </c>
      <c r="I611" s="133" t="s">
        <v>324</v>
      </c>
    </row>
    <row r="612" spans="1:9">
      <c r="A612" s="119"/>
      <c r="B612" s="134"/>
      <c r="C612" s="129"/>
      <c r="D612" s="129"/>
      <c r="E612" s="123"/>
      <c r="F612" s="123" t="s">
        <v>33</v>
      </c>
      <c r="G612" s="123" t="s">
        <v>34</v>
      </c>
      <c r="H612" s="123"/>
      <c r="I612" s="126">
        <v>242772</v>
      </c>
    </row>
    <row r="613" spans="1:9">
      <c r="A613" s="105"/>
      <c r="B613" s="135"/>
      <c r="C613" s="130"/>
      <c r="D613" s="130"/>
      <c r="E613" s="124"/>
      <c r="F613" s="124" t="str">
        <f>+C611</f>
        <v>1,100.00 บาท</v>
      </c>
      <c r="G613" s="124" t="str">
        <f>+D611</f>
        <v>1,100.00 บาท</v>
      </c>
      <c r="H613" s="124"/>
      <c r="I613" s="131"/>
    </row>
    <row r="614" spans="1:9">
      <c r="A614" s="110">
        <v>219</v>
      </c>
      <c r="B614" s="127" t="s">
        <v>202</v>
      </c>
      <c r="C614" s="128" t="s">
        <v>322</v>
      </c>
      <c r="D614" s="128" t="str">
        <f>+C614</f>
        <v>1,100.00 บาท</v>
      </c>
      <c r="E614" s="122" t="s">
        <v>32</v>
      </c>
      <c r="F614" s="122" t="s">
        <v>323</v>
      </c>
      <c r="G614" s="122" t="str">
        <f>+F614</f>
        <v>ร้านบรรณศิลป์</v>
      </c>
      <c r="H614" s="122" t="s">
        <v>10</v>
      </c>
      <c r="I614" s="133" t="s">
        <v>324</v>
      </c>
    </row>
    <row r="615" spans="1:9">
      <c r="A615" s="119"/>
      <c r="B615" s="134"/>
      <c r="C615" s="129"/>
      <c r="D615" s="129"/>
      <c r="E615" s="123"/>
      <c r="F615" s="123" t="s">
        <v>33</v>
      </c>
      <c r="G615" s="123" t="s">
        <v>34</v>
      </c>
      <c r="H615" s="123"/>
      <c r="I615" s="126">
        <v>242773</v>
      </c>
    </row>
    <row r="616" spans="1:9">
      <c r="A616" s="105"/>
      <c r="B616" s="135"/>
      <c r="C616" s="130"/>
      <c r="D616" s="130"/>
      <c r="E616" s="124"/>
      <c r="F616" s="124" t="str">
        <f>+C614</f>
        <v>1,100.00 บาท</v>
      </c>
      <c r="G616" s="124" t="str">
        <f>+D614</f>
        <v>1,100.00 บาท</v>
      </c>
      <c r="H616" s="124"/>
      <c r="I616" s="131"/>
    </row>
    <row r="617" spans="1:9">
      <c r="A617" s="110">
        <v>220</v>
      </c>
      <c r="B617" s="127" t="s">
        <v>202</v>
      </c>
      <c r="C617" s="128" t="s">
        <v>322</v>
      </c>
      <c r="D617" s="128" t="str">
        <f>+C617</f>
        <v>1,100.00 บาท</v>
      </c>
      <c r="E617" s="122" t="s">
        <v>32</v>
      </c>
      <c r="F617" s="122" t="s">
        <v>323</v>
      </c>
      <c r="G617" s="122" t="str">
        <f>+F617</f>
        <v>ร้านบรรณศิลป์</v>
      </c>
      <c r="H617" s="122" t="s">
        <v>10</v>
      </c>
      <c r="I617" s="133" t="s">
        <v>324</v>
      </c>
    </row>
    <row r="618" spans="1:9">
      <c r="A618" s="119"/>
      <c r="B618" s="134"/>
      <c r="C618" s="129"/>
      <c r="D618" s="129"/>
      <c r="E618" s="123"/>
      <c r="F618" s="123" t="s">
        <v>33</v>
      </c>
      <c r="G618" s="123" t="s">
        <v>34</v>
      </c>
      <c r="H618" s="123"/>
      <c r="I618" s="126">
        <v>242774</v>
      </c>
    </row>
    <row r="619" spans="1:9">
      <c r="A619" s="105"/>
      <c r="B619" s="135"/>
      <c r="C619" s="130"/>
      <c r="D619" s="130"/>
      <c r="E619" s="124"/>
      <c r="F619" s="124" t="str">
        <f>+C617</f>
        <v>1,100.00 บาท</v>
      </c>
      <c r="G619" s="124" t="str">
        <f>+D617</f>
        <v>1,100.00 บาท</v>
      </c>
      <c r="H619" s="124"/>
      <c r="I619" s="131"/>
    </row>
    <row r="620" spans="1:9">
      <c r="A620" s="110">
        <v>221</v>
      </c>
      <c r="B620" s="127" t="s">
        <v>202</v>
      </c>
      <c r="C620" s="128" t="s">
        <v>322</v>
      </c>
      <c r="D620" s="128" t="str">
        <f>+C620</f>
        <v>1,100.00 บาท</v>
      </c>
      <c r="E620" s="122" t="s">
        <v>32</v>
      </c>
      <c r="F620" s="122" t="s">
        <v>323</v>
      </c>
      <c r="G620" s="122" t="str">
        <f>+F620</f>
        <v>ร้านบรรณศิลป์</v>
      </c>
      <c r="H620" s="122" t="s">
        <v>10</v>
      </c>
      <c r="I620" s="133" t="s">
        <v>324</v>
      </c>
    </row>
    <row r="621" spans="1:9">
      <c r="A621" s="119"/>
      <c r="B621" s="134"/>
      <c r="C621" s="129"/>
      <c r="D621" s="129"/>
      <c r="E621" s="123"/>
      <c r="F621" s="123" t="s">
        <v>33</v>
      </c>
      <c r="G621" s="123" t="s">
        <v>34</v>
      </c>
      <c r="H621" s="123"/>
      <c r="I621" s="126">
        <v>242775</v>
      </c>
    </row>
    <row r="622" spans="1:9">
      <c r="A622" s="105"/>
      <c r="B622" s="135"/>
      <c r="C622" s="130"/>
      <c r="D622" s="130"/>
      <c r="E622" s="124"/>
      <c r="F622" s="124" t="str">
        <f>+C620</f>
        <v>1,100.00 บาท</v>
      </c>
      <c r="G622" s="124" t="str">
        <f>+D620</f>
        <v>1,100.00 บาท</v>
      </c>
      <c r="H622" s="124"/>
      <c r="I622" s="131"/>
    </row>
    <row r="623" spans="1:9">
      <c r="A623" s="110">
        <v>222</v>
      </c>
      <c r="B623" s="127" t="s">
        <v>202</v>
      </c>
      <c r="C623" s="128" t="s">
        <v>322</v>
      </c>
      <c r="D623" s="128" t="str">
        <f>+C623</f>
        <v>1,100.00 บาท</v>
      </c>
      <c r="E623" s="122" t="s">
        <v>32</v>
      </c>
      <c r="F623" s="122" t="s">
        <v>323</v>
      </c>
      <c r="G623" s="122" t="str">
        <f>+F623</f>
        <v>ร้านบรรณศิลป์</v>
      </c>
      <c r="H623" s="122" t="s">
        <v>10</v>
      </c>
      <c r="I623" s="133" t="s">
        <v>324</v>
      </c>
    </row>
    <row r="624" spans="1:9">
      <c r="A624" s="119"/>
      <c r="B624" s="134"/>
      <c r="C624" s="129"/>
      <c r="D624" s="129"/>
      <c r="E624" s="123"/>
      <c r="F624" s="123" t="s">
        <v>33</v>
      </c>
      <c r="G624" s="123" t="s">
        <v>34</v>
      </c>
      <c r="H624" s="123"/>
      <c r="I624" s="126">
        <v>242776</v>
      </c>
    </row>
    <row r="625" spans="1:9">
      <c r="A625" s="105"/>
      <c r="B625" s="135"/>
      <c r="C625" s="130"/>
      <c r="D625" s="130"/>
      <c r="E625" s="124"/>
      <c r="F625" s="124" t="str">
        <f>+C623</f>
        <v>1,100.00 บาท</v>
      </c>
      <c r="G625" s="124" t="str">
        <f>+D623</f>
        <v>1,100.00 บาท</v>
      </c>
      <c r="H625" s="124"/>
      <c r="I625" s="131"/>
    </row>
    <row r="626" spans="1:9">
      <c r="A626" s="110">
        <v>223</v>
      </c>
      <c r="B626" s="127" t="s">
        <v>202</v>
      </c>
      <c r="C626" s="128" t="s">
        <v>322</v>
      </c>
      <c r="D626" s="128" t="str">
        <f>+C626</f>
        <v>1,100.00 บาท</v>
      </c>
      <c r="E626" s="122" t="s">
        <v>32</v>
      </c>
      <c r="F626" s="122" t="s">
        <v>323</v>
      </c>
      <c r="G626" s="122" t="str">
        <f>+F626</f>
        <v>ร้านบรรณศิลป์</v>
      </c>
      <c r="H626" s="122" t="s">
        <v>10</v>
      </c>
      <c r="I626" s="133" t="s">
        <v>324</v>
      </c>
    </row>
    <row r="627" spans="1:9">
      <c r="A627" s="119"/>
      <c r="B627" s="134"/>
      <c r="C627" s="129"/>
      <c r="D627" s="129"/>
      <c r="E627" s="123"/>
      <c r="F627" s="123" t="s">
        <v>33</v>
      </c>
      <c r="G627" s="123" t="s">
        <v>34</v>
      </c>
      <c r="H627" s="123"/>
      <c r="I627" s="126">
        <v>242777</v>
      </c>
    </row>
    <row r="628" spans="1:9">
      <c r="A628" s="105"/>
      <c r="B628" s="135"/>
      <c r="C628" s="130"/>
      <c r="D628" s="130"/>
      <c r="E628" s="124"/>
      <c r="F628" s="124" t="str">
        <f>+C626</f>
        <v>1,100.00 บาท</v>
      </c>
      <c r="G628" s="124" t="str">
        <f>+D626</f>
        <v>1,100.00 บาท</v>
      </c>
      <c r="H628" s="124"/>
      <c r="I628" s="131"/>
    </row>
    <row r="629" spans="1:9">
      <c r="A629" s="110">
        <v>224</v>
      </c>
      <c r="B629" s="127" t="s">
        <v>202</v>
      </c>
      <c r="C629" s="128" t="s">
        <v>322</v>
      </c>
      <c r="D629" s="128" t="str">
        <f>+C629</f>
        <v>1,100.00 บาท</v>
      </c>
      <c r="E629" s="122" t="s">
        <v>32</v>
      </c>
      <c r="F629" s="122" t="s">
        <v>323</v>
      </c>
      <c r="G629" s="122" t="str">
        <f>+F629</f>
        <v>ร้านบรรณศิลป์</v>
      </c>
      <c r="H629" s="122" t="s">
        <v>10</v>
      </c>
      <c r="I629" s="133" t="s">
        <v>324</v>
      </c>
    </row>
    <row r="630" spans="1:9">
      <c r="A630" s="119"/>
      <c r="B630" s="134"/>
      <c r="C630" s="129"/>
      <c r="D630" s="129"/>
      <c r="E630" s="123"/>
      <c r="F630" s="123" t="s">
        <v>33</v>
      </c>
      <c r="G630" s="123" t="s">
        <v>34</v>
      </c>
      <c r="H630" s="123"/>
      <c r="I630" s="126">
        <v>242778</v>
      </c>
    </row>
    <row r="631" spans="1:9">
      <c r="A631" s="105"/>
      <c r="B631" s="135"/>
      <c r="C631" s="130"/>
      <c r="D631" s="130"/>
      <c r="E631" s="124"/>
      <c r="F631" s="124" t="str">
        <f>+C629</f>
        <v>1,100.00 บาท</v>
      </c>
      <c r="G631" s="124" t="str">
        <f>+D629</f>
        <v>1,100.00 บาท</v>
      </c>
      <c r="H631" s="124"/>
      <c r="I631" s="131"/>
    </row>
    <row r="632" spans="1:9">
      <c r="A632" s="110">
        <v>225</v>
      </c>
      <c r="B632" s="127" t="s">
        <v>202</v>
      </c>
      <c r="C632" s="128" t="s">
        <v>322</v>
      </c>
      <c r="D632" s="128" t="str">
        <f>+C632</f>
        <v>1,100.00 บาท</v>
      </c>
      <c r="E632" s="122" t="s">
        <v>32</v>
      </c>
      <c r="F632" s="122" t="s">
        <v>323</v>
      </c>
      <c r="G632" s="122" t="str">
        <f>+F632</f>
        <v>ร้านบรรณศิลป์</v>
      </c>
      <c r="H632" s="122" t="s">
        <v>10</v>
      </c>
      <c r="I632" s="133" t="s">
        <v>324</v>
      </c>
    </row>
    <row r="633" spans="1:9">
      <c r="A633" s="119"/>
      <c r="B633" s="134"/>
      <c r="C633" s="129"/>
      <c r="D633" s="129"/>
      <c r="E633" s="123"/>
      <c r="F633" s="123" t="s">
        <v>33</v>
      </c>
      <c r="G633" s="123" t="s">
        <v>34</v>
      </c>
      <c r="H633" s="123"/>
      <c r="I633" s="126">
        <v>242779</v>
      </c>
    </row>
    <row r="634" spans="1:9">
      <c r="A634" s="105"/>
      <c r="B634" s="135"/>
      <c r="C634" s="130"/>
      <c r="D634" s="130"/>
      <c r="E634" s="124"/>
      <c r="F634" s="124" t="str">
        <f>+C632</f>
        <v>1,100.00 บาท</v>
      </c>
      <c r="G634" s="124" t="str">
        <f>+D632</f>
        <v>1,100.00 บาท</v>
      </c>
      <c r="H634" s="124"/>
      <c r="I634" s="131"/>
    </row>
    <row r="635" spans="1:9">
      <c r="A635" s="110">
        <v>226</v>
      </c>
      <c r="B635" s="127" t="s">
        <v>202</v>
      </c>
      <c r="C635" s="128" t="s">
        <v>322</v>
      </c>
      <c r="D635" s="128" t="str">
        <f>+C635</f>
        <v>1,100.00 บาท</v>
      </c>
      <c r="E635" s="122" t="s">
        <v>32</v>
      </c>
      <c r="F635" s="122" t="s">
        <v>323</v>
      </c>
      <c r="G635" s="122" t="str">
        <f>+F635</f>
        <v>ร้านบรรณศิลป์</v>
      </c>
      <c r="H635" s="122" t="s">
        <v>10</v>
      </c>
      <c r="I635" s="133" t="s">
        <v>324</v>
      </c>
    </row>
    <row r="636" spans="1:9">
      <c r="A636" s="119"/>
      <c r="B636" s="134"/>
      <c r="C636" s="129"/>
      <c r="D636" s="129"/>
      <c r="E636" s="123"/>
      <c r="F636" s="123" t="s">
        <v>33</v>
      </c>
      <c r="G636" s="123" t="s">
        <v>34</v>
      </c>
      <c r="H636" s="123"/>
      <c r="I636" s="126">
        <v>242780</v>
      </c>
    </row>
    <row r="637" spans="1:9">
      <c r="A637" s="105"/>
      <c r="B637" s="135"/>
      <c r="C637" s="130"/>
      <c r="D637" s="130"/>
      <c r="E637" s="124"/>
      <c r="F637" s="124" t="str">
        <f>+C635</f>
        <v>1,100.00 บาท</v>
      </c>
      <c r="G637" s="124" t="str">
        <f>+D635</f>
        <v>1,100.00 บาท</v>
      </c>
      <c r="H637" s="124"/>
      <c r="I637" s="131"/>
    </row>
    <row r="638" spans="1:9">
      <c r="A638" s="110">
        <v>227</v>
      </c>
      <c r="B638" s="127" t="s">
        <v>202</v>
      </c>
      <c r="C638" s="128" t="s">
        <v>322</v>
      </c>
      <c r="D638" s="128" t="str">
        <f>+C638</f>
        <v>1,100.00 บาท</v>
      </c>
      <c r="E638" s="122" t="s">
        <v>32</v>
      </c>
      <c r="F638" s="122" t="s">
        <v>323</v>
      </c>
      <c r="G638" s="122" t="str">
        <f>+F638</f>
        <v>ร้านบรรณศิลป์</v>
      </c>
      <c r="H638" s="122" t="s">
        <v>10</v>
      </c>
      <c r="I638" s="133" t="s">
        <v>324</v>
      </c>
    </row>
    <row r="639" spans="1:9">
      <c r="A639" s="119"/>
      <c r="B639" s="134"/>
      <c r="C639" s="129"/>
      <c r="D639" s="129"/>
      <c r="E639" s="123"/>
      <c r="F639" s="123" t="s">
        <v>33</v>
      </c>
      <c r="G639" s="123" t="s">
        <v>34</v>
      </c>
      <c r="H639" s="123"/>
      <c r="I639" s="126">
        <v>242781</v>
      </c>
    </row>
    <row r="640" spans="1:9">
      <c r="A640" s="105"/>
      <c r="B640" s="135"/>
      <c r="C640" s="130"/>
      <c r="D640" s="130"/>
      <c r="E640" s="124"/>
      <c r="F640" s="124" t="str">
        <f>+C638</f>
        <v>1,100.00 บาท</v>
      </c>
      <c r="G640" s="124" t="str">
        <f>+D638</f>
        <v>1,100.00 บาท</v>
      </c>
      <c r="H640" s="124"/>
      <c r="I640" s="131"/>
    </row>
    <row r="641" spans="1:9">
      <c r="A641" s="110">
        <v>228</v>
      </c>
      <c r="B641" s="127" t="s">
        <v>202</v>
      </c>
      <c r="C641" s="128" t="s">
        <v>322</v>
      </c>
      <c r="D641" s="128" t="str">
        <f>+C641</f>
        <v>1,100.00 บาท</v>
      </c>
      <c r="E641" s="122" t="s">
        <v>32</v>
      </c>
      <c r="F641" s="122" t="s">
        <v>323</v>
      </c>
      <c r="G641" s="122" t="str">
        <f>+F641</f>
        <v>ร้านบรรณศิลป์</v>
      </c>
      <c r="H641" s="122" t="s">
        <v>10</v>
      </c>
      <c r="I641" s="133" t="s">
        <v>324</v>
      </c>
    </row>
    <row r="642" spans="1:9">
      <c r="A642" s="119"/>
      <c r="B642" s="134"/>
      <c r="C642" s="129"/>
      <c r="D642" s="129"/>
      <c r="E642" s="123"/>
      <c r="F642" s="123" t="s">
        <v>33</v>
      </c>
      <c r="G642" s="123" t="s">
        <v>34</v>
      </c>
      <c r="H642" s="123"/>
      <c r="I642" s="126">
        <v>242782</v>
      </c>
    </row>
    <row r="643" spans="1:9">
      <c r="A643" s="105"/>
      <c r="B643" s="135"/>
      <c r="C643" s="130"/>
      <c r="D643" s="130"/>
      <c r="E643" s="124"/>
      <c r="F643" s="124" t="str">
        <f>+C641</f>
        <v>1,100.00 บาท</v>
      </c>
      <c r="G643" s="124" t="str">
        <f>+D641</f>
        <v>1,100.00 บาท</v>
      </c>
      <c r="H643" s="124"/>
      <c r="I643" s="131"/>
    </row>
    <row r="644" spans="1:9">
      <c r="A644" s="110">
        <v>229</v>
      </c>
      <c r="B644" s="127" t="s">
        <v>202</v>
      </c>
      <c r="C644" s="128" t="s">
        <v>322</v>
      </c>
      <c r="D644" s="128" t="str">
        <f>+C644</f>
        <v>1,100.00 บาท</v>
      </c>
      <c r="E644" s="122" t="s">
        <v>32</v>
      </c>
      <c r="F644" s="122" t="s">
        <v>323</v>
      </c>
      <c r="G644" s="122" t="str">
        <f>+F644</f>
        <v>ร้านบรรณศิลป์</v>
      </c>
      <c r="H644" s="122" t="s">
        <v>10</v>
      </c>
      <c r="I644" s="133" t="s">
        <v>324</v>
      </c>
    </row>
    <row r="645" spans="1:9">
      <c r="A645" s="119"/>
      <c r="B645" s="134"/>
      <c r="C645" s="129"/>
      <c r="D645" s="129"/>
      <c r="E645" s="123"/>
      <c r="F645" s="123" t="s">
        <v>33</v>
      </c>
      <c r="G645" s="123" t="s">
        <v>34</v>
      </c>
      <c r="H645" s="123"/>
      <c r="I645" s="126">
        <v>242783</v>
      </c>
    </row>
    <row r="646" spans="1:9">
      <c r="A646" s="105"/>
      <c r="B646" s="135"/>
      <c r="C646" s="130"/>
      <c r="D646" s="130"/>
      <c r="E646" s="124"/>
      <c r="F646" s="124" t="str">
        <f>+C644</f>
        <v>1,100.00 บาท</v>
      </c>
      <c r="G646" s="124" t="str">
        <f>+D644</f>
        <v>1,100.00 บาท</v>
      </c>
      <c r="H646" s="124"/>
      <c r="I646" s="131"/>
    </row>
    <row r="647" spans="1:9">
      <c r="A647" s="110">
        <v>230</v>
      </c>
      <c r="B647" s="127" t="s">
        <v>202</v>
      </c>
      <c r="C647" s="128" t="s">
        <v>322</v>
      </c>
      <c r="D647" s="128" t="str">
        <f>+C647</f>
        <v>1,100.00 บาท</v>
      </c>
      <c r="E647" s="122" t="s">
        <v>32</v>
      </c>
      <c r="F647" s="122" t="s">
        <v>323</v>
      </c>
      <c r="G647" s="122" t="str">
        <f>+F647</f>
        <v>ร้านบรรณศิลป์</v>
      </c>
      <c r="H647" s="122" t="s">
        <v>10</v>
      </c>
      <c r="I647" s="133" t="s">
        <v>324</v>
      </c>
    </row>
    <row r="648" spans="1:9">
      <c r="A648" s="119"/>
      <c r="B648" s="134"/>
      <c r="C648" s="129"/>
      <c r="D648" s="129"/>
      <c r="E648" s="123"/>
      <c r="F648" s="123" t="s">
        <v>33</v>
      </c>
      <c r="G648" s="123" t="s">
        <v>34</v>
      </c>
      <c r="H648" s="123"/>
      <c r="I648" s="126">
        <v>242784</v>
      </c>
    </row>
    <row r="649" spans="1:9">
      <c r="A649" s="105"/>
      <c r="B649" s="135"/>
      <c r="C649" s="130"/>
      <c r="D649" s="130"/>
      <c r="E649" s="124"/>
      <c r="F649" s="124" t="str">
        <f>+C647</f>
        <v>1,100.00 บาท</v>
      </c>
      <c r="G649" s="124" t="str">
        <f>+D647</f>
        <v>1,100.00 บาท</v>
      </c>
      <c r="H649" s="124"/>
      <c r="I649" s="131"/>
    </row>
    <row r="650" spans="1:9">
      <c r="A650" s="110">
        <v>231</v>
      </c>
      <c r="B650" s="127" t="s">
        <v>202</v>
      </c>
      <c r="C650" s="128" t="s">
        <v>322</v>
      </c>
      <c r="D650" s="128" t="str">
        <f>+C650</f>
        <v>1,100.00 บาท</v>
      </c>
      <c r="E650" s="122" t="s">
        <v>32</v>
      </c>
      <c r="F650" s="122" t="s">
        <v>323</v>
      </c>
      <c r="G650" s="122" t="str">
        <f>+F650</f>
        <v>ร้านบรรณศิลป์</v>
      </c>
      <c r="H650" s="122" t="s">
        <v>10</v>
      </c>
      <c r="I650" s="133" t="s">
        <v>324</v>
      </c>
    </row>
    <row r="651" spans="1:9">
      <c r="A651" s="119"/>
      <c r="B651" s="134"/>
      <c r="C651" s="129"/>
      <c r="D651" s="129"/>
      <c r="E651" s="123"/>
      <c r="F651" s="123" t="s">
        <v>33</v>
      </c>
      <c r="G651" s="123" t="s">
        <v>34</v>
      </c>
      <c r="H651" s="123"/>
      <c r="I651" s="126">
        <v>242785</v>
      </c>
    </row>
    <row r="652" spans="1:9">
      <c r="A652" s="105"/>
      <c r="B652" s="135"/>
      <c r="C652" s="130"/>
      <c r="D652" s="130"/>
      <c r="E652" s="124"/>
      <c r="F652" s="124" t="str">
        <f>+C650</f>
        <v>1,100.00 บาท</v>
      </c>
      <c r="G652" s="124" t="str">
        <f>+D650</f>
        <v>1,100.00 บาท</v>
      </c>
      <c r="H652" s="124"/>
      <c r="I652" s="131"/>
    </row>
    <row r="653" spans="1:9">
      <c r="A653" s="110">
        <v>232</v>
      </c>
      <c r="B653" s="127" t="s">
        <v>202</v>
      </c>
      <c r="C653" s="128" t="s">
        <v>322</v>
      </c>
      <c r="D653" s="128" t="str">
        <f>+C653</f>
        <v>1,100.00 บาท</v>
      </c>
      <c r="E653" s="122" t="s">
        <v>32</v>
      </c>
      <c r="F653" s="122" t="s">
        <v>323</v>
      </c>
      <c r="G653" s="122" t="str">
        <f>+F653</f>
        <v>ร้านบรรณศิลป์</v>
      </c>
      <c r="H653" s="122" t="s">
        <v>10</v>
      </c>
      <c r="I653" s="133" t="s">
        <v>324</v>
      </c>
    </row>
    <row r="654" spans="1:9">
      <c r="A654" s="119"/>
      <c r="B654" s="134"/>
      <c r="C654" s="129"/>
      <c r="D654" s="129"/>
      <c r="E654" s="123"/>
      <c r="F654" s="123" t="s">
        <v>33</v>
      </c>
      <c r="G654" s="123" t="s">
        <v>34</v>
      </c>
      <c r="H654" s="123"/>
      <c r="I654" s="126">
        <v>242786</v>
      </c>
    </row>
    <row r="655" spans="1:9">
      <c r="A655" s="105"/>
      <c r="B655" s="135"/>
      <c r="C655" s="130"/>
      <c r="D655" s="130"/>
      <c r="E655" s="124"/>
      <c r="F655" s="124" t="str">
        <f>+C653</f>
        <v>1,100.00 บาท</v>
      </c>
      <c r="G655" s="124" t="str">
        <f>+D653</f>
        <v>1,100.00 บาท</v>
      </c>
      <c r="H655" s="124"/>
      <c r="I655" s="131"/>
    </row>
    <row r="656" spans="1:9">
      <c r="A656" s="110">
        <v>233</v>
      </c>
      <c r="B656" s="127" t="s">
        <v>202</v>
      </c>
      <c r="C656" s="128" t="s">
        <v>322</v>
      </c>
      <c r="D656" s="128" t="str">
        <f>+C656</f>
        <v>1,100.00 บาท</v>
      </c>
      <c r="E656" s="122" t="s">
        <v>32</v>
      </c>
      <c r="F656" s="122" t="s">
        <v>323</v>
      </c>
      <c r="G656" s="122" t="str">
        <f>+F656</f>
        <v>ร้านบรรณศิลป์</v>
      </c>
      <c r="H656" s="122" t="s">
        <v>10</v>
      </c>
      <c r="I656" s="133" t="s">
        <v>324</v>
      </c>
    </row>
    <row r="657" spans="1:9">
      <c r="A657" s="119"/>
      <c r="B657" s="134"/>
      <c r="C657" s="129"/>
      <c r="D657" s="129"/>
      <c r="E657" s="123"/>
      <c r="F657" s="123" t="s">
        <v>33</v>
      </c>
      <c r="G657" s="123" t="s">
        <v>34</v>
      </c>
      <c r="H657" s="123"/>
      <c r="I657" s="126">
        <v>242787</v>
      </c>
    </row>
    <row r="658" spans="1:9">
      <c r="A658" s="105"/>
      <c r="B658" s="135"/>
      <c r="C658" s="130"/>
      <c r="D658" s="130"/>
      <c r="E658" s="124"/>
      <c r="F658" s="124" t="str">
        <f>+C656</f>
        <v>1,100.00 บาท</v>
      </c>
      <c r="G658" s="124" t="str">
        <f>+D656</f>
        <v>1,100.00 บาท</v>
      </c>
      <c r="H658" s="124"/>
      <c r="I658" s="131"/>
    </row>
    <row r="659" spans="1:9">
      <c r="A659" s="110">
        <v>234</v>
      </c>
      <c r="B659" s="127" t="s">
        <v>202</v>
      </c>
      <c r="C659" s="128" t="s">
        <v>322</v>
      </c>
      <c r="D659" s="128" t="str">
        <f>+C659</f>
        <v>1,100.00 บาท</v>
      </c>
      <c r="E659" s="122" t="s">
        <v>32</v>
      </c>
      <c r="F659" s="122" t="s">
        <v>323</v>
      </c>
      <c r="G659" s="122" t="str">
        <f>+F659</f>
        <v>ร้านบรรณศิลป์</v>
      </c>
      <c r="H659" s="122" t="s">
        <v>10</v>
      </c>
      <c r="I659" s="133" t="s">
        <v>324</v>
      </c>
    </row>
    <row r="660" spans="1:9">
      <c r="A660" s="119"/>
      <c r="B660" s="134"/>
      <c r="C660" s="129"/>
      <c r="D660" s="129"/>
      <c r="E660" s="123"/>
      <c r="F660" s="123" t="s">
        <v>33</v>
      </c>
      <c r="G660" s="123" t="s">
        <v>34</v>
      </c>
      <c r="H660" s="123"/>
      <c r="I660" s="126">
        <v>242788</v>
      </c>
    </row>
    <row r="661" spans="1:9">
      <c r="A661" s="105"/>
      <c r="B661" s="135"/>
      <c r="C661" s="130"/>
      <c r="D661" s="130"/>
      <c r="E661" s="124"/>
      <c r="F661" s="124" t="str">
        <f>+C659</f>
        <v>1,100.00 บาท</v>
      </c>
      <c r="G661" s="124" t="str">
        <f>+D659</f>
        <v>1,100.00 บาท</v>
      </c>
      <c r="H661" s="124"/>
      <c r="I661" s="131"/>
    </row>
    <row r="662" spans="1:9">
      <c r="A662" s="110">
        <v>235</v>
      </c>
      <c r="B662" s="127" t="s">
        <v>202</v>
      </c>
      <c r="C662" s="128" t="s">
        <v>322</v>
      </c>
      <c r="D662" s="128" t="str">
        <f>+C662</f>
        <v>1,100.00 บาท</v>
      </c>
      <c r="E662" s="122" t="s">
        <v>32</v>
      </c>
      <c r="F662" s="122" t="s">
        <v>323</v>
      </c>
      <c r="G662" s="122" t="str">
        <f>+F662</f>
        <v>ร้านบรรณศิลป์</v>
      </c>
      <c r="H662" s="122" t="s">
        <v>10</v>
      </c>
      <c r="I662" s="133" t="s">
        <v>324</v>
      </c>
    </row>
    <row r="663" spans="1:9">
      <c r="A663" s="119"/>
      <c r="B663" s="134"/>
      <c r="C663" s="129"/>
      <c r="D663" s="129"/>
      <c r="E663" s="123"/>
      <c r="F663" s="123" t="s">
        <v>33</v>
      </c>
      <c r="G663" s="123" t="s">
        <v>34</v>
      </c>
      <c r="H663" s="123"/>
      <c r="I663" s="126">
        <v>242789</v>
      </c>
    </row>
    <row r="664" spans="1:9">
      <c r="A664" s="105"/>
      <c r="B664" s="135"/>
      <c r="C664" s="130"/>
      <c r="D664" s="130"/>
      <c r="E664" s="124"/>
      <c r="F664" s="124" t="str">
        <f>+C662</f>
        <v>1,100.00 บาท</v>
      </c>
      <c r="G664" s="124" t="str">
        <f>+D662</f>
        <v>1,100.00 บาท</v>
      </c>
      <c r="H664" s="124"/>
      <c r="I664" s="131"/>
    </row>
    <row r="665" spans="1:9">
      <c r="A665" s="110">
        <v>236</v>
      </c>
      <c r="B665" s="127" t="s">
        <v>202</v>
      </c>
      <c r="C665" s="128" t="s">
        <v>322</v>
      </c>
      <c r="D665" s="128" t="str">
        <f>+C665</f>
        <v>1,100.00 บาท</v>
      </c>
      <c r="E665" s="122" t="s">
        <v>32</v>
      </c>
      <c r="F665" s="122" t="s">
        <v>323</v>
      </c>
      <c r="G665" s="122" t="str">
        <f>+F665</f>
        <v>ร้านบรรณศิลป์</v>
      </c>
      <c r="H665" s="122" t="s">
        <v>10</v>
      </c>
      <c r="I665" s="133" t="s">
        <v>324</v>
      </c>
    </row>
    <row r="666" spans="1:9">
      <c r="A666" s="119"/>
      <c r="B666" s="134"/>
      <c r="C666" s="129"/>
      <c r="D666" s="129"/>
      <c r="E666" s="123"/>
      <c r="F666" s="123" t="s">
        <v>33</v>
      </c>
      <c r="G666" s="123" t="s">
        <v>34</v>
      </c>
      <c r="H666" s="123"/>
      <c r="I666" s="126">
        <v>242790</v>
      </c>
    </row>
    <row r="667" spans="1:9">
      <c r="A667" s="105"/>
      <c r="B667" s="135"/>
      <c r="C667" s="130"/>
      <c r="D667" s="130"/>
      <c r="E667" s="124"/>
      <c r="F667" s="124" t="str">
        <f>+C665</f>
        <v>1,100.00 บาท</v>
      </c>
      <c r="G667" s="124" t="str">
        <f>+D665</f>
        <v>1,100.00 บาท</v>
      </c>
      <c r="H667" s="124"/>
      <c r="I667" s="131"/>
    </row>
    <row r="668" spans="1:9">
      <c r="A668" s="110">
        <v>237</v>
      </c>
      <c r="B668" s="127" t="s">
        <v>202</v>
      </c>
      <c r="C668" s="128" t="s">
        <v>322</v>
      </c>
      <c r="D668" s="128" t="str">
        <f>+C668</f>
        <v>1,100.00 บาท</v>
      </c>
      <c r="E668" s="122" t="s">
        <v>32</v>
      </c>
      <c r="F668" s="122" t="s">
        <v>323</v>
      </c>
      <c r="G668" s="122" t="str">
        <f>+F668</f>
        <v>ร้านบรรณศิลป์</v>
      </c>
      <c r="H668" s="122" t="s">
        <v>10</v>
      </c>
      <c r="I668" s="133" t="s">
        <v>324</v>
      </c>
    </row>
    <row r="669" spans="1:9">
      <c r="A669" s="119"/>
      <c r="B669" s="134"/>
      <c r="C669" s="129"/>
      <c r="D669" s="129"/>
      <c r="E669" s="123"/>
      <c r="F669" s="123" t="s">
        <v>33</v>
      </c>
      <c r="G669" s="123" t="s">
        <v>34</v>
      </c>
      <c r="H669" s="123"/>
      <c r="I669" s="126">
        <v>242791</v>
      </c>
    </row>
    <row r="670" spans="1:9">
      <c r="A670" s="105"/>
      <c r="B670" s="135"/>
      <c r="C670" s="130"/>
      <c r="D670" s="130"/>
      <c r="E670" s="124"/>
      <c r="F670" s="124" t="str">
        <f>+C668</f>
        <v>1,100.00 บาท</v>
      </c>
      <c r="G670" s="124" t="str">
        <f>+D668</f>
        <v>1,100.00 บาท</v>
      </c>
      <c r="H670" s="124"/>
      <c r="I670" s="131"/>
    </row>
    <row r="671" spans="1:9">
      <c r="A671" s="110">
        <v>238</v>
      </c>
      <c r="B671" s="127" t="s">
        <v>202</v>
      </c>
      <c r="C671" s="128" t="s">
        <v>322</v>
      </c>
      <c r="D671" s="128" t="str">
        <f>+C671</f>
        <v>1,100.00 บาท</v>
      </c>
      <c r="E671" s="122" t="s">
        <v>32</v>
      </c>
      <c r="F671" s="122" t="s">
        <v>323</v>
      </c>
      <c r="G671" s="122" t="str">
        <f>+F671</f>
        <v>ร้านบรรณศิลป์</v>
      </c>
      <c r="H671" s="122" t="s">
        <v>10</v>
      </c>
      <c r="I671" s="133" t="s">
        <v>324</v>
      </c>
    </row>
    <row r="672" spans="1:9">
      <c r="A672" s="119"/>
      <c r="B672" s="134"/>
      <c r="C672" s="129"/>
      <c r="D672" s="129"/>
      <c r="E672" s="123"/>
      <c r="F672" s="123" t="s">
        <v>33</v>
      </c>
      <c r="G672" s="123" t="s">
        <v>34</v>
      </c>
      <c r="H672" s="123"/>
      <c r="I672" s="126">
        <v>242792</v>
      </c>
    </row>
    <row r="673" spans="1:9">
      <c r="A673" s="105"/>
      <c r="B673" s="135"/>
      <c r="C673" s="130"/>
      <c r="D673" s="130"/>
      <c r="E673" s="124"/>
      <c r="F673" s="124" t="str">
        <f>+C671</f>
        <v>1,100.00 บาท</v>
      </c>
      <c r="G673" s="124" t="str">
        <f>+D671</f>
        <v>1,100.00 บาท</v>
      </c>
      <c r="H673" s="124"/>
      <c r="I673" s="131"/>
    </row>
    <row r="674" spans="1:9">
      <c r="A674" s="110">
        <v>239</v>
      </c>
      <c r="B674" s="127" t="s">
        <v>202</v>
      </c>
      <c r="C674" s="128" t="s">
        <v>322</v>
      </c>
      <c r="D674" s="128" t="str">
        <f>+C674</f>
        <v>1,100.00 บาท</v>
      </c>
      <c r="E674" s="122" t="s">
        <v>32</v>
      </c>
      <c r="F674" s="122" t="s">
        <v>323</v>
      </c>
      <c r="G674" s="122" t="str">
        <f>+F674</f>
        <v>ร้านบรรณศิลป์</v>
      </c>
      <c r="H674" s="122" t="s">
        <v>10</v>
      </c>
      <c r="I674" s="133" t="s">
        <v>324</v>
      </c>
    </row>
    <row r="675" spans="1:9">
      <c r="A675" s="119"/>
      <c r="B675" s="134"/>
      <c r="C675" s="129"/>
      <c r="D675" s="129"/>
      <c r="E675" s="123"/>
      <c r="F675" s="123" t="s">
        <v>33</v>
      </c>
      <c r="G675" s="123" t="s">
        <v>34</v>
      </c>
      <c r="H675" s="123"/>
      <c r="I675" s="126">
        <v>242793</v>
      </c>
    </row>
    <row r="676" spans="1:9">
      <c r="A676" s="105"/>
      <c r="B676" s="135"/>
      <c r="C676" s="130"/>
      <c r="D676" s="130"/>
      <c r="E676" s="124"/>
      <c r="F676" s="124" t="str">
        <f>+C674</f>
        <v>1,100.00 บาท</v>
      </c>
      <c r="G676" s="124" t="str">
        <f>+D674</f>
        <v>1,100.00 บาท</v>
      </c>
      <c r="H676" s="124"/>
      <c r="I676" s="131"/>
    </row>
    <row r="677" spans="1:9">
      <c r="A677" s="110">
        <v>240</v>
      </c>
      <c r="B677" s="127" t="s">
        <v>202</v>
      </c>
      <c r="C677" s="128" t="s">
        <v>322</v>
      </c>
      <c r="D677" s="128" t="str">
        <f>+C677</f>
        <v>1,100.00 บาท</v>
      </c>
      <c r="E677" s="122" t="s">
        <v>32</v>
      </c>
      <c r="F677" s="122" t="s">
        <v>323</v>
      </c>
      <c r="G677" s="122" t="str">
        <f>+F677</f>
        <v>ร้านบรรณศิลป์</v>
      </c>
      <c r="H677" s="122" t="s">
        <v>10</v>
      </c>
      <c r="I677" s="133" t="s">
        <v>324</v>
      </c>
    </row>
    <row r="678" spans="1:9">
      <c r="A678" s="119"/>
      <c r="B678" s="134"/>
      <c r="C678" s="129"/>
      <c r="D678" s="129"/>
      <c r="E678" s="123"/>
      <c r="F678" s="123" t="s">
        <v>33</v>
      </c>
      <c r="G678" s="123" t="s">
        <v>34</v>
      </c>
      <c r="H678" s="123"/>
      <c r="I678" s="126">
        <v>242794</v>
      </c>
    </row>
    <row r="679" spans="1:9">
      <c r="A679" s="105"/>
      <c r="B679" s="135"/>
      <c r="C679" s="130"/>
      <c r="D679" s="130"/>
      <c r="E679" s="124"/>
      <c r="F679" s="124" t="str">
        <f>+C677</f>
        <v>1,100.00 บาท</v>
      </c>
      <c r="G679" s="124" t="str">
        <f>+D677</f>
        <v>1,100.00 บาท</v>
      </c>
      <c r="H679" s="124"/>
      <c r="I679" s="131"/>
    </row>
    <row r="680" spans="1:9">
      <c r="A680" s="110">
        <v>241</v>
      </c>
      <c r="B680" s="127" t="s">
        <v>202</v>
      </c>
      <c r="C680" s="128" t="s">
        <v>322</v>
      </c>
      <c r="D680" s="128" t="str">
        <f>+C680</f>
        <v>1,100.00 บาท</v>
      </c>
      <c r="E680" s="122" t="s">
        <v>32</v>
      </c>
      <c r="F680" s="122" t="s">
        <v>323</v>
      </c>
      <c r="G680" s="122" t="str">
        <f>+F680</f>
        <v>ร้านบรรณศิลป์</v>
      </c>
      <c r="H680" s="122" t="s">
        <v>10</v>
      </c>
      <c r="I680" s="133" t="s">
        <v>324</v>
      </c>
    </row>
    <row r="681" spans="1:9">
      <c r="A681" s="119"/>
      <c r="B681" s="134"/>
      <c r="C681" s="129"/>
      <c r="D681" s="129"/>
      <c r="E681" s="123"/>
      <c r="F681" s="123" t="s">
        <v>33</v>
      </c>
      <c r="G681" s="123" t="s">
        <v>34</v>
      </c>
      <c r="H681" s="123"/>
      <c r="I681" s="126">
        <v>242795</v>
      </c>
    </row>
    <row r="682" spans="1:9">
      <c r="A682" s="105"/>
      <c r="B682" s="135"/>
      <c r="C682" s="130"/>
      <c r="D682" s="130"/>
      <c r="E682" s="124"/>
      <c r="F682" s="124" t="str">
        <f>+C680</f>
        <v>1,100.00 บาท</v>
      </c>
      <c r="G682" s="124" t="str">
        <f>+D680</f>
        <v>1,100.00 บาท</v>
      </c>
      <c r="H682" s="124"/>
      <c r="I682" s="131"/>
    </row>
    <row r="683" spans="1:9">
      <c r="A683" s="110">
        <v>242</v>
      </c>
      <c r="B683" s="127" t="s">
        <v>202</v>
      </c>
      <c r="C683" s="128" t="s">
        <v>322</v>
      </c>
      <c r="D683" s="128" t="str">
        <f>+C683</f>
        <v>1,100.00 บาท</v>
      </c>
      <c r="E683" s="122" t="s">
        <v>32</v>
      </c>
      <c r="F683" s="122" t="s">
        <v>323</v>
      </c>
      <c r="G683" s="122" t="str">
        <f>+F683</f>
        <v>ร้านบรรณศิลป์</v>
      </c>
      <c r="H683" s="122" t="s">
        <v>10</v>
      </c>
      <c r="I683" s="133" t="s">
        <v>324</v>
      </c>
    </row>
    <row r="684" spans="1:9">
      <c r="A684" s="119"/>
      <c r="B684" s="134"/>
      <c r="C684" s="129"/>
      <c r="D684" s="129"/>
      <c r="E684" s="123"/>
      <c r="F684" s="123" t="s">
        <v>33</v>
      </c>
      <c r="G684" s="123" t="s">
        <v>34</v>
      </c>
      <c r="H684" s="123"/>
      <c r="I684" s="126">
        <v>242796</v>
      </c>
    </row>
    <row r="685" spans="1:9">
      <c r="A685" s="105"/>
      <c r="B685" s="135"/>
      <c r="C685" s="130"/>
      <c r="D685" s="130"/>
      <c r="E685" s="124"/>
      <c r="F685" s="124" t="str">
        <f>+C683</f>
        <v>1,100.00 บาท</v>
      </c>
      <c r="G685" s="124" t="str">
        <f>+D683</f>
        <v>1,100.00 บาท</v>
      </c>
      <c r="H685" s="124"/>
      <c r="I685" s="131"/>
    </row>
    <row r="686" spans="1:9">
      <c r="A686" s="110">
        <v>243</v>
      </c>
      <c r="B686" s="127" t="s">
        <v>202</v>
      </c>
      <c r="C686" s="128" t="s">
        <v>322</v>
      </c>
      <c r="D686" s="128" t="str">
        <f>+C686</f>
        <v>1,100.00 บาท</v>
      </c>
      <c r="E686" s="122" t="s">
        <v>32</v>
      </c>
      <c r="F686" s="122" t="s">
        <v>323</v>
      </c>
      <c r="G686" s="122" t="str">
        <f>+F686</f>
        <v>ร้านบรรณศิลป์</v>
      </c>
      <c r="H686" s="122" t="s">
        <v>10</v>
      </c>
      <c r="I686" s="133" t="s">
        <v>324</v>
      </c>
    </row>
    <row r="687" spans="1:9">
      <c r="A687" s="119"/>
      <c r="B687" s="134"/>
      <c r="C687" s="129"/>
      <c r="D687" s="129"/>
      <c r="E687" s="123"/>
      <c r="F687" s="123" t="s">
        <v>33</v>
      </c>
      <c r="G687" s="123" t="s">
        <v>34</v>
      </c>
      <c r="H687" s="123"/>
      <c r="I687" s="126">
        <v>242797</v>
      </c>
    </row>
    <row r="688" spans="1:9">
      <c r="A688" s="105"/>
      <c r="B688" s="135"/>
      <c r="C688" s="130"/>
      <c r="D688" s="130"/>
      <c r="E688" s="124"/>
      <c r="F688" s="124" t="str">
        <f>+C686</f>
        <v>1,100.00 บาท</v>
      </c>
      <c r="G688" s="124" t="str">
        <f>+D686</f>
        <v>1,100.00 บาท</v>
      </c>
      <c r="H688" s="124"/>
      <c r="I688" s="131"/>
    </row>
    <row r="689" spans="1:9">
      <c r="A689" s="110">
        <v>244</v>
      </c>
      <c r="B689" s="127" t="s">
        <v>202</v>
      </c>
      <c r="C689" s="128" t="s">
        <v>322</v>
      </c>
      <c r="D689" s="128" t="str">
        <f>+C689</f>
        <v>1,100.00 บาท</v>
      </c>
      <c r="E689" s="122" t="s">
        <v>32</v>
      </c>
      <c r="F689" s="122" t="s">
        <v>323</v>
      </c>
      <c r="G689" s="122" t="str">
        <f>+F689</f>
        <v>ร้านบรรณศิลป์</v>
      </c>
      <c r="H689" s="122" t="s">
        <v>10</v>
      </c>
      <c r="I689" s="133" t="s">
        <v>324</v>
      </c>
    </row>
    <row r="690" spans="1:9">
      <c r="A690" s="119"/>
      <c r="B690" s="134"/>
      <c r="C690" s="129"/>
      <c r="D690" s="129"/>
      <c r="E690" s="123"/>
      <c r="F690" s="123" t="s">
        <v>33</v>
      </c>
      <c r="G690" s="123" t="s">
        <v>34</v>
      </c>
      <c r="H690" s="123"/>
      <c r="I690" s="126">
        <v>242798</v>
      </c>
    </row>
    <row r="691" spans="1:9">
      <c r="A691" s="105"/>
      <c r="B691" s="135"/>
      <c r="C691" s="130"/>
      <c r="D691" s="130"/>
      <c r="E691" s="124"/>
      <c r="F691" s="124" t="str">
        <f>+C689</f>
        <v>1,100.00 บาท</v>
      </c>
      <c r="G691" s="124" t="str">
        <f>+D689</f>
        <v>1,100.00 บาท</v>
      </c>
      <c r="H691" s="124"/>
      <c r="I691" s="131"/>
    </row>
    <row r="692" spans="1:9">
      <c r="A692" s="110">
        <v>245</v>
      </c>
      <c r="B692" s="127" t="s">
        <v>202</v>
      </c>
      <c r="C692" s="128" t="s">
        <v>322</v>
      </c>
      <c r="D692" s="128" t="str">
        <f>+C692</f>
        <v>1,100.00 บาท</v>
      </c>
      <c r="E692" s="122" t="s">
        <v>32</v>
      </c>
      <c r="F692" s="122" t="s">
        <v>323</v>
      </c>
      <c r="G692" s="122" t="str">
        <f>+F692</f>
        <v>ร้านบรรณศิลป์</v>
      </c>
      <c r="H692" s="122" t="s">
        <v>10</v>
      </c>
      <c r="I692" s="133" t="s">
        <v>324</v>
      </c>
    </row>
    <row r="693" spans="1:9">
      <c r="A693" s="119"/>
      <c r="B693" s="134"/>
      <c r="C693" s="129"/>
      <c r="D693" s="129"/>
      <c r="E693" s="123"/>
      <c r="F693" s="123" t="s">
        <v>33</v>
      </c>
      <c r="G693" s="123" t="s">
        <v>34</v>
      </c>
      <c r="H693" s="123"/>
      <c r="I693" s="126">
        <v>242799</v>
      </c>
    </row>
    <row r="694" spans="1:9">
      <c r="A694" s="105"/>
      <c r="B694" s="135"/>
      <c r="C694" s="130"/>
      <c r="D694" s="130"/>
      <c r="E694" s="124"/>
      <c r="F694" s="124" t="str">
        <f>+C692</f>
        <v>1,100.00 บาท</v>
      </c>
      <c r="G694" s="124" t="str">
        <f>+D692</f>
        <v>1,100.00 บาท</v>
      </c>
      <c r="H694" s="124"/>
      <c r="I694" s="131"/>
    </row>
    <row r="695" spans="1:9">
      <c r="A695" s="110">
        <v>246</v>
      </c>
      <c r="B695" s="127" t="s">
        <v>202</v>
      </c>
      <c r="C695" s="128" t="s">
        <v>322</v>
      </c>
      <c r="D695" s="128" t="str">
        <f>+C695</f>
        <v>1,100.00 บาท</v>
      </c>
      <c r="E695" s="122" t="s">
        <v>32</v>
      </c>
      <c r="F695" s="122" t="s">
        <v>323</v>
      </c>
      <c r="G695" s="122" t="str">
        <f>+F695</f>
        <v>ร้านบรรณศิลป์</v>
      </c>
      <c r="H695" s="122" t="s">
        <v>10</v>
      </c>
      <c r="I695" s="133" t="s">
        <v>324</v>
      </c>
    </row>
    <row r="696" spans="1:9">
      <c r="A696" s="119"/>
      <c r="B696" s="134"/>
      <c r="C696" s="129"/>
      <c r="D696" s="129"/>
      <c r="E696" s="123"/>
      <c r="F696" s="123" t="s">
        <v>33</v>
      </c>
      <c r="G696" s="123" t="s">
        <v>34</v>
      </c>
      <c r="H696" s="123"/>
      <c r="I696" s="126">
        <v>242800</v>
      </c>
    </row>
    <row r="697" spans="1:9">
      <c r="A697" s="105"/>
      <c r="B697" s="135"/>
      <c r="C697" s="130"/>
      <c r="D697" s="130"/>
      <c r="E697" s="124"/>
      <c r="F697" s="124" t="str">
        <f>+C695</f>
        <v>1,100.00 บาท</v>
      </c>
      <c r="G697" s="124" t="str">
        <f>+D695</f>
        <v>1,100.00 บาท</v>
      </c>
      <c r="H697" s="124"/>
      <c r="I697" s="131"/>
    </row>
    <row r="698" spans="1:9">
      <c r="A698" s="110">
        <v>247</v>
      </c>
      <c r="B698" s="127" t="s">
        <v>202</v>
      </c>
      <c r="C698" s="128" t="s">
        <v>322</v>
      </c>
      <c r="D698" s="128" t="str">
        <f>+C698</f>
        <v>1,100.00 บาท</v>
      </c>
      <c r="E698" s="122" t="s">
        <v>32</v>
      </c>
      <c r="F698" s="122" t="s">
        <v>323</v>
      </c>
      <c r="G698" s="122" t="str">
        <f>+F698</f>
        <v>ร้านบรรณศิลป์</v>
      </c>
      <c r="H698" s="122" t="s">
        <v>10</v>
      </c>
      <c r="I698" s="133" t="s">
        <v>324</v>
      </c>
    </row>
    <row r="699" spans="1:9">
      <c r="A699" s="119"/>
      <c r="B699" s="134"/>
      <c r="C699" s="129"/>
      <c r="D699" s="129"/>
      <c r="E699" s="123"/>
      <c r="F699" s="123" t="s">
        <v>33</v>
      </c>
      <c r="G699" s="123" t="s">
        <v>34</v>
      </c>
      <c r="H699" s="123"/>
      <c r="I699" s="126">
        <v>242801</v>
      </c>
    </row>
    <row r="700" spans="1:9">
      <c r="A700" s="105"/>
      <c r="B700" s="135"/>
      <c r="C700" s="130"/>
      <c r="D700" s="130"/>
      <c r="E700" s="124"/>
      <c r="F700" s="124" t="str">
        <f>+C698</f>
        <v>1,100.00 บาท</v>
      </c>
      <c r="G700" s="124" t="str">
        <f>+D698</f>
        <v>1,100.00 บาท</v>
      </c>
      <c r="H700" s="124"/>
      <c r="I700" s="131"/>
    </row>
    <row r="701" spans="1:9">
      <c r="A701" s="110">
        <v>248</v>
      </c>
      <c r="B701" s="127" t="s">
        <v>202</v>
      </c>
      <c r="C701" s="128" t="s">
        <v>322</v>
      </c>
      <c r="D701" s="128" t="str">
        <f>+C701</f>
        <v>1,100.00 บาท</v>
      </c>
      <c r="E701" s="122" t="s">
        <v>32</v>
      </c>
      <c r="F701" s="122" t="s">
        <v>323</v>
      </c>
      <c r="G701" s="122" t="str">
        <f>+F701</f>
        <v>ร้านบรรณศิลป์</v>
      </c>
      <c r="H701" s="122" t="s">
        <v>10</v>
      </c>
      <c r="I701" s="133" t="s">
        <v>324</v>
      </c>
    </row>
    <row r="702" spans="1:9">
      <c r="A702" s="119"/>
      <c r="B702" s="134"/>
      <c r="C702" s="129"/>
      <c r="D702" s="129"/>
      <c r="E702" s="123"/>
      <c r="F702" s="123" t="s">
        <v>33</v>
      </c>
      <c r="G702" s="123" t="s">
        <v>34</v>
      </c>
      <c r="H702" s="123"/>
      <c r="I702" s="126">
        <v>242802</v>
      </c>
    </row>
    <row r="703" spans="1:9">
      <c r="A703" s="105"/>
      <c r="B703" s="135"/>
      <c r="C703" s="130"/>
      <c r="D703" s="130"/>
      <c r="E703" s="124"/>
      <c r="F703" s="124" t="str">
        <f>+C701</f>
        <v>1,100.00 บาท</v>
      </c>
      <c r="G703" s="124" t="str">
        <f>+D701</f>
        <v>1,100.00 บาท</v>
      </c>
      <c r="H703" s="124"/>
      <c r="I703" s="131"/>
    </row>
    <row r="704" spans="1:9">
      <c r="A704" s="110">
        <v>249</v>
      </c>
      <c r="B704" s="127" t="s">
        <v>202</v>
      </c>
      <c r="C704" s="128" t="s">
        <v>322</v>
      </c>
      <c r="D704" s="128" t="str">
        <f>+C704</f>
        <v>1,100.00 บาท</v>
      </c>
      <c r="E704" s="122" t="s">
        <v>32</v>
      </c>
      <c r="F704" s="122" t="s">
        <v>323</v>
      </c>
      <c r="G704" s="122" t="str">
        <f>+F704</f>
        <v>ร้านบรรณศิลป์</v>
      </c>
      <c r="H704" s="122" t="s">
        <v>10</v>
      </c>
      <c r="I704" s="133" t="s">
        <v>324</v>
      </c>
    </row>
    <row r="705" spans="1:9">
      <c r="A705" s="119"/>
      <c r="B705" s="134"/>
      <c r="C705" s="129"/>
      <c r="D705" s="129"/>
      <c r="E705" s="123"/>
      <c r="F705" s="123" t="s">
        <v>33</v>
      </c>
      <c r="G705" s="123" t="s">
        <v>34</v>
      </c>
      <c r="H705" s="123"/>
      <c r="I705" s="126">
        <v>242803</v>
      </c>
    </row>
    <row r="706" spans="1:9">
      <c r="A706" s="105"/>
      <c r="B706" s="135"/>
      <c r="C706" s="130"/>
      <c r="D706" s="130"/>
      <c r="E706" s="124"/>
      <c r="F706" s="124" t="str">
        <f>+C704</f>
        <v>1,100.00 บาท</v>
      </c>
      <c r="G706" s="124" t="str">
        <f>+D704</f>
        <v>1,100.00 บาท</v>
      </c>
      <c r="H706" s="124"/>
      <c r="I706" s="131"/>
    </row>
    <row r="707" spans="1:9">
      <c r="A707" s="110">
        <v>250</v>
      </c>
      <c r="B707" s="127" t="s">
        <v>202</v>
      </c>
      <c r="C707" s="128" t="s">
        <v>322</v>
      </c>
      <c r="D707" s="128" t="str">
        <f>+C707</f>
        <v>1,100.00 บาท</v>
      </c>
      <c r="E707" s="122" t="s">
        <v>32</v>
      </c>
      <c r="F707" s="122" t="s">
        <v>323</v>
      </c>
      <c r="G707" s="122" t="str">
        <f>+F707</f>
        <v>ร้านบรรณศิลป์</v>
      </c>
      <c r="H707" s="122" t="s">
        <v>10</v>
      </c>
      <c r="I707" s="133" t="s">
        <v>324</v>
      </c>
    </row>
    <row r="708" spans="1:9">
      <c r="A708" s="119"/>
      <c r="B708" s="134"/>
      <c r="C708" s="129"/>
      <c r="D708" s="129"/>
      <c r="E708" s="123"/>
      <c r="F708" s="123" t="s">
        <v>33</v>
      </c>
      <c r="G708" s="123" t="s">
        <v>34</v>
      </c>
      <c r="H708" s="123"/>
      <c r="I708" s="126">
        <v>242804</v>
      </c>
    </row>
    <row r="709" spans="1:9">
      <c r="A709" s="105"/>
      <c r="B709" s="135"/>
      <c r="C709" s="130"/>
      <c r="D709" s="130"/>
      <c r="E709" s="124"/>
      <c r="F709" s="124" t="str">
        <f>+C707</f>
        <v>1,100.00 บาท</v>
      </c>
      <c r="G709" s="124" t="str">
        <f>+D707</f>
        <v>1,100.00 บาท</v>
      </c>
      <c r="H709" s="124"/>
      <c r="I709" s="131"/>
    </row>
    <row r="710" spans="1:9">
      <c r="A710" s="110">
        <v>251</v>
      </c>
      <c r="B710" s="127" t="s">
        <v>202</v>
      </c>
      <c r="C710" s="128" t="s">
        <v>322</v>
      </c>
      <c r="D710" s="128" t="str">
        <f>+C710</f>
        <v>1,100.00 บาท</v>
      </c>
      <c r="E710" s="122" t="s">
        <v>32</v>
      </c>
      <c r="F710" s="122" t="s">
        <v>323</v>
      </c>
      <c r="G710" s="122" t="str">
        <f>+F710</f>
        <v>ร้านบรรณศิลป์</v>
      </c>
      <c r="H710" s="122" t="s">
        <v>10</v>
      </c>
      <c r="I710" s="133" t="s">
        <v>324</v>
      </c>
    </row>
    <row r="711" spans="1:9">
      <c r="A711" s="119"/>
      <c r="B711" s="134"/>
      <c r="C711" s="129"/>
      <c r="D711" s="129"/>
      <c r="E711" s="123"/>
      <c r="F711" s="123" t="s">
        <v>33</v>
      </c>
      <c r="G711" s="123" t="s">
        <v>34</v>
      </c>
      <c r="H711" s="123"/>
      <c r="I711" s="126">
        <v>242805</v>
      </c>
    </row>
    <row r="712" spans="1:9">
      <c r="A712" s="105"/>
      <c r="B712" s="135"/>
      <c r="C712" s="130"/>
      <c r="D712" s="130"/>
      <c r="E712" s="124"/>
      <c r="F712" s="124" t="str">
        <f>+C710</f>
        <v>1,100.00 บาท</v>
      </c>
      <c r="G712" s="124" t="str">
        <f>+D710</f>
        <v>1,100.00 บาท</v>
      </c>
      <c r="H712" s="124"/>
      <c r="I712" s="131"/>
    </row>
    <row r="713" spans="1:9">
      <c r="A713" s="110">
        <v>252</v>
      </c>
      <c r="B713" s="127" t="s">
        <v>202</v>
      </c>
      <c r="C713" s="128" t="s">
        <v>322</v>
      </c>
      <c r="D713" s="128" t="str">
        <f>+C713</f>
        <v>1,100.00 บาท</v>
      </c>
      <c r="E713" s="122" t="s">
        <v>32</v>
      </c>
      <c r="F713" s="122" t="s">
        <v>323</v>
      </c>
      <c r="G713" s="122" t="str">
        <f>+F713</f>
        <v>ร้านบรรณศิลป์</v>
      </c>
      <c r="H713" s="122" t="s">
        <v>10</v>
      </c>
      <c r="I713" s="133" t="s">
        <v>324</v>
      </c>
    </row>
    <row r="714" spans="1:9">
      <c r="A714" s="119"/>
      <c r="B714" s="134"/>
      <c r="C714" s="129"/>
      <c r="D714" s="129"/>
      <c r="E714" s="123"/>
      <c r="F714" s="123" t="s">
        <v>33</v>
      </c>
      <c r="G714" s="123" t="s">
        <v>34</v>
      </c>
      <c r="H714" s="123"/>
      <c r="I714" s="126">
        <v>242806</v>
      </c>
    </row>
    <row r="715" spans="1:9">
      <c r="A715" s="105"/>
      <c r="B715" s="135"/>
      <c r="C715" s="130"/>
      <c r="D715" s="130"/>
      <c r="E715" s="124"/>
      <c r="F715" s="124" t="str">
        <f>+C713</f>
        <v>1,100.00 บาท</v>
      </c>
      <c r="G715" s="124" t="str">
        <f>+D713</f>
        <v>1,100.00 บาท</v>
      </c>
      <c r="H715" s="124"/>
      <c r="I715" s="131"/>
    </row>
    <row r="716" spans="1:9">
      <c r="A716" s="110">
        <v>253</v>
      </c>
      <c r="B716" s="127" t="s">
        <v>202</v>
      </c>
      <c r="C716" s="128" t="s">
        <v>322</v>
      </c>
      <c r="D716" s="128" t="str">
        <f>+C716</f>
        <v>1,100.00 บาท</v>
      </c>
      <c r="E716" s="122" t="s">
        <v>32</v>
      </c>
      <c r="F716" s="122" t="s">
        <v>323</v>
      </c>
      <c r="G716" s="122" t="str">
        <f>+F716</f>
        <v>ร้านบรรณศิลป์</v>
      </c>
      <c r="H716" s="122" t="s">
        <v>10</v>
      </c>
      <c r="I716" s="133" t="s">
        <v>324</v>
      </c>
    </row>
    <row r="717" spans="1:9">
      <c r="A717" s="119"/>
      <c r="B717" s="134"/>
      <c r="C717" s="129"/>
      <c r="D717" s="129"/>
      <c r="E717" s="123"/>
      <c r="F717" s="123" t="s">
        <v>33</v>
      </c>
      <c r="G717" s="123" t="s">
        <v>34</v>
      </c>
      <c r="H717" s="123"/>
      <c r="I717" s="126">
        <v>242807</v>
      </c>
    </row>
    <row r="718" spans="1:9">
      <c r="A718" s="105"/>
      <c r="B718" s="135"/>
      <c r="C718" s="130"/>
      <c r="D718" s="130"/>
      <c r="E718" s="124"/>
      <c r="F718" s="124" t="str">
        <f>+C716</f>
        <v>1,100.00 บาท</v>
      </c>
      <c r="G718" s="124" t="str">
        <f>+D716</f>
        <v>1,100.00 บาท</v>
      </c>
      <c r="H718" s="124"/>
      <c r="I718" s="131"/>
    </row>
    <row r="719" spans="1:9">
      <c r="A719" s="110">
        <v>254</v>
      </c>
      <c r="B719" s="127" t="s">
        <v>202</v>
      </c>
      <c r="C719" s="128" t="s">
        <v>322</v>
      </c>
      <c r="D719" s="128" t="str">
        <f>+C719</f>
        <v>1,100.00 บาท</v>
      </c>
      <c r="E719" s="122" t="s">
        <v>32</v>
      </c>
      <c r="F719" s="122" t="s">
        <v>323</v>
      </c>
      <c r="G719" s="122" t="str">
        <f>+F719</f>
        <v>ร้านบรรณศิลป์</v>
      </c>
      <c r="H719" s="122" t="s">
        <v>10</v>
      </c>
      <c r="I719" s="133" t="s">
        <v>324</v>
      </c>
    </row>
    <row r="720" spans="1:9">
      <c r="A720" s="119"/>
      <c r="B720" s="134"/>
      <c r="C720" s="129"/>
      <c r="D720" s="129"/>
      <c r="E720" s="123"/>
      <c r="F720" s="123" t="s">
        <v>33</v>
      </c>
      <c r="G720" s="123" t="s">
        <v>34</v>
      </c>
      <c r="H720" s="123"/>
      <c r="I720" s="126">
        <v>242808</v>
      </c>
    </row>
    <row r="721" spans="1:9">
      <c r="A721" s="105"/>
      <c r="B721" s="135"/>
      <c r="C721" s="130"/>
      <c r="D721" s="130"/>
      <c r="E721" s="124"/>
      <c r="F721" s="124" t="str">
        <f>+C719</f>
        <v>1,100.00 บาท</v>
      </c>
      <c r="G721" s="124" t="str">
        <f>+D719</f>
        <v>1,100.00 บาท</v>
      </c>
      <c r="H721" s="124"/>
      <c r="I721" s="131"/>
    </row>
    <row r="722" spans="1:9">
      <c r="A722" s="110">
        <v>255</v>
      </c>
      <c r="B722" s="127" t="s">
        <v>202</v>
      </c>
      <c r="C722" s="128" t="s">
        <v>322</v>
      </c>
      <c r="D722" s="128" t="str">
        <f>+C722</f>
        <v>1,100.00 บาท</v>
      </c>
      <c r="E722" s="122" t="s">
        <v>32</v>
      </c>
      <c r="F722" s="122" t="s">
        <v>323</v>
      </c>
      <c r="G722" s="122" t="str">
        <f>+F722</f>
        <v>ร้านบรรณศิลป์</v>
      </c>
      <c r="H722" s="122" t="s">
        <v>10</v>
      </c>
      <c r="I722" s="133" t="s">
        <v>324</v>
      </c>
    </row>
    <row r="723" spans="1:9">
      <c r="A723" s="119"/>
      <c r="B723" s="134"/>
      <c r="C723" s="129"/>
      <c r="D723" s="129"/>
      <c r="E723" s="123"/>
      <c r="F723" s="123" t="s">
        <v>33</v>
      </c>
      <c r="G723" s="123" t="s">
        <v>34</v>
      </c>
      <c r="H723" s="123"/>
      <c r="I723" s="126">
        <v>242809</v>
      </c>
    </row>
    <row r="724" spans="1:9">
      <c r="A724" s="105"/>
      <c r="B724" s="135"/>
      <c r="C724" s="130"/>
      <c r="D724" s="130"/>
      <c r="E724" s="124"/>
      <c r="F724" s="124" t="str">
        <f>+C722</f>
        <v>1,100.00 บาท</v>
      </c>
      <c r="G724" s="124" t="str">
        <f>+D722</f>
        <v>1,100.00 บาท</v>
      </c>
      <c r="H724" s="124"/>
      <c r="I724" s="131"/>
    </row>
    <row r="725" spans="1:9">
      <c r="A725" s="110">
        <v>256</v>
      </c>
      <c r="B725" s="127" t="s">
        <v>202</v>
      </c>
      <c r="C725" s="128" t="s">
        <v>322</v>
      </c>
      <c r="D725" s="128" t="str">
        <f>+C725</f>
        <v>1,100.00 บาท</v>
      </c>
      <c r="E725" s="122" t="s">
        <v>32</v>
      </c>
      <c r="F725" s="122" t="s">
        <v>323</v>
      </c>
      <c r="G725" s="122" t="str">
        <f>+F725</f>
        <v>ร้านบรรณศิลป์</v>
      </c>
      <c r="H725" s="122" t="s">
        <v>10</v>
      </c>
      <c r="I725" s="133" t="s">
        <v>324</v>
      </c>
    </row>
    <row r="726" spans="1:9">
      <c r="A726" s="119"/>
      <c r="B726" s="134"/>
      <c r="C726" s="129"/>
      <c r="D726" s="129"/>
      <c r="E726" s="123"/>
      <c r="F726" s="123" t="s">
        <v>33</v>
      </c>
      <c r="G726" s="123" t="s">
        <v>34</v>
      </c>
      <c r="H726" s="123"/>
      <c r="I726" s="126">
        <v>242810</v>
      </c>
    </row>
    <row r="727" spans="1:9">
      <c r="A727" s="105"/>
      <c r="B727" s="135"/>
      <c r="C727" s="130"/>
      <c r="D727" s="130"/>
      <c r="E727" s="124"/>
      <c r="F727" s="124" t="str">
        <f>+C725</f>
        <v>1,100.00 บาท</v>
      </c>
      <c r="G727" s="124" t="str">
        <f>+D725</f>
        <v>1,100.00 บาท</v>
      </c>
      <c r="H727" s="124"/>
      <c r="I727" s="131"/>
    </row>
    <row r="728" spans="1:9">
      <c r="A728" s="110">
        <v>257</v>
      </c>
      <c r="B728" s="127" t="s">
        <v>202</v>
      </c>
      <c r="C728" s="128" t="s">
        <v>322</v>
      </c>
      <c r="D728" s="128" t="str">
        <f>+C728</f>
        <v>1,100.00 บาท</v>
      </c>
      <c r="E728" s="122" t="s">
        <v>32</v>
      </c>
      <c r="F728" s="122" t="s">
        <v>323</v>
      </c>
      <c r="G728" s="122" t="str">
        <f>+F728</f>
        <v>ร้านบรรณศิลป์</v>
      </c>
      <c r="H728" s="122" t="s">
        <v>10</v>
      </c>
      <c r="I728" s="133" t="s">
        <v>324</v>
      </c>
    </row>
    <row r="729" spans="1:9">
      <c r="A729" s="119"/>
      <c r="B729" s="134"/>
      <c r="C729" s="129"/>
      <c r="D729" s="129"/>
      <c r="E729" s="123"/>
      <c r="F729" s="123" t="s">
        <v>33</v>
      </c>
      <c r="G729" s="123" t="s">
        <v>34</v>
      </c>
      <c r="H729" s="123"/>
      <c r="I729" s="126">
        <v>242811</v>
      </c>
    </row>
    <row r="730" spans="1:9">
      <c r="A730" s="105"/>
      <c r="B730" s="135"/>
      <c r="C730" s="130"/>
      <c r="D730" s="130"/>
      <c r="E730" s="124"/>
      <c r="F730" s="124" t="str">
        <f>+C728</f>
        <v>1,100.00 บาท</v>
      </c>
      <c r="G730" s="124" t="str">
        <f>+D728</f>
        <v>1,100.00 บาท</v>
      </c>
      <c r="H730" s="124"/>
      <c r="I730" s="131"/>
    </row>
    <row r="731" spans="1:9">
      <c r="A731" s="110">
        <v>258</v>
      </c>
      <c r="B731" s="127" t="s">
        <v>202</v>
      </c>
      <c r="C731" s="128" t="s">
        <v>322</v>
      </c>
      <c r="D731" s="128" t="str">
        <f>+C731</f>
        <v>1,100.00 บาท</v>
      </c>
      <c r="E731" s="122" t="s">
        <v>32</v>
      </c>
      <c r="F731" s="122" t="s">
        <v>323</v>
      </c>
      <c r="G731" s="122" t="str">
        <f>+F731</f>
        <v>ร้านบรรณศิลป์</v>
      </c>
      <c r="H731" s="122" t="s">
        <v>10</v>
      </c>
      <c r="I731" s="133" t="s">
        <v>324</v>
      </c>
    </row>
    <row r="732" spans="1:9">
      <c r="A732" s="119"/>
      <c r="B732" s="134"/>
      <c r="C732" s="129"/>
      <c r="D732" s="129"/>
      <c r="E732" s="123"/>
      <c r="F732" s="123" t="s">
        <v>33</v>
      </c>
      <c r="G732" s="123" t="s">
        <v>34</v>
      </c>
      <c r="H732" s="123"/>
      <c r="I732" s="126">
        <v>242812</v>
      </c>
    </row>
    <row r="733" spans="1:9">
      <c r="A733" s="105"/>
      <c r="B733" s="135"/>
      <c r="C733" s="130"/>
      <c r="D733" s="130"/>
      <c r="E733" s="124"/>
      <c r="F733" s="124" t="str">
        <f>+C731</f>
        <v>1,100.00 บาท</v>
      </c>
      <c r="G733" s="124" t="str">
        <f>+D731</f>
        <v>1,100.00 บาท</v>
      </c>
      <c r="H733" s="124"/>
      <c r="I733" s="131"/>
    </row>
    <row r="734" spans="1:9">
      <c r="A734" s="110">
        <v>259</v>
      </c>
      <c r="B734" s="127" t="s">
        <v>202</v>
      </c>
      <c r="C734" s="128" t="s">
        <v>322</v>
      </c>
      <c r="D734" s="128" t="str">
        <f>+C734</f>
        <v>1,100.00 บาท</v>
      </c>
      <c r="E734" s="122" t="s">
        <v>32</v>
      </c>
      <c r="F734" s="122" t="s">
        <v>323</v>
      </c>
      <c r="G734" s="122" t="str">
        <f>+F734</f>
        <v>ร้านบรรณศิลป์</v>
      </c>
      <c r="H734" s="122" t="s">
        <v>10</v>
      </c>
      <c r="I734" s="133" t="s">
        <v>324</v>
      </c>
    </row>
    <row r="735" spans="1:9">
      <c r="A735" s="119"/>
      <c r="B735" s="134"/>
      <c r="C735" s="129"/>
      <c r="D735" s="129"/>
      <c r="E735" s="123"/>
      <c r="F735" s="123" t="s">
        <v>33</v>
      </c>
      <c r="G735" s="123" t="s">
        <v>34</v>
      </c>
      <c r="H735" s="123"/>
      <c r="I735" s="126">
        <v>242813</v>
      </c>
    </row>
    <row r="736" spans="1:9">
      <c r="A736" s="105"/>
      <c r="B736" s="135"/>
      <c r="C736" s="130"/>
      <c r="D736" s="130"/>
      <c r="E736" s="124"/>
      <c r="F736" s="124" t="str">
        <f>+C734</f>
        <v>1,100.00 บาท</v>
      </c>
      <c r="G736" s="124" t="str">
        <f>+D734</f>
        <v>1,100.00 บาท</v>
      </c>
      <c r="H736" s="124"/>
      <c r="I736" s="131"/>
    </row>
    <row r="737" spans="1:9">
      <c r="A737" s="110">
        <v>260</v>
      </c>
      <c r="B737" s="127" t="s">
        <v>202</v>
      </c>
      <c r="C737" s="128" t="s">
        <v>322</v>
      </c>
      <c r="D737" s="128" t="str">
        <f>+C737</f>
        <v>1,100.00 บาท</v>
      </c>
      <c r="E737" s="122" t="s">
        <v>32</v>
      </c>
      <c r="F737" s="122" t="s">
        <v>323</v>
      </c>
      <c r="G737" s="122" t="str">
        <f>+F737</f>
        <v>ร้านบรรณศิลป์</v>
      </c>
      <c r="H737" s="122" t="s">
        <v>10</v>
      </c>
      <c r="I737" s="133" t="s">
        <v>324</v>
      </c>
    </row>
    <row r="738" spans="1:9">
      <c r="A738" s="119"/>
      <c r="B738" s="134"/>
      <c r="C738" s="129"/>
      <c r="D738" s="129"/>
      <c r="E738" s="123"/>
      <c r="F738" s="123" t="s">
        <v>33</v>
      </c>
      <c r="G738" s="123" t="s">
        <v>34</v>
      </c>
      <c r="H738" s="123"/>
      <c r="I738" s="126">
        <v>242814</v>
      </c>
    </row>
    <row r="739" spans="1:9">
      <c r="A739" s="105"/>
      <c r="B739" s="135"/>
      <c r="C739" s="130"/>
      <c r="D739" s="130"/>
      <c r="E739" s="124"/>
      <c r="F739" s="124" t="str">
        <f>+C737</f>
        <v>1,100.00 บาท</v>
      </c>
      <c r="G739" s="124" t="str">
        <f>+D737</f>
        <v>1,100.00 บาท</v>
      </c>
      <c r="H739" s="124"/>
      <c r="I739" s="131"/>
    </row>
    <row r="740" spans="1:9">
      <c r="A740" s="110">
        <v>261</v>
      </c>
      <c r="B740" s="127" t="s">
        <v>202</v>
      </c>
      <c r="C740" s="128" t="s">
        <v>322</v>
      </c>
      <c r="D740" s="128" t="str">
        <f>+C740</f>
        <v>1,100.00 บาท</v>
      </c>
      <c r="E740" s="122" t="s">
        <v>32</v>
      </c>
      <c r="F740" s="122" t="s">
        <v>323</v>
      </c>
      <c r="G740" s="122" t="str">
        <f>+F740</f>
        <v>ร้านบรรณศิลป์</v>
      </c>
      <c r="H740" s="122" t="s">
        <v>10</v>
      </c>
      <c r="I740" s="133" t="s">
        <v>324</v>
      </c>
    </row>
    <row r="741" spans="1:9">
      <c r="A741" s="119"/>
      <c r="B741" s="134"/>
      <c r="C741" s="129"/>
      <c r="D741" s="129"/>
      <c r="E741" s="123"/>
      <c r="F741" s="123" t="s">
        <v>33</v>
      </c>
      <c r="G741" s="123" t="s">
        <v>34</v>
      </c>
      <c r="H741" s="123"/>
      <c r="I741" s="126">
        <v>242815</v>
      </c>
    </row>
    <row r="742" spans="1:9">
      <c r="A742" s="105"/>
      <c r="B742" s="135"/>
      <c r="C742" s="130"/>
      <c r="D742" s="130"/>
      <c r="E742" s="124"/>
      <c r="F742" s="124" t="str">
        <f>+C740</f>
        <v>1,100.00 บาท</v>
      </c>
      <c r="G742" s="124" t="str">
        <f>+D740</f>
        <v>1,100.00 บาท</v>
      </c>
      <c r="H742" s="124"/>
      <c r="I742" s="131"/>
    </row>
    <row r="743" spans="1:9">
      <c r="A743" s="110">
        <v>262</v>
      </c>
      <c r="B743" s="127" t="s">
        <v>202</v>
      </c>
      <c r="C743" s="128" t="s">
        <v>322</v>
      </c>
      <c r="D743" s="128" t="str">
        <f>+C743</f>
        <v>1,100.00 บาท</v>
      </c>
      <c r="E743" s="122" t="s">
        <v>32</v>
      </c>
      <c r="F743" s="122" t="s">
        <v>323</v>
      </c>
      <c r="G743" s="122" t="str">
        <f>+F743</f>
        <v>ร้านบรรณศิลป์</v>
      </c>
      <c r="H743" s="122" t="s">
        <v>10</v>
      </c>
      <c r="I743" s="133" t="s">
        <v>324</v>
      </c>
    </row>
    <row r="744" spans="1:9">
      <c r="A744" s="119"/>
      <c r="B744" s="134"/>
      <c r="C744" s="129"/>
      <c r="D744" s="129"/>
      <c r="E744" s="123"/>
      <c r="F744" s="123" t="s">
        <v>33</v>
      </c>
      <c r="G744" s="123" t="s">
        <v>34</v>
      </c>
      <c r="H744" s="123"/>
      <c r="I744" s="126">
        <v>242816</v>
      </c>
    </row>
    <row r="745" spans="1:9">
      <c r="A745" s="105"/>
      <c r="B745" s="135"/>
      <c r="C745" s="130"/>
      <c r="D745" s="130"/>
      <c r="E745" s="124"/>
      <c r="F745" s="124" t="str">
        <f>+C743</f>
        <v>1,100.00 บาท</v>
      </c>
      <c r="G745" s="124" t="str">
        <f>+D743</f>
        <v>1,100.00 บาท</v>
      </c>
      <c r="H745" s="124"/>
      <c r="I745" s="131"/>
    </row>
    <row r="746" spans="1:9">
      <c r="A746" s="110">
        <v>263</v>
      </c>
      <c r="B746" s="127" t="s">
        <v>202</v>
      </c>
      <c r="C746" s="128" t="s">
        <v>322</v>
      </c>
      <c r="D746" s="128" t="str">
        <f>+C746</f>
        <v>1,100.00 บาท</v>
      </c>
      <c r="E746" s="122" t="s">
        <v>32</v>
      </c>
      <c r="F746" s="122" t="s">
        <v>323</v>
      </c>
      <c r="G746" s="122" t="str">
        <f>+F746</f>
        <v>ร้านบรรณศิลป์</v>
      </c>
      <c r="H746" s="122" t="s">
        <v>10</v>
      </c>
      <c r="I746" s="133" t="s">
        <v>324</v>
      </c>
    </row>
    <row r="747" spans="1:9">
      <c r="A747" s="119"/>
      <c r="B747" s="134"/>
      <c r="C747" s="129"/>
      <c r="D747" s="129"/>
      <c r="E747" s="123"/>
      <c r="F747" s="123" t="s">
        <v>33</v>
      </c>
      <c r="G747" s="123" t="s">
        <v>34</v>
      </c>
      <c r="H747" s="123"/>
      <c r="I747" s="126">
        <v>242817</v>
      </c>
    </row>
    <row r="748" spans="1:9">
      <c r="A748" s="105"/>
      <c r="B748" s="135"/>
      <c r="C748" s="130"/>
      <c r="D748" s="130"/>
      <c r="E748" s="124"/>
      <c r="F748" s="124" t="str">
        <f>+C746</f>
        <v>1,100.00 บาท</v>
      </c>
      <c r="G748" s="124" t="str">
        <f>+D746</f>
        <v>1,100.00 บาท</v>
      </c>
      <c r="H748" s="124"/>
      <c r="I748" s="131"/>
    </row>
    <row r="749" spans="1:9">
      <c r="A749" s="110">
        <v>264</v>
      </c>
      <c r="B749" s="127" t="s">
        <v>202</v>
      </c>
      <c r="C749" s="128" t="s">
        <v>322</v>
      </c>
      <c r="D749" s="128" t="str">
        <f>+C749</f>
        <v>1,100.00 บาท</v>
      </c>
      <c r="E749" s="122" t="s">
        <v>32</v>
      </c>
      <c r="F749" s="122" t="s">
        <v>323</v>
      </c>
      <c r="G749" s="122" t="str">
        <f>+F749</f>
        <v>ร้านบรรณศิลป์</v>
      </c>
      <c r="H749" s="122" t="s">
        <v>10</v>
      </c>
      <c r="I749" s="133" t="s">
        <v>324</v>
      </c>
    </row>
    <row r="750" spans="1:9">
      <c r="A750" s="119"/>
      <c r="B750" s="134"/>
      <c r="C750" s="129"/>
      <c r="D750" s="129"/>
      <c r="E750" s="123"/>
      <c r="F750" s="123" t="s">
        <v>33</v>
      </c>
      <c r="G750" s="123" t="s">
        <v>34</v>
      </c>
      <c r="H750" s="123"/>
      <c r="I750" s="126">
        <v>242818</v>
      </c>
    </row>
    <row r="751" spans="1:9">
      <c r="A751" s="105"/>
      <c r="B751" s="135"/>
      <c r="C751" s="130"/>
      <c r="D751" s="130"/>
      <c r="E751" s="124"/>
      <c r="F751" s="124" t="str">
        <f>+C749</f>
        <v>1,100.00 บาท</v>
      </c>
      <c r="G751" s="124" t="str">
        <f>+D749</f>
        <v>1,100.00 บาท</v>
      </c>
      <c r="H751" s="124"/>
      <c r="I751" s="131"/>
    </row>
    <row r="752" spans="1:9">
      <c r="A752" s="110">
        <v>265</v>
      </c>
      <c r="B752" s="127" t="s">
        <v>202</v>
      </c>
      <c r="C752" s="128" t="s">
        <v>322</v>
      </c>
      <c r="D752" s="128" t="str">
        <f>+C752</f>
        <v>1,100.00 บาท</v>
      </c>
      <c r="E752" s="122" t="s">
        <v>32</v>
      </c>
      <c r="F752" s="122" t="s">
        <v>323</v>
      </c>
      <c r="G752" s="122" t="str">
        <f>+F752</f>
        <v>ร้านบรรณศิลป์</v>
      </c>
      <c r="H752" s="122" t="s">
        <v>10</v>
      </c>
      <c r="I752" s="133" t="s">
        <v>324</v>
      </c>
    </row>
    <row r="753" spans="1:9">
      <c r="A753" s="119"/>
      <c r="B753" s="134"/>
      <c r="C753" s="129"/>
      <c r="D753" s="129"/>
      <c r="E753" s="123"/>
      <c r="F753" s="123" t="s">
        <v>33</v>
      </c>
      <c r="G753" s="123" t="s">
        <v>34</v>
      </c>
      <c r="H753" s="123"/>
      <c r="I753" s="126">
        <v>242819</v>
      </c>
    </row>
    <row r="754" spans="1:9">
      <c r="A754" s="105"/>
      <c r="B754" s="135"/>
      <c r="C754" s="130"/>
      <c r="D754" s="130"/>
      <c r="E754" s="124"/>
      <c r="F754" s="124" t="str">
        <f>+C752</f>
        <v>1,100.00 บาท</v>
      </c>
      <c r="G754" s="124" t="str">
        <f>+D752</f>
        <v>1,100.00 บาท</v>
      </c>
      <c r="H754" s="124"/>
      <c r="I754" s="131"/>
    </row>
    <row r="755" spans="1:9">
      <c r="A755" s="110">
        <v>266</v>
      </c>
      <c r="B755" s="127" t="s">
        <v>202</v>
      </c>
      <c r="C755" s="128" t="s">
        <v>322</v>
      </c>
      <c r="D755" s="128" t="str">
        <f>+C755</f>
        <v>1,100.00 บาท</v>
      </c>
      <c r="E755" s="122" t="s">
        <v>32</v>
      </c>
      <c r="F755" s="122" t="s">
        <v>323</v>
      </c>
      <c r="G755" s="122" t="str">
        <f>+F755</f>
        <v>ร้านบรรณศิลป์</v>
      </c>
      <c r="H755" s="122" t="s">
        <v>10</v>
      </c>
      <c r="I755" s="133" t="s">
        <v>324</v>
      </c>
    </row>
    <row r="756" spans="1:9">
      <c r="A756" s="119"/>
      <c r="B756" s="134"/>
      <c r="C756" s="129"/>
      <c r="D756" s="129"/>
      <c r="E756" s="123"/>
      <c r="F756" s="123" t="s">
        <v>33</v>
      </c>
      <c r="G756" s="123" t="s">
        <v>34</v>
      </c>
      <c r="H756" s="123"/>
      <c r="I756" s="126">
        <v>242820</v>
      </c>
    </row>
    <row r="757" spans="1:9">
      <c r="A757" s="105"/>
      <c r="B757" s="135"/>
      <c r="C757" s="130"/>
      <c r="D757" s="130"/>
      <c r="E757" s="124"/>
      <c r="F757" s="124" t="str">
        <f>+C755</f>
        <v>1,100.00 บาท</v>
      </c>
      <c r="G757" s="124" t="str">
        <f>+D755</f>
        <v>1,100.00 บาท</v>
      </c>
      <c r="H757" s="124"/>
      <c r="I757" s="131"/>
    </row>
    <row r="758" spans="1:9">
      <c r="A758" s="110">
        <v>267</v>
      </c>
      <c r="B758" s="127" t="s">
        <v>202</v>
      </c>
      <c r="C758" s="128" t="s">
        <v>322</v>
      </c>
      <c r="D758" s="128" t="str">
        <f>+C758</f>
        <v>1,100.00 บาท</v>
      </c>
      <c r="E758" s="122" t="s">
        <v>32</v>
      </c>
      <c r="F758" s="122" t="s">
        <v>323</v>
      </c>
      <c r="G758" s="122" t="str">
        <f>+F758</f>
        <v>ร้านบรรณศิลป์</v>
      </c>
      <c r="H758" s="122" t="s">
        <v>10</v>
      </c>
      <c r="I758" s="133" t="s">
        <v>324</v>
      </c>
    </row>
    <row r="759" spans="1:9">
      <c r="A759" s="119"/>
      <c r="B759" s="134"/>
      <c r="C759" s="129"/>
      <c r="D759" s="129"/>
      <c r="E759" s="123"/>
      <c r="F759" s="123" t="s">
        <v>33</v>
      </c>
      <c r="G759" s="123" t="s">
        <v>34</v>
      </c>
      <c r="H759" s="123"/>
      <c r="I759" s="126">
        <v>242821</v>
      </c>
    </row>
    <row r="760" spans="1:9">
      <c r="A760" s="105"/>
      <c r="B760" s="135"/>
      <c r="C760" s="130"/>
      <c r="D760" s="130"/>
      <c r="E760" s="124"/>
      <c r="F760" s="124" t="str">
        <f>+C758</f>
        <v>1,100.00 บาท</v>
      </c>
      <c r="G760" s="124" t="str">
        <f>+D758</f>
        <v>1,100.00 บาท</v>
      </c>
      <c r="H760" s="124"/>
      <c r="I760" s="131"/>
    </row>
    <row r="761" spans="1:9">
      <c r="A761" s="110">
        <v>268</v>
      </c>
      <c r="B761" s="127" t="s">
        <v>202</v>
      </c>
      <c r="C761" s="128" t="s">
        <v>322</v>
      </c>
      <c r="D761" s="128" t="str">
        <f>+C761</f>
        <v>1,100.00 บาท</v>
      </c>
      <c r="E761" s="122" t="s">
        <v>32</v>
      </c>
      <c r="F761" s="122" t="s">
        <v>323</v>
      </c>
      <c r="G761" s="122" t="str">
        <f>+F761</f>
        <v>ร้านบรรณศิลป์</v>
      </c>
      <c r="H761" s="122" t="s">
        <v>10</v>
      </c>
      <c r="I761" s="133" t="s">
        <v>324</v>
      </c>
    </row>
    <row r="762" spans="1:9">
      <c r="A762" s="119"/>
      <c r="B762" s="134"/>
      <c r="C762" s="129"/>
      <c r="D762" s="129"/>
      <c r="E762" s="123"/>
      <c r="F762" s="123" t="s">
        <v>33</v>
      </c>
      <c r="G762" s="123" t="s">
        <v>34</v>
      </c>
      <c r="H762" s="123"/>
      <c r="I762" s="126">
        <v>242822</v>
      </c>
    </row>
    <row r="763" spans="1:9">
      <c r="A763" s="105"/>
      <c r="B763" s="135"/>
      <c r="C763" s="130"/>
      <c r="D763" s="130"/>
      <c r="E763" s="124"/>
      <c r="F763" s="124" t="str">
        <f>+C761</f>
        <v>1,100.00 บาท</v>
      </c>
      <c r="G763" s="124" t="str">
        <f>+D761</f>
        <v>1,100.00 บาท</v>
      </c>
      <c r="H763" s="124"/>
      <c r="I763" s="131"/>
    </row>
    <row r="764" spans="1:9">
      <c r="A764" s="110">
        <v>269</v>
      </c>
      <c r="B764" s="127" t="s">
        <v>202</v>
      </c>
      <c r="C764" s="128" t="s">
        <v>322</v>
      </c>
      <c r="D764" s="128" t="str">
        <f>+C764</f>
        <v>1,100.00 บาท</v>
      </c>
      <c r="E764" s="122" t="s">
        <v>32</v>
      </c>
      <c r="F764" s="122" t="s">
        <v>323</v>
      </c>
      <c r="G764" s="122" t="str">
        <f>+F764</f>
        <v>ร้านบรรณศิลป์</v>
      </c>
      <c r="H764" s="122" t="s">
        <v>10</v>
      </c>
      <c r="I764" s="133" t="s">
        <v>324</v>
      </c>
    </row>
    <row r="765" spans="1:9">
      <c r="A765" s="119"/>
      <c r="B765" s="134"/>
      <c r="C765" s="129"/>
      <c r="D765" s="129"/>
      <c r="E765" s="123"/>
      <c r="F765" s="123" t="s">
        <v>33</v>
      </c>
      <c r="G765" s="123" t="s">
        <v>34</v>
      </c>
      <c r="H765" s="123"/>
      <c r="I765" s="126">
        <v>242823</v>
      </c>
    </row>
    <row r="766" spans="1:9">
      <c r="A766" s="105"/>
      <c r="B766" s="135"/>
      <c r="C766" s="130"/>
      <c r="D766" s="130"/>
      <c r="E766" s="124"/>
      <c r="F766" s="124" t="str">
        <f>+C764</f>
        <v>1,100.00 บาท</v>
      </c>
      <c r="G766" s="124" t="str">
        <f>+D764</f>
        <v>1,100.00 บาท</v>
      </c>
      <c r="H766" s="124"/>
      <c r="I766" s="131"/>
    </row>
    <row r="767" spans="1:9">
      <c r="A767" s="110">
        <v>270</v>
      </c>
      <c r="B767" s="127" t="s">
        <v>202</v>
      </c>
      <c r="C767" s="128" t="s">
        <v>322</v>
      </c>
      <c r="D767" s="128" t="str">
        <f>+C767</f>
        <v>1,100.00 บาท</v>
      </c>
      <c r="E767" s="122" t="s">
        <v>32</v>
      </c>
      <c r="F767" s="122" t="s">
        <v>323</v>
      </c>
      <c r="G767" s="122" t="str">
        <f>+F767</f>
        <v>ร้านบรรณศิลป์</v>
      </c>
      <c r="H767" s="122" t="s">
        <v>10</v>
      </c>
      <c r="I767" s="133" t="s">
        <v>324</v>
      </c>
    </row>
    <row r="768" spans="1:9">
      <c r="A768" s="119"/>
      <c r="B768" s="134"/>
      <c r="C768" s="129"/>
      <c r="D768" s="129"/>
      <c r="E768" s="123"/>
      <c r="F768" s="123" t="s">
        <v>33</v>
      </c>
      <c r="G768" s="123" t="s">
        <v>34</v>
      </c>
      <c r="H768" s="123"/>
      <c r="I768" s="126">
        <v>242824</v>
      </c>
    </row>
    <row r="769" spans="1:9">
      <c r="A769" s="105"/>
      <c r="B769" s="135"/>
      <c r="C769" s="130"/>
      <c r="D769" s="130"/>
      <c r="E769" s="124"/>
      <c r="F769" s="124" t="str">
        <f>+C767</f>
        <v>1,100.00 บาท</v>
      </c>
      <c r="G769" s="124" t="str">
        <f>+D767</f>
        <v>1,100.00 บาท</v>
      </c>
      <c r="H769" s="124"/>
      <c r="I769" s="131"/>
    </row>
    <row r="770" spans="1:9">
      <c r="A770" s="110">
        <v>271</v>
      </c>
      <c r="B770" s="127" t="s">
        <v>202</v>
      </c>
      <c r="C770" s="128" t="s">
        <v>322</v>
      </c>
      <c r="D770" s="128" t="str">
        <f>+C770</f>
        <v>1,100.00 บาท</v>
      </c>
      <c r="E770" s="122" t="s">
        <v>32</v>
      </c>
      <c r="F770" s="122" t="s">
        <v>323</v>
      </c>
      <c r="G770" s="122" t="str">
        <f>+F770</f>
        <v>ร้านบรรณศิลป์</v>
      </c>
      <c r="H770" s="122" t="s">
        <v>10</v>
      </c>
      <c r="I770" s="133" t="s">
        <v>324</v>
      </c>
    </row>
    <row r="771" spans="1:9">
      <c r="A771" s="119"/>
      <c r="B771" s="134"/>
      <c r="C771" s="129"/>
      <c r="D771" s="129"/>
      <c r="E771" s="123"/>
      <c r="F771" s="123" t="s">
        <v>33</v>
      </c>
      <c r="G771" s="123" t="s">
        <v>34</v>
      </c>
      <c r="H771" s="123"/>
      <c r="I771" s="126">
        <v>242825</v>
      </c>
    </row>
    <row r="772" spans="1:9">
      <c r="A772" s="105"/>
      <c r="B772" s="135"/>
      <c r="C772" s="130"/>
      <c r="D772" s="130"/>
      <c r="E772" s="124"/>
      <c r="F772" s="124" t="str">
        <f>+C770</f>
        <v>1,100.00 บาท</v>
      </c>
      <c r="G772" s="124" t="str">
        <f>+D770</f>
        <v>1,100.00 บาท</v>
      </c>
      <c r="H772" s="124"/>
      <c r="I772" s="131"/>
    </row>
    <row r="773" spans="1:9">
      <c r="A773" s="110">
        <v>272</v>
      </c>
      <c r="B773" s="127" t="s">
        <v>202</v>
      </c>
      <c r="C773" s="128" t="s">
        <v>322</v>
      </c>
      <c r="D773" s="128" t="str">
        <f>+C773</f>
        <v>1,100.00 บาท</v>
      </c>
      <c r="E773" s="122" t="s">
        <v>32</v>
      </c>
      <c r="F773" s="122" t="s">
        <v>323</v>
      </c>
      <c r="G773" s="122" t="str">
        <f>+F773</f>
        <v>ร้านบรรณศิลป์</v>
      </c>
      <c r="H773" s="122" t="s">
        <v>10</v>
      </c>
      <c r="I773" s="133" t="s">
        <v>324</v>
      </c>
    </row>
    <row r="774" spans="1:9">
      <c r="A774" s="119"/>
      <c r="B774" s="134"/>
      <c r="C774" s="129"/>
      <c r="D774" s="129"/>
      <c r="E774" s="123"/>
      <c r="F774" s="123" t="s">
        <v>33</v>
      </c>
      <c r="G774" s="123" t="s">
        <v>34</v>
      </c>
      <c r="H774" s="123"/>
      <c r="I774" s="126">
        <v>242826</v>
      </c>
    </row>
    <row r="775" spans="1:9">
      <c r="A775" s="105"/>
      <c r="B775" s="135"/>
      <c r="C775" s="130"/>
      <c r="D775" s="130"/>
      <c r="E775" s="124"/>
      <c r="F775" s="124" t="str">
        <f>+C773</f>
        <v>1,100.00 บาท</v>
      </c>
      <c r="G775" s="124" t="str">
        <f>+D773</f>
        <v>1,100.00 บาท</v>
      </c>
      <c r="H775" s="124"/>
      <c r="I775" s="131"/>
    </row>
    <row r="776" spans="1:9">
      <c r="A776" s="110">
        <v>273</v>
      </c>
      <c r="B776" s="127" t="s">
        <v>202</v>
      </c>
      <c r="C776" s="128" t="s">
        <v>322</v>
      </c>
      <c r="D776" s="128" t="str">
        <f>+C776</f>
        <v>1,100.00 บาท</v>
      </c>
      <c r="E776" s="122" t="s">
        <v>32</v>
      </c>
      <c r="F776" s="122" t="s">
        <v>323</v>
      </c>
      <c r="G776" s="122" t="str">
        <f>+F776</f>
        <v>ร้านบรรณศิลป์</v>
      </c>
      <c r="H776" s="122" t="s">
        <v>10</v>
      </c>
      <c r="I776" s="133" t="s">
        <v>324</v>
      </c>
    </row>
    <row r="777" spans="1:9">
      <c r="A777" s="119"/>
      <c r="B777" s="134"/>
      <c r="C777" s="129"/>
      <c r="D777" s="129"/>
      <c r="E777" s="123"/>
      <c r="F777" s="123" t="s">
        <v>33</v>
      </c>
      <c r="G777" s="123" t="s">
        <v>34</v>
      </c>
      <c r="H777" s="123"/>
      <c r="I777" s="126">
        <v>242827</v>
      </c>
    </row>
    <row r="778" spans="1:9">
      <c r="A778" s="105"/>
      <c r="B778" s="135"/>
      <c r="C778" s="130"/>
      <c r="D778" s="130"/>
      <c r="E778" s="124"/>
      <c r="F778" s="124" t="str">
        <f>+C776</f>
        <v>1,100.00 บาท</v>
      </c>
      <c r="G778" s="124" t="str">
        <f>+D776</f>
        <v>1,100.00 บาท</v>
      </c>
      <c r="H778" s="124"/>
      <c r="I778" s="131"/>
    </row>
    <row r="779" spans="1:9">
      <c r="A779" s="110">
        <v>274</v>
      </c>
      <c r="B779" s="127" t="s">
        <v>202</v>
      </c>
      <c r="C779" s="128" t="s">
        <v>322</v>
      </c>
      <c r="D779" s="128" t="str">
        <f>+C779</f>
        <v>1,100.00 บาท</v>
      </c>
      <c r="E779" s="122" t="s">
        <v>32</v>
      </c>
      <c r="F779" s="122" t="s">
        <v>323</v>
      </c>
      <c r="G779" s="122" t="str">
        <f>+F779</f>
        <v>ร้านบรรณศิลป์</v>
      </c>
      <c r="H779" s="122" t="s">
        <v>10</v>
      </c>
      <c r="I779" s="133" t="s">
        <v>324</v>
      </c>
    </row>
    <row r="780" spans="1:9">
      <c r="A780" s="119"/>
      <c r="B780" s="134"/>
      <c r="C780" s="129"/>
      <c r="D780" s="129"/>
      <c r="E780" s="123"/>
      <c r="F780" s="123" t="s">
        <v>33</v>
      </c>
      <c r="G780" s="123" t="s">
        <v>34</v>
      </c>
      <c r="H780" s="123"/>
      <c r="I780" s="126">
        <v>242828</v>
      </c>
    </row>
    <row r="781" spans="1:9">
      <c r="A781" s="105"/>
      <c r="B781" s="135"/>
      <c r="C781" s="130"/>
      <c r="D781" s="130"/>
      <c r="E781" s="124"/>
      <c r="F781" s="124" t="str">
        <f>+C779</f>
        <v>1,100.00 บาท</v>
      </c>
      <c r="G781" s="124" t="str">
        <f>+D779</f>
        <v>1,100.00 บาท</v>
      </c>
      <c r="H781" s="124"/>
      <c r="I781" s="131"/>
    </row>
    <row r="782" spans="1:9">
      <c r="A782" s="110">
        <v>275</v>
      </c>
      <c r="B782" s="127" t="s">
        <v>202</v>
      </c>
      <c r="C782" s="128" t="s">
        <v>322</v>
      </c>
      <c r="D782" s="128" t="str">
        <f>+C782</f>
        <v>1,100.00 บาท</v>
      </c>
      <c r="E782" s="122" t="s">
        <v>32</v>
      </c>
      <c r="F782" s="122" t="s">
        <v>323</v>
      </c>
      <c r="G782" s="122" t="str">
        <f>+F782</f>
        <v>ร้านบรรณศิลป์</v>
      </c>
      <c r="H782" s="122" t="s">
        <v>10</v>
      </c>
      <c r="I782" s="133" t="s">
        <v>324</v>
      </c>
    </row>
    <row r="783" spans="1:9">
      <c r="A783" s="119"/>
      <c r="B783" s="134"/>
      <c r="C783" s="129"/>
      <c r="D783" s="129"/>
      <c r="E783" s="123"/>
      <c r="F783" s="123" t="s">
        <v>33</v>
      </c>
      <c r="G783" s="123" t="s">
        <v>34</v>
      </c>
      <c r="H783" s="123"/>
      <c r="I783" s="126">
        <v>242829</v>
      </c>
    </row>
    <row r="784" spans="1:9">
      <c r="A784" s="105"/>
      <c r="B784" s="135"/>
      <c r="C784" s="130"/>
      <c r="D784" s="130"/>
      <c r="E784" s="124"/>
      <c r="F784" s="124" t="str">
        <f>+C782</f>
        <v>1,100.00 บาท</v>
      </c>
      <c r="G784" s="124" t="str">
        <f>+D782</f>
        <v>1,100.00 บาท</v>
      </c>
      <c r="H784" s="124"/>
      <c r="I784" s="131"/>
    </row>
    <row r="785" spans="1:9">
      <c r="A785" s="110">
        <v>276</v>
      </c>
      <c r="B785" s="127" t="s">
        <v>202</v>
      </c>
      <c r="C785" s="128" t="s">
        <v>322</v>
      </c>
      <c r="D785" s="128" t="str">
        <f>+C785</f>
        <v>1,100.00 บาท</v>
      </c>
      <c r="E785" s="122" t="s">
        <v>32</v>
      </c>
      <c r="F785" s="122" t="s">
        <v>323</v>
      </c>
      <c r="G785" s="122" t="str">
        <f>+F785</f>
        <v>ร้านบรรณศิลป์</v>
      </c>
      <c r="H785" s="122" t="s">
        <v>10</v>
      </c>
      <c r="I785" s="133" t="s">
        <v>324</v>
      </c>
    </row>
    <row r="786" spans="1:9">
      <c r="A786" s="119"/>
      <c r="B786" s="134"/>
      <c r="C786" s="129"/>
      <c r="D786" s="129"/>
      <c r="E786" s="123"/>
      <c r="F786" s="123" t="s">
        <v>33</v>
      </c>
      <c r="G786" s="123" t="s">
        <v>34</v>
      </c>
      <c r="H786" s="123"/>
      <c r="I786" s="126">
        <v>242830</v>
      </c>
    </row>
    <row r="787" spans="1:9">
      <c r="A787" s="105"/>
      <c r="B787" s="135"/>
      <c r="C787" s="130"/>
      <c r="D787" s="130"/>
      <c r="E787" s="124"/>
      <c r="F787" s="124" t="str">
        <f>+C785</f>
        <v>1,100.00 บาท</v>
      </c>
      <c r="G787" s="124" t="str">
        <f>+D785</f>
        <v>1,100.00 บาท</v>
      </c>
      <c r="H787" s="124"/>
      <c r="I787" s="131"/>
    </row>
    <row r="788" spans="1:9">
      <c r="A788" s="110">
        <v>277</v>
      </c>
      <c r="B788" s="127" t="s">
        <v>202</v>
      </c>
      <c r="C788" s="128" t="s">
        <v>322</v>
      </c>
      <c r="D788" s="128" t="str">
        <f>+C788</f>
        <v>1,100.00 บาท</v>
      </c>
      <c r="E788" s="122" t="s">
        <v>32</v>
      </c>
      <c r="F788" s="122" t="s">
        <v>323</v>
      </c>
      <c r="G788" s="122" t="str">
        <f>+F788</f>
        <v>ร้านบรรณศิลป์</v>
      </c>
      <c r="H788" s="122" t="s">
        <v>10</v>
      </c>
      <c r="I788" s="133" t="s">
        <v>324</v>
      </c>
    </row>
    <row r="789" spans="1:9">
      <c r="A789" s="119"/>
      <c r="B789" s="134"/>
      <c r="C789" s="129"/>
      <c r="D789" s="129"/>
      <c r="E789" s="123"/>
      <c r="F789" s="123" t="s">
        <v>33</v>
      </c>
      <c r="G789" s="123" t="s">
        <v>34</v>
      </c>
      <c r="H789" s="123"/>
      <c r="I789" s="126">
        <v>242831</v>
      </c>
    </row>
    <row r="790" spans="1:9">
      <c r="A790" s="105"/>
      <c r="B790" s="135"/>
      <c r="C790" s="130"/>
      <c r="D790" s="130"/>
      <c r="E790" s="124"/>
      <c r="F790" s="124" t="str">
        <f>+C788</f>
        <v>1,100.00 บาท</v>
      </c>
      <c r="G790" s="124" t="str">
        <f>+D788</f>
        <v>1,100.00 บาท</v>
      </c>
      <c r="H790" s="124"/>
      <c r="I790" s="131"/>
    </row>
    <row r="791" spans="1:9">
      <c r="A791" s="110">
        <v>278</v>
      </c>
      <c r="B791" s="127" t="s">
        <v>202</v>
      </c>
      <c r="C791" s="128" t="s">
        <v>322</v>
      </c>
      <c r="D791" s="128" t="str">
        <f>+C791</f>
        <v>1,100.00 บาท</v>
      </c>
      <c r="E791" s="122" t="s">
        <v>32</v>
      </c>
      <c r="F791" s="122" t="s">
        <v>323</v>
      </c>
      <c r="G791" s="122" t="str">
        <f>+F791</f>
        <v>ร้านบรรณศิลป์</v>
      </c>
      <c r="H791" s="122" t="s">
        <v>10</v>
      </c>
      <c r="I791" s="133" t="s">
        <v>324</v>
      </c>
    </row>
    <row r="792" spans="1:9">
      <c r="A792" s="119"/>
      <c r="B792" s="134"/>
      <c r="C792" s="129"/>
      <c r="D792" s="129"/>
      <c r="E792" s="123"/>
      <c r="F792" s="123" t="s">
        <v>33</v>
      </c>
      <c r="G792" s="123" t="s">
        <v>34</v>
      </c>
      <c r="H792" s="123"/>
      <c r="I792" s="126">
        <v>242832</v>
      </c>
    </row>
    <row r="793" spans="1:9">
      <c r="A793" s="105"/>
      <c r="B793" s="135"/>
      <c r="C793" s="130"/>
      <c r="D793" s="130"/>
      <c r="E793" s="124"/>
      <c r="F793" s="124" t="str">
        <f>+C791</f>
        <v>1,100.00 บาท</v>
      </c>
      <c r="G793" s="124" t="str">
        <f>+D791</f>
        <v>1,100.00 บาท</v>
      </c>
      <c r="H793" s="124"/>
      <c r="I793" s="131"/>
    </row>
    <row r="794" spans="1:9">
      <c r="A794" s="110">
        <v>279</v>
      </c>
      <c r="B794" s="127" t="s">
        <v>202</v>
      </c>
      <c r="C794" s="128" t="s">
        <v>322</v>
      </c>
      <c r="D794" s="128" t="str">
        <f>+C794</f>
        <v>1,100.00 บาท</v>
      </c>
      <c r="E794" s="122" t="s">
        <v>32</v>
      </c>
      <c r="F794" s="122" t="s">
        <v>323</v>
      </c>
      <c r="G794" s="122" t="str">
        <f>+F794</f>
        <v>ร้านบรรณศิลป์</v>
      </c>
      <c r="H794" s="122" t="s">
        <v>10</v>
      </c>
      <c r="I794" s="133" t="s">
        <v>324</v>
      </c>
    </row>
    <row r="795" spans="1:9">
      <c r="A795" s="119"/>
      <c r="B795" s="134"/>
      <c r="C795" s="129"/>
      <c r="D795" s="129"/>
      <c r="E795" s="123"/>
      <c r="F795" s="123" t="s">
        <v>33</v>
      </c>
      <c r="G795" s="123" t="s">
        <v>34</v>
      </c>
      <c r="H795" s="123"/>
      <c r="I795" s="126">
        <v>242833</v>
      </c>
    </row>
    <row r="796" spans="1:9">
      <c r="A796" s="105"/>
      <c r="B796" s="135"/>
      <c r="C796" s="130"/>
      <c r="D796" s="130"/>
      <c r="E796" s="124"/>
      <c r="F796" s="124" t="str">
        <f>+C794</f>
        <v>1,100.00 บาท</v>
      </c>
      <c r="G796" s="124" t="str">
        <f>+D794</f>
        <v>1,100.00 บาท</v>
      </c>
      <c r="H796" s="124"/>
      <c r="I796" s="131"/>
    </row>
    <row r="797" spans="1:9">
      <c r="A797" s="110">
        <v>280</v>
      </c>
      <c r="B797" s="127" t="s">
        <v>202</v>
      </c>
      <c r="C797" s="128" t="s">
        <v>322</v>
      </c>
      <c r="D797" s="128" t="str">
        <f>+C797</f>
        <v>1,100.00 บาท</v>
      </c>
      <c r="E797" s="122" t="s">
        <v>32</v>
      </c>
      <c r="F797" s="122" t="s">
        <v>323</v>
      </c>
      <c r="G797" s="122" t="str">
        <f>+F797</f>
        <v>ร้านบรรณศิลป์</v>
      </c>
      <c r="H797" s="122" t="s">
        <v>10</v>
      </c>
      <c r="I797" s="133" t="s">
        <v>324</v>
      </c>
    </row>
    <row r="798" spans="1:9">
      <c r="A798" s="119"/>
      <c r="B798" s="134"/>
      <c r="C798" s="129"/>
      <c r="D798" s="129"/>
      <c r="E798" s="123"/>
      <c r="F798" s="123" t="s">
        <v>33</v>
      </c>
      <c r="G798" s="123" t="s">
        <v>34</v>
      </c>
      <c r="H798" s="123"/>
      <c r="I798" s="126">
        <v>242834</v>
      </c>
    </row>
    <row r="799" spans="1:9">
      <c r="A799" s="105"/>
      <c r="B799" s="135"/>
      <c r="C799" s="130"/>
      <c r="D799" s="130"/>
      <c r="E799" s="124"/>
      <c r="F799" s="124" t="str">
        <f>+C797</f>
        <v>1,100.00 บาท</v>
      </c>
      <c r="G799" s="124" t="str">
        <f>+D797</f>
        <v>1,100.00 บาท</v>
      </c>
      <c r="H799" s="124"/>
      <c r="I799" s="131"/>
    </row>
    <row r="800" spans="1:9">
      <c r="A800" s="110">
        <v>281</v>
      </c>
      <c r="B800" s="127" t="s">
        <v>202</v>
      </c>
      <c r="C800" s="128" t="s">
        <v>322</v>
      </c>
      <c r="D800" s="128" t="str">
        <f>+C800</f>
        <v>1,100.00 บาท</v>
      </c>
      <c r="E800" s="122" t="s">
        <v>32</v>
      </c>
      <c r="F800" s="122" t="s">
        <v>323</v>
      </c>
      <c r="G800" s="122" t="str">
        <f>+F800</f>
        <v>ร้านบรรณศิลป์</v>
      </c>
      <c r="H800" s="122" t="s">
        <v>10</v>
      </c>
      <c r="I800" s="133" t="s">
        <v>324</v>
      </c>
    </row>
    <row r="801" spans="1:9">
      <c r="A801" s="119"/>
      <c r="B801" s="134"/>
      <c r="C801" s="129"/>
      <c r="D801" s="129"/>
      <c r="E801" s="123"/>
      <c r="F801" s="123" t="s">
        <v>33</v>
      </c>
      <c r="G801" s="123" t="s">
        <v>34</v>
      </c>
      <c r="H801" s="123"/>
      <c r="I801" s="126">
        <v>242835</v>
      </c>
    </row>
    <row r="802" spans="1:9">
      <c r="A802" s="105"/>
      <c r="B802" s="135"/>
      <c r="C802" s="130"/>
      <c r="D802" s="130"/>
      <c r="E802" s="124"/>
      <c r="F802" s="124" t="str">
        <f>+C800</f>
        <v>1,100.00 บาท</v>
      </c>
      <c r="G802" s="124" t="str">
        <f>+D800</f>
        <v>1,100.00 บาท</v>
      </c>
      <c r="H802" s="124"/>
      <c r="I802" s="131"/>
    </row>
    <row r="803" spans="1:9">
      <c r="A803" s="110">
        <v>282</v>
      </c>
      <c r="B803" s="127" t="s">
        <v>202</v>
      </c>
      <c r="C803" s="128" t="s">
        <v>322</v>
      </c>
      <c r="D803" s="128" t="str">
        <f>+C803</f>
        <v>1,100.00 บาท</v>
      </c>
      <c r="E803" s="122" t="s">
        <v>32</v>
      </c>
      <c r="F803" s="122" t="s">
        <v>323</v>
      </c>
      <c r="G803" s="122" t="str">
        <f>+F803</f>
        <v>ร้านบรรณศิลป์</v>
      </c>
      <c r="H803" s="122" t="s">
        <v>10</v>
      </c>
      <c r="I803" s="133" t="s">
        <v>324</v>
      </c>
    </row>
    <row r="804" spans="1:9">
      <c r="A804" s="119"/>
      <c r="B804" s="134"/>
      <c r="C804" s="129"/>
      <c r="D804" s="129"/>
      <c r="E804" s="123"/>
      <c r="F804" s="123" t="s">
        <v>33</v>
      </c>
      <c r="G804" s="123" t="s">
        <v>34</v>
      </c>
      <c r="H804" s="123"/>
      <c r="I804" s="126">
        <v>242836</v>
      </c>
    </row>
    <row r="805" spans="1:9">
      <c r="A805" s="105"/>
      <c r="B805" s="135"/>
      <c r="C805" s="130"/>
      <c r="D805" s="130"/>
      <c r="E805" s="124"/>
      <c r="F805" s="124" t="str">
        <f>+C803</f>
        <v>1,100.00 บาท</v>
      </c>
      <c r="G805" s="124" t="str">
        <f>+D803</f>
        <v>1,100.00 บาท</v>
      </c>
      <c r="H805" s="124"/>
      <c r="I805" s="131"/>
    </row>
    <row r="806" spans="1:9">
      <c r="A806" s="110">
        <v>283</v>
      </c>
      <c r="B806" s="127" t="s">
        <v>202</v>
      </c>
      <c r="C806" s="128" t="s">
        <v>322</v>
      </c>
      <c r="D806" s="128" t="str">
        <f>+C806</f>
        <v>1,100.00 บาท</v>
      </c>
      <c r="E806" s="122" t="s">
        <v>32</v>
      </c>
      <c r="F806" s="122" t="s">
        <v>323</v>
      </c>
      <c r="G806" s="122" t="str">
        <f>+F806</f>
        <v>ร้านบรรณศิลป์</v>
      </c>
      <c r="H806" s="122" t="s">
        <v>10</v>
      </c>
      <c r="I806" s="133" t="s">
        <v>324</v>
      </c>
    </row>
    <row r="807" spans="1:9">
      <c r="A807" s="119"/>
      <c r="B807" s="134"/>
      <c r="C807" s="129"/>
      <c r="D807" s="129"/>
      <c r="E807" s="123"/>
      <c r="F807" s="123" t="s">
        <v>33</v>
      </c>
      <c r="G807" s="123" t="s">
        <v>34</v>
      </c>
      <c r="H807" s="123"/>
      <c r="I807" s="126">
        <v>242837</v>
      </c>
    </row>
    <row r="808" spans="1:9">
      <c r="A808" s="105"/>
      <c r="B808" s="135"/>
      <c r="C808" s="130"/>
      <c r="D808" s="130"/>
      <c r="E808" s="124"/>
      <c r="F808" s="124" t="str">
        <f>+C806</f>
        <v>1,100.00 บาท</v>
      </c>
      <c r="G808" s="124" t="str">
        <f>+D806</f>
        <v>1,100.00 บาท</v>
      </c>
      <c r="H808" s="124"/>
      <c r="I808" s="131"/>
    </row>
    <row r="809" spans="1:9">
      <c r="A809" s="110">
        <v>284</v>
      </c>
      <c r="B809" s="127" t="s">
        <v>202</v>
      </c>
      <c r="C809" s="128" t="s">
        <v>322</v>
      </c>
      <c r="D809" s="128" t="str">
        <f>+C809</f>
        <v>1,100.00 บาท</v>
      </c>
      <c r="E809" s="122" t="s">
        <v>32</v>
      </c>
      <c r="F809" s="122" t="s">
        <v>323</v>
      </c>
      <c r="G809" s="122" t="str">
        <f>+F809</f>
        <v>ร้านบรรณศิลป์</v>
      </c>
      <c r="H809" s="122" t="s">
        <v>10</v>
      </c>
      <c r="I809" s="133" t="s">
        <v>324</v>
      </c>
    </row>
    <row r="810" spans="1:9">
      <c r="A810" s="119"/>
      <c r="B810" s="134"/>
      <c r="C810" s="129"/>
      <c r="D810" s="129"/>
      <c r="E810" s="123"/>
      <c r="F810" s="123" t="s">
        <v>33</v>
      </c>
      <c r="G810" s="123" t="s">
        <v>34</v>
      </c>
      <c r="H810" s="123"/>
      <c r="I810" s="126">
        <v>242838</v>
      </c>
    </row>
    <row r="811" spans="1:9">
      <c r="A811" s="105"/>
      <c r="B811" s="135"/>
      <c r="C811" s="130"/>
      <c r="D811" s="130"/>
      <c r="E811" s="124"/>
      <c r="F811" s="124" t="str">
        <f>+C809</f>
        <v>1,100.00 บาท</v>
      </c>
      <c r="G811" s="124" t="str">
        <f>+D809</f>
        <v>1,100.00 บาท</v>
      </c>
      <c r="H811" s="124"/>
      <c r="I811" s="131"/>
    </row>
    <row r="812" spans="1:9">
      <c r="A812" s="110">
        <v>285</v>
      </c>
      <c r="B812" s="127" t="s">
        <v>202</v>
      </c>
      <c r="C812" s="128" t="s">
        <v>322</v>
      </c>
      <c r="D812" s="128" t="str">
        <f>+C812</f>
        <v>1,100.00 บาท</v>
      </c>
      <c r="E812" s="122" t="s">
        <v>32</v>
      </c>
      <c r="F812" s="122" t="s">
        <v>323</v>
      </c>
      <c r="G812" s="122" t="str">
        <f>+F812</f>
        <v>ร้านบรรณศิลป์</v>
      </c>
      <c r="H812" s="122" t="s">
        <v>10</v>
      </c>
      <c r="I812" s="133" t="s">
        <v>324</v>
      </c>
    </row>
    <row r="813" spans="1:9">
      <c r="A813" s="119"/>
      <c r="B813" s="134"/>
      <c r="C813" s="129"/>
      <c r="D813" s="129"/>
      <c r="E813" s="123"/>
      <c r="F813" s="123" t="s">
        <v>33</v>
      </c>
      <c r="G813" s="123" t="s">
        <v>34</v>
      </c>
      <c r="H813" s="123"/>
      <c r="I813" s="126">
        <v>242839</v>
      </c>
    </row>
    <row r="814" spans="1:9">
      <c r="A814" s="105"/>
      <c r="B814" s="135"/>
      <c r="C814" s="130"/>
      <c r="D814" s="130"/>
      <c r="E814" s="124"/>
      <c r="F814" s="124" t="str">
        <f>+C812</f>
        <v>1,100.00 บาท</v>
      </c>
      <c r="G814" s="124" t="str">
        <f>+D812</f>
        <v>1,100.00 บาท</v>
      </c>
      <c r="H814" s="124"/>
      <c r="I814" s="131"/>
    </row>
    <row r="815" spans="1:9">
      <c r="A815" s="110">
        <v>286</v>
      </c>
      <c r="B815" s="127" t="s">
        <v>202</v>
      </c>
      <c r="C815" s="128" t="s">
        <v>322</v>
      </c>
      <c r="D815" s="128" t="str">
        <f>+C815</f>
        <v>1,100.00 บาท</v>
      </c>
      <c r="E815" s="122" t="s">
        <v>32</v>
      </c>
      <c r="F815" s="122" t="s">
        <v>323</v>
      </c>
      <c r="G815" s="122" t="str">
        <f>+F815</f>
        <v>ร้านบรรณศิลป์</v>
      </c>
      <c r="H815" s="122" t="s">
        <v>10</v>
      </c>
      <c r="I815" s="133" t="s">
        <v>324</v>
      </c>
    </row>
    <row r="816" spans="1:9">
      <c r="A816" s="119"/>
      <c r="B816" s="134"/>
      <c r="C816" s="129"/>
      <c r="D816" s="129"/>
      <c r="E816" s="123"/>
      <c r="F816" s="123" t="s">
        <v>33</v>
      </c>
      <c r="G816" s="123" t="s">
        <v>34</v>
      </c>
      <c r="H816" s="123"/>
      <c r="I816" s="126">
        <v>242840</v>
      </c>
    </row>
    <row r="817" spans="1:9">
      <c r="A817" s="105"/>
      <c r="B817" s="135"/>
      <c r="C817" s="130"/>
      <c r="D817" s="130"/>
      <c r="E817" s="124"/>
      <c r="F817" s="124" t="str">
        <f>+C815</f>
        <v>1,100.00 บาท</v>
      </c>
      <c r="G817" s="124" t="str">
        <f>+D815</f>
        <v>1,100.00 บาท</v>
      </c>
      <c r="H817" s="124"/>
      <c r="I817" s="131"/>
    </row>
    <row r="818" spans="1:9">
      <c r="A818" s="110">
        <v>287</v>
      </c>
      <c r="B818" s="127" t="s">
        <v>202</v>
      </c>
      <c r="C818" s="128" t="s">
        <v>322</v>
      </c>
      <c r="D818" s="128" t="str">
        <f>+C818</f>
        <v>1,100.00 บาท</v>
      </c>
      <c r="E818" s="122" t="s">
        <v>32</v>
      </c>
      <c r="F818" s="122" t="s">
        <v>323</v>
      </c>
      <c r="G818" s="122" t="str">
        <f>+F818</f>
        <v>ร้านบรรณศิลป์</v>
      </c>
      <c r="H818" s="122" t="s">
        <v>10</v>
      </c>
      <c r="I818" s="133" t="s">
        <v>324</v>
      </c>
    </row>
    <row r="819" spans="1:9">
      <c r="A819" s="119"/>
      <c r="B819" s="134"/>
      <c r="C819" s="129"/>
      <c r="D819" s="129"/>
      <c r="E819" s="123"/>
      <c r="F819" s="123" t="s">
        <v>33</v>
      </c>
      <c r="G819" s="123" t="s">
        <v>34</v>
      </c>
      <c r="H819" s="123"/>
      <c r="I819" s="126">
        <v>242841</v>
      </c>
    </row>
    <row r="820" spans="1:9">
      <c r="A820" s="105"/>
      <c r="B820" s="135"/>
      <c r="C820" s="130"/>
      <c r="D820" s="130"/>
      <c r="E820" s="124"/>
      <c r="F820" s="124" t="str">
        <f>+C818</f>
        <v>1,100.00 บาท</v>
      </c>
      <c r="G820" s="124" t="str">
        <f>+D818</f>
        <v>1,100.00 บาท</v>
      </c>
      <c r="H820" s="124"/>
      <c r="I820" s="131"/>
    </row>
    <row r="821" spans="1:9">
      <c r="A821" s="110">
        <v>288</v>
      </c>
      <c r="B821" s="127" t="s">
        <v>202</v>
      </c>
      <c r="C821" s="128" t="s">
        <v>322</v>
      </c>
      <c r="D821" s="128" t="str">
        <f>+C821</f>
        <v>1,100.00 บาท</v>
      </c>
      <c r="E821" s="122" t="s">
        <v>32</v>
      </c>
      <c r="F821" s="122" t="s">
        <v>323</v>
      </c>
      <c r="G821" s="122" t="str">
        <f>+F821</f>
        <v>ร้านบรรณศิลป์</v>
      </c>
      <c r="H821" s="122" t="s">
        <v>10</v>
      </c>
      <c r="I821" s="133" t="s">
        <v>324</v>
      </c>
    </row>
    <row r="822" spans="1:9">
      <c r="A822" s="119"/>
      <c r="B822" s="134"/>
      <c r="C822" s="129"/>
      <c r="D822" s="129"/>
      <c r="E822" s="123"/>
      <c r="F822" s="123" t="s">
        <v>33</v>
      </c>
      <c r="G822" s="123" t="s">
        <v>34</v>
      </c>
      <c r="H822" s="123"/>
      <c r="I822" s="126">
        <v>242842</v>
      </c>
    </row>
    <row r="823" spans="1:9">
      <c r="A823" s="105"/>
      <c r="B823" s="135"/>
      <c r="C823" s="130"/>
      <c r="D823" s="130"/>
      <c r="E823" s="124"/>
      <c r="F823" s="124" t="str">
        <f>+C821</f>
        <v>1,100.00 บาท</v>
      </c>
      <c r="G823" s="124" t="str">
        <f>+D821</f>
        <v>1,100.00 บาท</v>
      </c>
      <c r="H823" s="124"/>
      <c r="I823" s="131"/>
    </row>
    <row r="824" spans="1:9">
      <c r="A824" s="110">
        <v>289</v>
      </c>
      <c r="B824" s="127" t="s">
        <v>202</v>
      </c>
      <c r="C824" s="128" t="s">
        <v>322</v>
      </c>
      <c r="D824" s="128" t="str">
        <f>+C824</f>
        <v>1,100.00 บาท</v>
      </c>
      <c r="E824" s="122" t="s">
        <v>32</v>
      </c>
      <c r="F824" s="122" t="s">
        <v>323</v>
      </c>
      <c r="G824" s="122" t="str">
        <f>+F824</f>
        <v>ร้านบรรณศิลป์</v>
      </c>
      <c r="H824" s="122" t="s">
        <v>10</v>
      </c>
      <c r="I824" s="133" t="s">
        <v>324</v>
      </c>
    </row>
    <row r="825" spans="1:9">
      <c r="A825" s="119"/>
      <c r="B825" s="134"/>
      <c r="C825" s="129"/>
      <c r="D825" s="129"/>
      <c r="E825" s="123"/>
      <c r="F825" s="123" t="s">
        <v>33</v>
      </c>
      <c r="G825" s="123" t="s">
        <v>34</v>
      </c>
      <c r="H825" s="123"/>
      <c r="I825" s="126">
        <v>242843</v>
      </c>
    </row>
    <row r="826" spans="1:9">
      <c r="A826" s="105"/>
      <c r="B826" s="135"/>
      <c r="C826" s="130"/>
      <c r="D826" s="130"/>
      <c r="E826" s="124"/>
      <c r="F826" s="124" t="str">
        <f>+C824</f>
        <v>1,100.00 บาท</v>
      </c>
      <c r="G826" s="124" t="str">
        <f>+D824</f>
        <v>1,100.00 บาท</v>
      </c>
      <c r="H826" s="124"/>
      <c r="I826" s="131"/>
    </row>
    <row r="827" spans="1:9">
      <c r="A827" s="110">
        <v>290</v>
      </c>
      <c r="B827" s="127" t="s">
        <v>202</v>
      </c>
      <c r="C827" s="128" t="s">
        <v>322</v>
      </c>
      <c r="D827" s="128" t="str">
        <f>+C827</f>
        <v>1,100.00 บาท</v>
      </c>
      <c r="E827" s="122" t="s">
        <v>32</v>
      </c>
      <c r="F827" s="122" t="s">
        <v>323</v>
      </c>
      <c r="G827" s="122" t="str">
        <f>+F827</f>
        <v>ร้านบรรณศิลป์</v>
      </c>
      <c r="H827" s="122" t="s">
        <v>10</v>
      </c>
      <c r="I827" s="133" t="s">
        <v>324</v>
      </c>
    </row>
    <row r="828" spans="1:9">
      <c r="A828" s="119"/>
      <c r="B828" s="134"/>
      <c r="C828" s="129"/>
      <c r="D828" s="129"/>
      <c r="E828" s="123"/>
      <c r="F828" s="123" t="s">
        <v>33</v>
      </c>
      <c r="G828" s="123" t="s">
        <v>34</v>
      </c>
      <c r="H828" s="123"/>
      <c r="I828" s="126">
        <v>242844</v>
      </c>
    </row>
    <row r="829" spans="1:9">
      <c r="A829" s="105"/>
      <c r="B829" s="135"/>
      <c r="C829" s="130"/>
      <c r="D829" s="130"/>
      <c r="E829" s="124"/>
      <c r="F829" s="124" t="str">
        <f>+C827</f>
        <v>1,100.00 บาท</v>
      </c>
      <c r="G829" s="124" t="str">
        <f>+D827</f>
        <v>1,100.00 บาท</v>
      </c>
      <c r="H829" s="124"/>
      <c r="I829" s="131"/>
    </row>
    <row r="830" spans="1:9">
      <c r="A830" s="110">
        <v>291</v>
      </c>
      <c r="B830" s="127" t="s">
        <v>202</v>
      </c>
      <c r="C830" s="128" t="s">
        <v>322</v>
      </c>
      <c r="D830" s="128" t="str">
        <f>+C830</f>
        <v>1,100.00 บาท</v>
      </c>
      <c r="E830" s="122" t="s">
        <v>32</v>
      </c>
      <c r="F830" s="122" t="s">
        <v>323</v>
      </c>
      <c r="G830" s="122" t="str">
        <f>+F830</f>
        <v>ร้านบรรณศิลป์</v>
      </c>
      <c r="H830" s="122" t="s">
        <v>10</v>
      </c>
      <c r="I830" s="133" t="s">
        <v>324</v>
      </c>
    </row>
    <row r="831" spans="1:9">
      <c r="A831" s="119"/>
      <c r="B831" s="134"/>
      <c r="C831" s="129"/>
      <c r="D831" s="129"/>
      <c r="E831" s="123"/>
      <c r="F831" s="123" t="s">
        <v>33</v>
      </c>
      <c r="G831" s="123" t="s">
        <v>34</v>
      </c>
      <c r="H831" s="123"/>
      <c r="I831" s="126">
        <v>242845</v>
      </c>
    </row>
    <row r="832" spans="1:9">
      <c r="A832" s="105"/>
      <c r="B832" s="135"/>
      <c r="C832" s="130"/>
      <c r="D832" s="130"/>
      <c r="E832" s="124"/>
      <c r="F832" s="124" t="str">
        <f>+C830</f>
        <v>1,100.00 บาท</v>
      </c>
      <c r="G832" s="124" t="str">
        <f>+D830</f>
        <v>1,100.00 บาท</v>
      </c>
      <c r="H832" s="124"/>
      <c r="I832" s="131"/>
    </row>
    <row r="833" spans="1:9">
      <c r="A833" s="110">
        <v>292</v>
      </c>
      <c r="B833" s="127" t="s">
        <v>202</v>
      </c>
      <c r="C833" s="128" t="s">
        <v>322</v>
      </c>
      <c r="D833" s="128" t="str">
        <f>+C833</f>
        <v>1,100.00 บาท</v>
      </c>
      <c r="E833" s="122" t="s">
        <v>32</v>
      </c>
      <c r="F833" s="122" t="s">
        <v>323</v>
      </c>
      <c r="G833" s="122" t="str">
        <f>+F833</f>
        <v>ร้านบรรณศิลป์</v>
      </c>
      <c r="H833" s="122" t="s">
        <v>10</v>
      </c>
      <c r="I833" s="133" t="s">
        <v>324</v>
      </c>
    </row>
    <row r="834" spans="1:9">
      <c r="A834" s="119"/>
      <c r="B834" s="134"/>
      <c r="C834" s="129"/>
      <c r="D834" s="129"/>
      <c r="E834" s="123"/>
      <c r="F834" s="123" t="s">
        <v>33</v>
      </c>
      <c r="G834" s="123" t="s">
        <v>34</v>
      </c>
      <c r="H834" s="123"/>
      <c r="I834" s="126">
        <v>242846</v>
      </c>
    </row>
    <row r="835" spans="1:9">
      <c r="A835" s="105"/>
      <c r="B835" s="135"/>
      <c r="C835" s="130"/>
      <c r="D835" s="130"/>
      <c r="E835" s="124"/>
      <c r="F835" s="124" t="str">
        <f>+C833</f>
        <v>1,100.00 บาท</v>
      </c>
      <c r="G835" s="124" t="str">
        <f>+D833</f>
        <v>1,100.00 บาท</v>
      </c>
      <c r="H835" s="124"/>
      <c r="I835" s="131"/>
    </row>
    <row r="836" spans="1:9">
      <c r="A836" s="110">
        <v>293</v>
      </c>
      <c r="B836" s="127" t="s">
        <v>202</v>
      </c>
      <c r="C836" s="128" t="s">
        <v>322</v>
      </c>
      <c r="D836" s="128" t="str">
        <f>+C836</f>
        <v>1,100.00 บาท</v>
      </c>
      <c r="E836" s="122" t="s">
        <v>32</v>
      </c>
      <c r="F836" s="122" t="s">
        <v>323</v>
      </c>
      <c r="G836" s="122" t="str">
        <f>+F836</f>
        <v>ร้านบรรณศิลป์</v>
      </c>
      <c r="H836" s="122" t="s">
        <v>10</v>
      </c>
      <c r="I836" s="133" t="s">
        <v>324</v>
      </c>
    </row>
    <row r="837" spans="1:9">
      <c r="A837" s="119"/>
      <c r="B837" s="134"/>
      <c r="C837" s="129"/>
      <c r="D837" s="129"/>
      <c r="E837" s="123"/>
      <c r="F837" s="123" t="s">
        <v>33</v>
      </c>
      <c r="G837" s="123" t="s">
        <v>34</v>
      </c>
      <c r="H837" s="123"/>
      <c r="I837" s="126">
        <v>242847</v>
      </c>
    </row>
    <row r="838" spans="1:9">
      <c r="A838" s="105"/>
      <c r="B838" s="135"/>
      <c r="C838" s="130"/>
      <c r="D838" s="130"/>
      <c r="E838" s="124"/>
      <c r="F838" s="124" t="str">
        <f>+C836</f>
        <v>1,100.00 บาท</v>
      </c>
      <c r="G838" s="124" t="str">
        <f>+D836</f>
        <v>1,100.00 บาท</v>
      </c>
      <c r="H838" s="124"/>
      <c r="I838" s="131"/>
    </row>
    <row r="839" spans="1:9">
      <c r="A839" s="110">
        <v>294</v>
      </c>
      <c r="B839" s="127" t="s">
        <v>202</v>
      </c>
      <c r="C839" s="128" t="s">
        <v>322</v>
      </c>
      <c r="D839" s="128" t="str">
        <f>+C839</f>
        <v>1,100.00 บาท</v>
      </c>
      <c r="E839" s="122" t="s">
        <v>32</v>
      </c>
      <c r="F839" s="122" t="s">
        <v>323</v>
      </c>
      <c r="G839" s="122" t="str">
        <f>+F839</f>
        <v>ร้านบรรณศิลป์</v>
      </c>
      <c r="H839" s="122" t="s">
        <v>10</v>
      </c>
      <c r="I839" s="133" t="s">
        <v>324</v>
      </c>
    </row>
    <row r="840" spans="1:9">
      <c r="A840" s="119"/>
      <c r="B840" s="134"/>
      <c r="C840" s="129"/>
      <c r="D840" s="129"/>
      <c r="E840" s="123"/>
      <c r="F840" s="123" t="s">
        <v>33</v>
      </c>
      <c r="G840" s="123" t="s">
        <v>34</v>
      </c>
      <c r="H840" s="123"/>
      <c r="I840" s="126">
        <v>242848</v>
      </c>
    </row>
    <row r="841" spans="1:9">
      <c r="A841" s="105"/>
      <c r="B841" s="135"/>
      <c r="C841" s="130"/>
      <c r="D841" s="130"/>
      <c r="E841" s="124"/>
      <c r="F841" s="124" t="str">
        <f>+C839</f>
        <v>1,100.00 บาท</v>
      </c>
      <c r="G841" s="124" t="str">
        <f>+D839</f>
        <v>1,100.00 บาท</v>
      </c>
      <c r="H841" s="124"/>
      <c r="I841" s="131"/>
    </row>
    <row r="842" spans="1:9">
      <c r="A842" s="110">
        <v>295</v>
      </c>
      <c r="B842" s="127" t="s">
        <v>202</v>
      </c>
      <c r="C842" s="128" t="s">
        <v>322</v>
      </c>
      <c r="D842" s="128" t="str">
        <f>+C842</f>
        <v>1,100.00 บาท</v>
      </c>
      <c r="E842" s="122" t="s">
        <v>32</v>
      </c>
      <c r="F842" s="122" t="s">
        <v>323</v>
      </c>
      <c r="G842" s="122" t="str">
        <f>+F842</f>
        <v>ร้านบรรณศิลป์</v>
      </c>
      <c r="H842" s="122" t="s">
        <v>10</v>
      </c>
      <c r="I842" s="133" t="s">
        <v>324</v>
      </c>
    </row>
    <row r="843" spans="1:9">
      <c r="A843" s="119"/>
      <c r="B843" s="134"/>
      <c r="C843" s="129"/>
      <c r="D843" s="129"/>
      <c r="E843" s="123"/>
      <c r="F843" s="123" t="s">
        <v>33</v>
      </c>
      <c r="G843" s="123" t="s">
        <v>34</v>
      </c>
      <c r="H843" s="123"/>
      <c r="I843" s="126">
        <v>242849</v>
      </c>
    </row>
    <row r="844" spans="1:9">
      <c r="A844" s="105"/>
      <c r="B844" s="135"/>
      <c r="C844" s="130"/>
      <c r="D844" s="130"/>
      <c r="E844" s="124"/>
      <c r="F844" s="124" t="str">
        <f>+C842</f>
        <v>1,100.00 บาท</v>
      </c>
      <c r="G844" s="124" t="str">
        <f>+D842</f>
        <v>1,100.00 บาท</v>
      </c>
      <c r="H844" s="124"/>
      <c r="I844" s="131"/>
    </row>
    <row r="845" spans="1:9">
      <c r="A845" s="110">
        <v>296</v>
      </c>
      <c r="B845" s="127" t="s">
        <v>202</v>
      </c>
      <c r="C845" s="128" t="s">
        <v>322</v>
      </c>
      <c r="D845" s="128" t="str">
        <f>+C845</f>
        <v>1,100.00 บาท</v>
      </c>
      <c r="E845" s="122" t="s">
        <v>32</v>
      </c>
      <c r="F845" s="122" t="s">
        <v>323</v>
      </c>
      <c r="G845" s="122" t="str">
        <f>+F845</f>
        <v>ร้านบรรณศิลป์</v>
      </c>
      <c r="H845" s="122" t="s">
        <v>10</v>
      </c>
      <c r="I845" s="133" t="s">
        <v>324</v>
      </c>
    </row>
    <row r="846" spans="1:9">
      <c r="A846" s="119"/>
      <c r="B846" s="134"/>
      <c r="C846" s="129"/>
      <c r="D846" s="129"/>
      <c r="E846" s="123"/>
      <c r="F846" s="123" t="s">
        <v>33</v>
      </c>
      <c r="G846" s="123" t="s">
        <v>34</v>
      </c>
      <c r="H846" s="123"/>
      <c r="I846" s="126">
        <v>242850</v>
      </c>
    </row>
    <row r="847" spans="1:9">
      <c r="A847" s="105"/>
      <c r="B847" s="135"/>
      <c r="C847" s="130"/>
      <c r="D847" s="130"/>
      <c r="E847" s="124"/>
      <c r="F847" s="124" t="str">
        <f>+C845</f>
        <v>1,100.00 บาท</v>
      </c>
      <c r="G847" s="124" t="str">
        <f>+D845</f>
        <v>1,100.00 บาท</v>
      </c>
      <c r="H847" s="124"/>
      <c r="I847" s="131"/>
    </row>
    <row r="848" spans="1:9">
      <c r="A848" s="110">
        <v>297</v>
      </c>
      <c r="B848" s="127" t="s">
        <v>202</v>
      </c>
      <c r="C848" s="128" t="s">
        <v>322</v>
      </c>
      <c r="D848" s="128" t="str">
        <f>+C848</f>
        <v>1,100.00 บาท</v>
      </c>
      <c r="E848" s="122" t="s">
        <v>32</v>
      </c>
      <c r="F848" s="122" t="s">
        <v>323</v>
      </c>
      <c r="G848" s="122" t="str">
        <f>+F848</f>
        <v>ร้านบรรณศิลป์</v>
      </c>
      <c r="H848" s="122" t="s">
        <v>10</v>
      </c>
      <c r="I848" s="133" t="s">
        <v>324</v>
      </c>
    </row>
    <row r="849" spans="1:9">
      <c r="A849" s="119"/>
      <c r="B849" s="134"/>
      <c r="C849" s="129"/>
      <c r="D849" s="129"/>
      <c r="E849" s="123"/>
      <c r="F849" s="123" t="s">
        <v>33</v>
      </c>
      <c r="G849" s="123" t="s">
        <v>34</v>
      </c>
      <c r="H849" s="123"/>
      <c r="I849" s="126">
        <v>242851</v>
      </c>
    </row>
    <row r="850" spans="1:9">
      <c r="A850" s="105"/>
      <c r="B850" s="135"/>
      <c r="C850" s="130"/>
      <c r="D850" s="130"/>
      <c r="E850" s="124"/>
      <c r="F850" s="124" t="str">
        <f>+C848</f>
        <v>1,100.00 บาท</v>
      </c>
      <c r="G850" s="124" t="str">
        <f>+D848</f>
        <v>1,100.00 บาท</v>
      </c>
      <c r="H850" s="124"/>
      <c r="I850" s="131"/>
    </row>
    <row r="851" spans="1:9">
      <c r="A851" s="110">
        <v>298</v>
      </c>
      <c r="B851" s="127" t="s">
        <v>202</v>
      </c>
      <c r="C851" s="128" t="s">
        <v>322</v>
      </c>
      <c r="D851" s="128" t="str">
        <f>+C851</f>
        <v>1,100.00 บาท</v>
      </c>
      <c r="E851" s="122" t="s">
        <v>32</v>
      </c>
      <c r="F851" s="122" t="s">
        <v>323</v>
      </c>
      <c r="G851" s="122" t="str">
        <f>+F851</f>
        <v>ร้านบรรณศิลป์</v>
      </c>
      <c r="H851" s="122" t="s">
        <v>10</v>
      </c>
      <c r="I851" s="133" t="s">
        <v>324</v>
      </c>
    </row>
    <row r="852" spans="1:9">
      <c r="A852" s="119"/>
      <c r="B852" s="134"/>
      <c r="C852" s="129"/>
      <c r="D852" s="129"/>
      <c r="E852" s="123"/>
      <c r="F852" s="123" t="s">
        <v>33</v>
      </c>
      <c r="G852" s="123" t="s">
        <v>34</v>
      </c>
      <c r="H852" s="123"/>
      <c r="I852" s="126">
        <v>242852</v>
      </c>
    </row>
    <row r="853" spans="1:9">
      <c r="A853" s="105"/>
      <c r="B853" s="135"/>
      <c r="C853" s="130"/>
      <c r="D853" s="130"/>
      <c r="E853" s="124"/>
      <c r="F853" s="124" t="str">
        <f>+C851</f>
        <v>1,100.00 บาท</v>
      </c>
      <c r="G853" s="124" t="str">
        <f>+D851</f>
        <v>1,100.00 บาท</v>
      </c>
      <c r="H853" s="124"/>
      <c r="I853" s="131"/>
    </row>
    <row r="854" spans="1:9">
      <c r="A854" s="110">
        <v>299</v>
      </c>
      <c r="B854" s="127" t="s">
        <v>202</v>
      </c>
      <c r="C854" s="128" t="s">
        <v>322</v>
      </c>
      <c r="D854" s="128" t="str">
        <f>+C854</f>
        <v>1,100.00 บาท</v>
      </c>
      <c r="E854" s="122" t="s">
        <v>32</v>
      </c>
      <c r="F854" s="122" t="s">
        <v>323</v>
      </c>
      <c r="G854" s="122" t="str">
        <f>+F854</f>
        <v>ร้านบรรณศิลป์</v>
      </c>
      <c r="H854" s="122" t="s">
        <v>10</v>
      </c>
      <c r="I854" s="133" t="s">
        <v>324</v>
      </c>
    </row>
    <row r="855" spans="1:9">
      <c r="A855" s="119"/>
      <c r="B855" s="134"/>
      <c r="C855" s="129"/>
      <c r="D855" s="129"/>
      <c r="E855" s="123"/>
      <c r="F855" s="123" t="s">
        <v>33</v>
      </c>
      <c r="G855" s="123" t="s">
        <v>34</v>
      </c>
      <c r="H855" s="123"/>
      <c r="I855" s="126">
        <v>242853</v>
      </c>
    </row>
    <row r="856" spans="1:9">
      <c r="A856" s="105"/>
      <c r="B856" s="135"/>
      <c r="C856" s="130"/>
      <c r="D856" s="130"/>
      <c r="E856" s="124"/>
      <c r="F856" s="124" t="str">
        <f>+C854</f>
        <v>1,100.00 บาท</v>
      </c>
      <c r="G856" s="124" t="str">
        <f>+D854</f>
        <v>1,100.00 บาท</v>
      </c>
      <c r="H856" s="124"/>
      <c r="I856" s="131"/>
    </row>
    <row r="857" spans="1:9">
      <c r="A857" s="110">
        <v>300</v>
      </c>
      <c r="B857" s="127" t="s">
        <v>202</v>
      </c>
      <c r="C857" s="128" t="s">
        <v>322</v>
      </c>
      <c r="D857" s="128" t="str">
        <f>+C857</f>
        <v>1,100.00 บาท</v>
      </c>
      <c r="E857" s="122" t="s">
        <v>32</v>
      </c>
      <c r="F857" s="122" t="s">
        <v>323</v>
      </c>
      <c r="G857" s="122" t="str">
        <f>+F857</f>
        <v>ร้านบรรณศิลป์</v>
      </c>
      <c r="H857" s="122" t="s">
        <v>10</v>
      </c>
      <c r="I857" s="133" t="s">
        <v>324</v>
      </c>
    </row>
    <row r="858" spans="1:9">
      <c r="A858" s="119"/>
      <c r="B858" s="134"/>
      <c r="C858" s="129"/>
      <c r="D858" s="129"/>
      <c r="E858" s="123"/>
      <c r="F858" s="123" t="s">
        <v>33</v>
      </c>
      <c r="G858" s="123" t="s">
        <v>34</v>
      </c>
      <c r="H858" s="123"/>
      <c r="I858" s="126">
        <v>242854</v>
      </c>
    </row>
    <row r="859" spans="1:9">
      <c r="A859" s="105"/>
      <c r="B859" s="135"/>
      <c r="C859" s="130"/>
      <c r="D859" s="130"/>
      <c r="E859" s="124"/>
      <c r="F859" s="124" t="str">
        <f>+C857</f>
        <v>1,100.00 บาท</v>
      </c>
      <c r="G859" s="124" t="str">
        <f>+D857</f>
        <v>1,100.00 บาท</v>
      </c>
      <c r="H859" s="124"/>
      <c r="I859" s="131"/>
    </row>
    <row r="860" spans="1:9">
      <c r="A860" s="110">
        <v>301</v>
      </c>
      <c r="B860" s="127" t="s">
        <v>202</v>
      </c>
      <c r="C860" s="128" t="s">
        <v>322</v>
      </c>
      <c r="D860" s="128" t="str">
        <f>+C860</f>
        <v>1,100.00 บาท</v>
      </c>
      <c r="E860" s="122" t="s">
        <v>32</v>
      </c>
      <c r="F860" s="122" t="s">
        <v>323</v>
      </c>
      <c r="G860" s="122" t="str">
        <f>+F860</f>
        <v>ร้านบรรณศิลป์</v>
      </c>
      <c r="H860" s="122" t="s">
        <v>10</v>
      </c>
      <c r="I860" s="133" t="s">
        <v>324</v>
      </c>
    </row>
    <row r="861" spans="1:9">
      <c r="A861" s="119"/>
      <c r="B861" s="134"/>
      <c r="C861" s="129"/>
      <c r="D861" s="129"/>
      <c r="E861" s="123"/>
      <c r="F861" s="123" t="s">
        <v>33</v>
      </c>
      <c r="G861" s="123" t="s">
        <v>34</v>
      </c>
      <c r="H861" s="123"/>
      <c r="I861" s="126">
        <v>242855</v>
      </c>
    </row>
    <row r="862" spans="1:9">
      <c r="A862" s="105"/>
      <c r="B862" s="135"/>
      <c r="C862" s="130"/>
      <c r="D862" s="130"/>
      <c r="E862" s="124"/>
      <c r="F862" s="124" t="str">
        <f>+C860</f>
        <v>1,100.00 บาท</v>
      </c>
      <c r="G862" s="124" t="str">
        <f>+D860</f>
        <v>1,100.00 บาท</v>
      </c>
      <c r="H862" s="124"/>
      <c r="I862" s="131"/>
    </row>
    <row r="863" spans="1:9">
      <c r="A863" s="110">
        <v>302</v>
      </c>
      <c r="B863" s="127" t="s">
        <v>202</v>
      </c>
      <c r="C863" s="128" t="s">
        <v>322</v>
      </c>
      <c r="D863" s="128" t="str">
        <f>+C863</f>
        <v>1,100.00 บาท</v>
      </c>
      <c r="E863" s="122" t="s">
        <v>32</v>
      </c>
      <c r="F863" s="122" t="s">
        <v>323</v>
      </c>
      <c r="G863" s="122" t="str">
        <f>+F863</f>
        <v>ร้านบรรณศิลป์</v>
      </c>
      <c r="H863" s="122" t="s">
        <v>10</v>
      </c>
      <c r="I863" s="133" t="s">
        <v>324</v>
      </c>
    </row>
    <row r="864" spans="1:9">
      <c r="A864" s="119"/>
      <c r="B864" s="134"/>
      <c r="C864" s="129"/>
      <c r="D864" s="129"/>
      <c r="E864" s="123"/>
      <c r="F864" s="123" t="s">
        <v>33</v>
      </c>
      <c r="G864" s="123" t="s">
        <v>34</v>
      </c>
      <c r="H864" s="123"/>
      <c r="I864" s="126">
        <v>242856</v>
      </c>
    </row>
    <row r="865" spans="1:9">
      <c r="A865" s="105"/>
      <c r="B865" s="135"/>
      <c r="C865" s="130"/>
      <c r="D865" s="130"/>
      <c r="E865" s="124"/>
      <c r="F865" s="124" t="str">
        <f>+C863</f>
        <v>1,100.00 บาท</v>
      </c>
      <c r="G865" s="124" t="str">
        <f>+D863</f>
        <v>1,100.00 บาท</v>
      </c>
      <c r="H865" s="124"/>
      <c r="I865" s="131"/>
    </row>
    <row r="866" spans="1:9">
      <c r="A866" s="110">
        <v>303</v>
      </c>
      <c r="B866" s="127" t="s">
        <v>202</v>
      </c>
      <c r="C866" s="128" t="s">
        <v>322</v>
      </c>
      <c r="D866" s="128" t="str">
        <f>+C866</f>
        <v>1,100.00 บาท</v>
      </c>
      <c r="E866" s="122" t="s">
        <v>32</v>
      </c>
      <c r="F866" s="122" t="s">
        <v>323</v>
      </c>
      <c r="G866" s="122" t="str">
        <f>+F866</f>
        <v>ร้านบรรณศิลป์</v>
      </c>
      <c r="H866" s="122" t="s">
        <v>10</v>
      </c>
      <c r="I866" s="133" t="s">
        <v>324</v>
      </c>
    </row>
    <row r="867" spans="1:9">
      <c r="A867" s="119"/>
      <c r="B867" s="134"/>
      <c r="C867" s="129"/>
      <c r="D867" s="129"/>
      <c r="E867" s="123"/>
      <c r="F867" s="123" t="s">
        <v>33</v>
      </c>
      <c r="G867" s="123" t="s">
        <v>34</v>
      </c>
      <c r="H867" s="123"/>
      <c r="I867" s="126">
        <v>242857</v>
      </c>
    </row>
    <row r="868" spans="1:9">
      <c r="A868" s="105"/>
      <c r="B868" s="135"/>
      <c r="C868" s="130"/>
      <c r="D868" s="130"/>
      <c r="E868" s="124"/>
      <c r="F868" s="124" t="str">
        <f>+C866</f>
        <v>1,100.00 บาท</v>
      </c>
      <c r="G868" s="124" t="str">
        <f>+D866</f>
        <v>1,100.00 บาท</v>
      </c>
      <c r="H868" s="124"/>
      <c r="I868" s="131"/>
    </row>
    <row r="869" spans="1:9">
      <c r="A869" s="110">
        <v>304</v>
      </c>
      <c r="B869" s="127" t="s">
        <v>202</v>
      </c>
      <c r="C869" s="128" t="s">
        <v>322</v>
      </c>
      <c r="D869" s="128" t="str">
        <f>+C869</f>
        <v>1,100.00 บาท</v>
      </c>
      <c r="E869" s="122" t="s">
        <v>32</v>
      </c>
      <c r="F869" s="122" t="s">
        <v>323</v>
      </c>
      <c r="G869" s="122" t="str">
        <f>+F869</f>
        <v>ร้านบรรณศิลป์</v>
      </c>
      <c r="H869" s="122" t="s">
        <v>10</v>
      </c>
      <c r="I869" s="133" t="s">
        <v>324</v>
      </c>
    </row>
    <row r="870" spans="1:9">
      <c r="A870" s="119"/>
      <c r="B870" s="134"/>
      <c r="C870" s="129"/>
      <c r="D870" s="129"/>
      <c r="E870" s="123"/>
      <c r="F870" s="123" t="s">
        <v>33</v>
      </c>
      <c r="G870" s="123" t="s">
        <v>34</v>
      </c>
      <c r="H870" s="123"/>
      <c r="I870" s="126">
        <v>242858</v>
      </c>
    </row>
    <row r="871" spans="1:9">
      <c r="A871" s="105"/>
      <c r="B871" s="135"/>
      <c r="C871" s="130"/>
      <c r="D871" s="130"/>
      <c r="E871" s="124"/>
      <c r="F871" s="124" t="str">
        <f>+C869</f>
        <v>1,100.00 บาท</v>
      </c>
      <c r="G871" s="124" t="str">
        <f>+D869</f>
        <v>1,100.00 บาท</v>
      </c>
      <c r="H871" s="124"/>
      <c r="I871" s="131"/>
    </row>
    <row r="872" spans="1:9">
      <c r="A872" s="110">
        <v>305</v>
      </c>
      <c r="B872" s="127" t="s">
        <v>202</v>
      </c>
      <c r="C872" s="128" t="s">
        <v>322</v>
      </c>
      <c r="D872" s="128" t="str">
        <f>+C872</f>
        <v>1,100.00 บาท</v>
      </c>
      <c r="E872" s="122" t="s">
        <v>32</v>
      </c>
      <c r="F872" s="122" t="s">
        <v>323</v>
      </c>
      <c r="G872" s="122" t="str">
        <f>+F872</f>
        <v>ร้านบรรณศิลป์</v>
      </c>
      <c r="H872" s="122" t="s">
        <v>10</v>
      </c>
      <c r="I872" s="133" t="s">
        <v>324</v>
      </c>
    </row>
    <row r="873" spans="1:9">
      <c r="A873" s="119"/>
      <c r="B873" s="134"/>
      <c r="C873" s="129"/>
      <c r="D873" s="129"/>
      <c r="E873" s="123"/>
      <c r="F873" s="123" t="s">
        <v>33</v>
      </c>
      <c r="G873" s="123" t="s">
        <v>34</v>
      </c>
      <c r="H873" s="123"/>
      <c r="I873" s="126">
        <v>242859</v>
      </c>
    </row>
    <row r="874" spans="1:9">
      <c r="A874" s="105"/>
      <c r="B874" s="135"/>
      <c r="C874" s="130"/>
      <c r="D874" s="130"/>
      <c r="E874" s="124"/>
      <c r="F874" s="124" t="str">
        <f>+C872</f>
        <v>1,100.00 บาท</v>
      </c>
      <c r="G874" s="124" t="str">
        <f>+D872</f>
        <v>1,100.00 บาท</v>
      </c>
      <c r="H874" s="124"/>
      <c r="I874" s="131"/>
    </row>
    <row r="875" spans="1:9">
      <c r="A875" s="110">
        <v>306</v>
      </c>
      <c r="B875" s="127" t="s">
        <v>202</v>
      </c>
      <c r="C875" s="128" t="s">
        <v>322</v>
      </c>
      <c r="D875" s="128" t="str">
        <f>+C875</f>
        <v>1,100.00 บาท</v>
      </c>
      <c r="E875" s="122" t="s">
        <v>32</v>
      </c>
      <c r="F875" s="122" t="s">
        <v>323</v>
      </c>
      <c r="G875" s="122" t="str">
        <f>+F875</f>
        <v>ร้านบรรณศิลป์</v>
      </c>
      <c r="H875" s="122" t="s">
        <v>10</v>
      </c>
      <c r="I875" s="133" t="s">
        <v>324</v>
      </c>
    </row>
    <row r="876" spans="1:9">
      <c r="A876" s="119"/>
      <c r="B876" s="134"/>
      <c r="C876" s="129"/>
      <c r="D876" s="129"/>
      <c r="E876" s="123"/>
      <c r="F876" s="123" t="s">
        <v>33</v>
      </c>
      <c r="G876" s="123" t="s">
        <v>34</v>
      </c>
      <c r="H876" s="123"/>
      <c r="I876" s="126">
        <v>242860</v>
      </c>
    </row>
    <row r="877" spans="1:9">
      <c r="A877" s="105"/>
      <c r="B877" s="135"/>
      <c r="C877" s="130"/>
      <c r="D877" s="130"/>
      <c r="E877" s="124"/>
      <c r="F877" s="124" t="str">
        <f>+C875</f>
        <v>1,100.00 บาท</v>
      </c>
      <c r="G877" s="124" t="str">
        <f>+D875</f>
        <v>1,100.00 บาท</v>
      </c>
      <c r="H877" s="124"/>
      <c r="I877" s="131"/>
    </row>
    <row r="878" spans="1:9">
      <c r="A878" s="110">
        <v>307</v>
      </c>
      <c r="B878" s="127" t="s">
        <v>202</v>
      </c>
      <c r="C878" s="128" t="s">
        <v>322</v>
      </c>
      <c r="D878" s="128" t="str">
        <f>+C878</f>
        <v>1,100.00 บาท</v>
      </c>
      <c r="E878" s="122" t="s">
        <v>32</v>
      </c>
      <c r="F878" s="122" t="s">
        <v>323</v>
      </c>
      <c r="G878" s="122" t="str">
        <f>+F878</f>
        <v>ร้านบรรณศิลป์</v>
      </c>
      <c r="H878" s="122" t="s">
        <v>10</v>
      </c>
      <c r="I878" s="133" t="s">
        <v>324</v>
      </c>
    </row>
    <row r="879" spans="1:9">
      <c r="A879" s="119"/>
      <c r="B879" s="134"/>
      <c r="C879" s="129"/>
      <c r="D879" s="129"/>
      <c r="E879" s="123"/>
      <c r="F879" s="123" t="s">
        <v>33</v>
      </c>
      <c r="G879" s="123" t="s">
        <v>34</v>
      </c>
      <c r="H879" s="123"/>
      <c r="I879" s="126">
        <v>242861</v>
      </c>
    </row>
    <row r="880" spans="1:9">
      <c r="A880" s="105"/>
      <c r="B880" s="135"/>
      <c r="C880" s="130"/>
      <c r="D880" s="130"/>
      <c r="E880" s="124"/>
      <c r="F880" s="124" t="str">
        <f>+C878</f>
        <v>1,100.00 บาท</v>
      </c>
      <c r="G880" s="124" t="str">
        <f>+D878</f>
        <v>1,100.00 บาท</v>
      </c>
      <c r="H880" s="124"/>
      <c r="I880" s="131"/>
    </row>
    <row r="881" spans="1:9">
      <c r="A881" s="110">
        <v>308</v>
      </c>
      <c r="B881" s="127" t="s">
        <v>202</v>
      </c>
      <c r="C881" s="128" t="s">
        <v>322</v>
      </c>
      <c r="D881" s="128" t="str">
        <f>+C881</f>
        <v>1,100.00 บาท</v>
      </c>
      <c r="E881" s="122" t="s">
        <v>32</v>
      </c>
      <c r="F881" s="122" t="s">
        <v>323</v>
      </c>
      <c r="G881" s="122" t="str">
        <f>+F881</f>
        <v>ร้านบรรณศิลป์</v>
      </c>
      <c r="H881" s="122" t="s">
        <v>10</v>
      </c>
      <c r="I881" s="133" t="s">
        <v>324</v>
      </c>
    </row>
    <row r="882" spans="1:9">
      <c r="A882" s="119"/>
      <c r="B882" s="134"/>
      <c r="C882" s="129"/>
      <c r="D882" s="129"/>
      <c r="E882" s="123"/>
      <c r="F882" s="123" t="s">
        <v>33</v>
      </c>
      <c r="G882" s="123" t="s">
        <v>34</v>
      </c>
      <c r="H882" s="123"/>
      <c r="I882" s="126">
        <v>242862</v>
      </c>
    </row>
    <row r="883" spans="1:9">
      <c r="A883" s="105"/>
      <c r="B883" s="135"/>
      <c r="C883" s="130"/>
      <c r="D883" s="130"/>
      <c r="E883" s="124"/>
      <c r="F883" s="124" t="str">
        <f>+C881</f>
        <v>1,100.00 บาท</v>
      </c>
      <c r="G883" s="124" t="str">
        <f>+D881</f>
        <v>1,100.00 บาท</v>
      </c>
      <c r="H883" s="124"/>
      <c r="I883" s="131"/>
    </row>
    <row r="884" spans="1:9">
      <c r="A884" s="110">
        <v>309</v>
      </c>
      <c r="B884" s="127" t="s">
        <v>202</v>
      </c>
      <c r="C884" s="128" t="s">
        <v>322</v>
      </c>
      <c r="D884" s="128" t="str">
        <f>+C884</f>
        <v>1,100.00 บาท</v>
      </c>
      <c r="E884" s="122" t="s">
        <v>32</v>
      </c>
      <c r="F884" s="122" t="s">
        <v>323</v>
      </c>
      <c r="G884" s="122" t="str">
        <f>+F884</f>
        <v>ร้านบรรณศิลป์</v>
      </c>
      <c r="H884" s="122" t="s">
        <v>10</v>
      </c>
      <c r="I884" s="133" t="s">
        <v>324</v>
      </c>
    </row>
    <row r="885" spans="1:9">
      <c r="A885" s="119"/>
      <c r="B885" s="134"/>
      <c r="C885" s="129"/>
      <c r="D885" s="129"/>
      <c r="E885" s="123"/>
      <c r="F885" s="123" t="s">
        <v>33</v>
      </c>
      <c r="G885" s="123" t="s">
        <v>34</v>
      </c>
      <c r="H885" s="123"/>
      <c r="I885" s="126">
        <v>242863</v>
      </c>
    </row>
    <row r="886" spans="1:9">
      <c r="A886" s="105"/>
      <c r="B886" s="135"/>
      <c r="C886" s="130"/>
      <c r="D886" s="130"/>
      <c r="E886" s="124"/>
      <c r="F886" s="124" t="str">
        <f>+C884</f>
        <v>1,100.00 บาท</v>
      </c>
      <c r="G886" s="124" t="str">
        <f>+D884</f>
        <v>1,100.00 บาท</v>
      </c>
      <c r="H886" s="124"/>
      <c r="I886" s="131"/>
    </row>
    <row r="887" spans="1:9">
      <c r="A887" s="110">
        <v>310</v>
      </c>
      <c r="B887" s="127" t="s">
        <v>202</v>
      </c>
      <c r="C887" s="128" t="s">
        <v>322</v>
      </c>
      <c r="D887" s="128" t="str">
        <f>+C887</f>
        <v>1,100.00 บาท</v>
      </c>
      <c r="E887" s="122" t="s">
        <v>32</v>
      </c>
      <c r="F887" s="122" t="s">
        <v>323</v>
      </c>
      <c r="G887" s="122" t="str">
        <f>+F887</f>
        <v>ร้านบรรณศิลป์</v>
      </c>
      <c r="H887" s="122" t="s">
        <v>10</v>
      </c>
      <c r="I887" s="133" t="s">
        <v>324</v>
      </c>
    </row>
    <row r="888" spans="1:9">
      <c r="A888" s="119"/>
      <c r="B888" s="134"/>
      <c r="C888" s="129"/>
      <c r="D888" s="129"/>
      <c r="E888" s="123"/>
      <c r="F888" s="123" t="s">
        <v>33</v>
      </c>
      <c r="G888" s="123" t="s">
        <v>34</v>
      </c>
      <c r="H888" s="123"/>
      <c r="I888" s="126">
        <v>242864</v>
      </c>
    </row>
    <row r="889" spans="1:9">
      <c r="A889" s="105"/>
      <c r="B889" s="135"/>
      <c r="C889" s="130"/>
      <c r="D889" s="130"/>
      <c r="E889" s="124"/>
      <c r="F889" s="124" t="str">
        <f>+C887</f>
        <v>1,100.00 บาท</v>
      </c>
      <c r="G889" s="124" t="str">
        <f>+D887</f>
        <v>1,100.00 บาท</v>
      </c>
      <c r="H889" s="124"/>
      <c r="I889" s="131"/>
    </row>
    <row r="890" spans="1:9">
      <c r="A890" s="110">
        <v>311</v>
      </c>
      <c r="B890" s="127" t="s">
        <v>202</v>
      </c>
      <c r="C890" s="128" t="s">
        <v>322</v>
      </c>
      <c r="D890" s="128" t="str">
        <f>+C890</f>
        <v>1,100.00 บาท</v>
      </c>
      <c r="E890" s="122" t="s">
        <v>32</v>
      </c>
      <c r="F890" s="122" t="s">
        <v>323</v>
      </c>
      <c r="G890" s="122" t="str">
        <f>+F890</f>
        <v>ร้านบรรณศิลป์</v>
      </c>
      <c r="H890" s="122" t="s">
        <v>10</v>
      </c>
      <c r="I890" s="133" t="s">
        <v>324</v>
      </c>
    </row>
    <row r="891" spans="1:9">
      <c r="A891" s="119"/>
      <c r="B891" s="134"/>
      <c r="C891" s="129"/>
      <c r="D891" s="129"/>
      <c r="E891" s="123"/>
      <c r="F891" s="123" t="s">
        <v>33</v>
      </c>
      <c r="G891" s="123" t="s">
        <v>34</v>
      </c>
      <c r="H891" s="123"/>
      <c r="I891" s="126">
        <v>242865</v>
      </c>
    </row>
    <row r="892" spans="1:9">
      <c r="A892" s="105"/>
      <c r="B892" s="135"/>
      <c r="C892" s="130"/>
      <c r="D892" s="130"/>
      <c r="E892" s="124"/>
      <c r="F892" s="124" t="str">
        <f>+C890</f>
        <v>1,100.00 บาท</v>
      </c>
      <c r="G892" s="124" t="str">
        <f>+D890</f>
        <v>1,100.00 บาท</v>
      </c>
      <c r="H892" s="124"/>
      <c r="I892" s="131"/>
    </row>
    <row r="893" spans="1:9">
      <c r="A893" s="110">
        <v>312</v>
      </c>
      <c r="B893" s="127" t="s">
        <v>202</v>
      </c>
      <c r="C893" s="128" t="s">
        <v>322</v>
      </c>
      <c r="D893" s="128" t="str">
        <f>+C893</f>
        <v>1,100.00 บาท</v>
      </c>
      <c r="E893" s="122" t="s">
        <v>32</v>
      </c>
      <c r="F893" s="122" t="s">
        <v>323</v>
      </c>
      <c r="G893" s="122" t="str">
        <f>+F893</f>
        <v>ร้านบรรณศิลป์</v>
      </c>
      <c r="H893" s="122" t="s">
        <v>10</v>
      </c>
      <c r="I893" s="133" t="s">
        <v>324</v>
      </c>
    </row>
    <row r="894" spans="1:9">
      <c r="A894" s="119"/>
      <c r="B894" s="134"/>
      <c r="C894" s="129"/>
      <c r="D894" s="129"/>
      <c r="E894" s="123"/>
      <c r="F894" s="123" t="s">
        <v>33</v>
      </c>
      <c r="G894" s="123" t="s">
        <v>34</v>
      </c>
      <c r="H894" s="123"/>
      <c r="I894" s="126">
        <v>242866</v>
      </c>
    </row>
    <row r="895" spans="1:9">
      <c r="A895" s="105"/>
      <c r="B895" s="135"/>
      <c r="C895" s="130"/>
      <c r="D895" s="130"/>
      <c r="E895" s="124"/>
      <c r="F895" s="124" t="str">
        <f>+C893</f>
        <v>1,100.00 บาท</v>
      </c>
      <c r="G895" s="124" t="str">
        <f>+D893</f>
        <v>1,100.00 บาท</v>
      </c>
      <c r="H895" s="124"/>
      <c r="I895" s="131"/>
    </row>
    <row r="896" spans="1:9">
      <c r="A896" s="110">
        <v>313</v>
      </c>
      <c r="B896" s="127" t="s">
        <v>202</v>
      </c>
      <c r="C896" s="128" t="s">
        <v>322</v>
      </c>
      <c r="D896" s="128" t="str">
        <f>+C896</f>
        <v>1,100.00 บาท</v>
      </c>
      <c r="E896" s="122" t="s">
        <v>32</v>
      </c>
      <c r="F896" s="122" t="s">
        <v>323</v>
      </c>
      <c r="G896" s="122" t="str">
        <f>+F896</f>
        <v>ร้านบรรณศิลป์</v>
      </c>
      <c r="H896" s="122" t="s">
        <v>10</v>
      </c>
      <c r="I896" s="133" t="s">
        <v>324</v>
      </c>
    </row>
    <row r="897" spans="1:9">
      <c r="A897" s="119"/>
      <c r="B897" s="134"/>
      <c r="C897" s="129"/>
      <c r="D897" s="129"/>
      <c r="E897" s="123"/>
      <c r="F897" s="123" t="s">
        <v>33</v>
      </c>
      <c r="G897" s="123" t="s">
        <v>34</v>
      </c>
      <c r="H897" s="123"/>
      <c r="I897" s="126">
        <v>242867</v>
      </c>
    </row>
    <row r="898" spans="1:9">
      <c r="A898" s="105"/>
      <c r="B898" s="135"/>
      <c r="C898" s="130"/>
      <c r="D898" s="130"/>
      <c r="E898" s="124"/>
      <c r="F898" s="124" t="str">
        <f>+C896</f>
        <v>1,100.00 บาท</v>
      </c>
      <c r="G898" s="124" t="str">
        <f>+D896</f>
        <v>1,100.00 บาท</v>
      </c>
      <c r="H898" s="124"/>
      <c r="I898" s="131"/>
    </row>
    <row r="899" spans="1:9">
      <c r="A899" s="110">
        <v>314</v>
      </c>
      <c r="B899" s="127" t="s">
        <v>202</v>
      </c>
      <c r="C899" s="128" t="s">
        <v>322</v>
      </c>
      <c r="D899" s="128" t="str">
        <f>+C899</f>
        <v>1,100.00 บาท</v>
      </c>
      <c r="E899" s="122" t="s">
        <v>32</v>
      </c>
      <c r="F899" s="122" t="s">
        <v>323</v>
      </c>
      <c r="G899" s="122" t="str">
        <f>+F899</f>
        <v>ร้านบรรณศิลป์</v>
      </c>
      <c r="H899" s="122" t="s">
        <v>10</v>
      </c>
      <c r="I899" s="133" t="s">
        <v>324</v>
      </c>
    </row>
    <row r="900" spans="1:9">
      <c r="A900" s="119"/>
      <c r="B900" s="134"/>
      <c r="C900" s="129"/>
      <c r="D900" s="129"/>
      <c r="E900" s="123"/>
      <c r="F900" s="123" t="s">
        <v>33</v>
      </c>
      <c r="G900" s="123" t="s">
        <v>34</v>
      </c>
      <c r="H900" s="123"/>
      <c r="I900" s="126">
        <v>242868</v>
      </c>
    </row>
    <row r="901" spans="1:9">
      <c r="A901" s="105"/>
      <c r="B901" s="135"/>
      <c r="C901" s="130"/>
      <c r="D901" s="130"/>
      <c r="E901" s="124"/>
      <c r="F901" s="124" t="str">
        <f>+C899</f>
        <v>1,100.00 บาท</v>
      </c>
      <c r="G901" s="124" t="str">
        <f>+D899</f>
        <v>1,100.00 บาท</v>
      </c>
      <c r="H901" s="124"/>
      <c r="I901" s="131"/>
    </row>
    <row r="902" spans="1:9">
      <c r="A902" s="110">
        <v>315</v>
      </c>
      <c r="B902" s="127" t="s">
        <v>202</v>
      </c>
      <c r="C902" s="128" t="s">
        <v>322</v>
      </c>
      <c r="D902" s="128" t="str">
        <f>+C902</f>
        <v>1,100.00 บาท</v>
      </c>
      <c r="E902" s="122" t="s">
        <v>32</v>
      </c>
      <c r="F902" s="122" t="s">
        <v>323</v>
      </c>
      <c r="G902" s="122" t="str">
        <f>+F902</f>
        <v>ร้านบรรณศิลป์</v>
      </c>
      <c r="H902" s="122" t="s">
        <v>10</v>
      </c>
      <c r="I902" s="133" t="s">
        <v>324</v>
      </c>
    </row>
    <row r="903" spans="1:9">
      <c r="A903" s="119"/>
      <c r="B903" s="134"/>
      <c r="C903" s="129"/>
      <c r="D903" s="129"/>
      <c r="E903" s="123"/>
      <c r="F903" s="123" t="s">
        <v>33</v>
      </c>
      <c r="G903" s="123" t="s">
        <v>34</v>
      </c>
      <c r="H903" s="123"/>
      <c r="I903" s="126">
        <v>242869</v>
      </c>
    </row>
    <row r="904" spans="1:9">
      <c r="A904" s="105"/>
      <c r="B904" s="135"/>
      <c r="C904" s="130"/>
      <c r="D904" s="130"/>
      <c r="E904" s="124"/>
      <c r="F904" s="124" t="str">
        <f>+C902</f>
        <v>1,100.00 บาท</v>
      </c>
      <c r="G904" s="124" t="str">
        <f>+D902</f>
        <v>1,100.00 บาท</v>
      </c>
      <c r="H904" s="124"/>
      <c r="I904" s="131"/>
    </row>
    <row r="905" spans="1:9">
      <c r="A905" s="110">
        <v>316</v>
      </c>
      <c r="B905" s="127" t="s">
        <v>202</v>
      </c>
      <c r="C905" s="128" t="s">
        <v>322</v>
      </c>
      <c r="D905" s="128" t="str">
        <f>+C905</f>
        <v>1,100.00 บาท</v>
      </c>
      <c r="E905" s="122" t="s">
        <v>32</v>
      </c>
      <c r="F905" s="122" t="s">
        <v>323</v>
      </c>
      <c r="G905" s="122" t="str">
        <f>+F905</f>
        <v>ร้านบรรณศิลป์</v>
      </c>
      <c r="H905" s="122" t="s">
        <v>10</v>
      </c>
      <c r="I905" s="133" t="s">
        <v>324</v>
      </c>
    </row>
    <row r="906" spans="1:9">
      <c r="A906" s="119"/>
      <c r="B906" s="134"/>
      <c r="C906" s="129"/>
      <c r="D906" s="129"/>
      <c r="E906" s="123"/>
      <c r="F906" s="123" t="s">
        <v>33</v>
      </c>
      <c r="G906" s="123" t="s">
        <v>34</v>
      </c>
      <c r="H906" s="123"/>
      <c r="I906" s="126">
        <v>242870</v>
      </c>
    </row>
    <row r="907" spans="1:9">
      <c r="A907" s="105"/>
      <c r="B907" s="135"/>
      <c r="C907" s="130"/>
      <c r="D907" s="130"/>
      <c r="E907" s="124"/>
      <c r="F907" s="124" t="str">
        <f>+C905</f>
        <v>1,100.00 บาท</v>
      </c>
      <c r="G907" s="124" t="str">
        <f>+D905</f>
        <v>1,100.00 บาท</v>
      </c>
      <c r="H907" s="124"/>
      <c r="I907" s="131"/>
    </row>
    <row r="908" spans="1:9">
      <c r="A908" s="110">
        <v>317</v>
      </c>
      <c r="B908" s="127" t="s">
        <v>202</v>
      </c>
      <c r="C908" s="128" t="s">
        <v>322</v>
      </c>
      <c r="D908" s="128" t="str">
        <f>+C908</f>
        <v>1,100.00 บาท</v>
      </c>
      <c r="E908" s="122" t="s">
        <v>32</v>
      </c>
      <c r="F908" s="122" t="s">
        <v>323</v>
      </c>
      <c r="G908" s="122" t="str">
        <f>+F908</f>
        <v>ร้านบรรณศิลป์</v>
      </c>
      <c r="H908" s="122" t="s">
        <v>10</v>
      </c>
      <c r="I908" s="133" t="s">
        <v>324</v>
      </c>
    </row>
    <row r="909" spans="1:9">
      <c r="A909" s="119"/>
      <c r="B909" s="134"/>
      <c r="C909" s="129"/>
      <c r="D909" s="129"/>
      <c r="E909" s="123"/>
      <c r="F909" s="123" t="s">
        <v>33</v>
      </c>
      <c r="G909" s="123" t="s">
        <v>34</v>
      </c>
      <c r="H909" s="123"/>
      <c r="I909" s="126">
        <v>242871</v>
      </c>
    </row>
    <row r="910" spans="1:9">
      <c r="A910" s="105"/>
      <c r="B910" s="135"/>
      <c r="C910" s="130"/>
      <c r="D910" s="130"/>
      <c r="E910" s="124"/>
      <c r="F910" s="124" t="str">
        <f>+C908</f>
        <v>1,100.00 บาท</v>
      </c>
      <c r="G910" s="124" t="str">
        <f>+D908</f>
        <v>1,100.00 บาท</v>
      </c>
      <c r="H910" s="124"/>
      <c r="I910" s="131"/>
    </row>
    <row r="911" spans="1:9">
      <c r="A911" s="110">
        <v>318</v>
      </c>
      <c r="B911" s="127" t="s">
        <v>202</v>
      </c>
      <c r="C911" s="128" t="s">
        <v>322</v>
      </c>
      <c r="D911" s="128" t="str">
        <f>+C911</f>
        <v>1,100.00 บาท</v>
      </c>
      <c r="E911" s="122" t="s">
        <v>32</v>
      </c>
      <c r="F911" s="122" t="s">
        <v>323</v>
      </c>
      <c r="G911" s="122" t="str">
        <f>+F911</f>
        <v>ร้านบรรณศิลป์</v>
      </c>
      <c r="H911" s="122" t="s">
        <v>10</v>
      </c>
      <c r="I911" s="133" t="s">
        <v>324</v>
      </c>
    </row>
    <row r="912" spans="1:9">
      <c r="A912" s="119"/>
      <c r="B912" s="134"/>
      <c r="C912" s="129"/>
      <c r="D912" s="129"/>
      <c r="E912" s="123"/>
      <c r="F912" s="123" t="s">
        <v>33</v>
      </c>
      <c r="G912" s="123" t="s">
        <v>34</v>
      </c>
      <c r="H912" s="123"/>
      <c r="I912" s="126">
        <v>242872</v>
      </c>
    </row>
    <row r="913" spans="1:9">
      <c r="A913" s="105"/>
      <c r="B913" s="135"/>
      <c r="C913" s="130"/>
      <c r="D913" s="130"/>
      <c r="E913" s="124"/>
      <c r="F913" s="124" t="str">
        <f>+C911</f>
        <v>1,100.00 บาท</v>
      </c>
      <c r="G913" s="124" t="str">
        <f>+D911</f>
        <v>1,100.00 บาท</v>
      </c>
      <c r="H913" s="124"/>
      <c r="I913" s="131"/>
    </row>
    <row r="914" spans="1:9">
      <c r="A914" s="110">
        <v>319</v>
      </c>
      <c r="B914" s="127" t="s">
        <v>202</v>
      </c>
      <c r="C914" s="128" t="s">
        <v>322</v>
      </c>
      <c r="D914" s="128" t="str">
        <f>+C914</f>
        <v>1,100.00 บาท</v>
      </c>
      <c r="E914" s="122" t="s">
        <v>32</v>
      </c>
      <c r="F914" s="122" t="s">
        <v>323</v>
      </c>
      <c r="G914" s="122" t="str">
        <f>+F914</f>
        <v>ร้านบรรณศิลป์</v>
      </c>
      <c r="H914" s="122" t="s">
        <v>10</v>
      </c>
      <c r="I914" s="133" t="s">
        <v>324</v>
      </c>
    </row>
    <row r="915" spans="1:9">
      <c r="A915" s="119"/>
      <c r="B915" s="134"/>
      <c r="C915" s="129"/>
      <c r="D915" s="129"/>
      <c r="E915" s="123"/>
      <c r="F915" s="123" t="s">
        <v>33</v>
      </c>
      <c r="G915" s="123" t="s">
        <v>34</v>
      </c>
      <c r="H915" s="123"/>
      <c r="I915" s="126">
        <v>242873</v>
      </c>
    </row>
    <row r="916" spans="1:9">
      <c r="A916" s="105"/>
      <c r="B916" s="135"/>
      <c r="C916" s="130"/>
      <c r="D916" s="130"/>
      <c r="E916" s="124"/>
      <c r="F916" s="124" t="str">
        <f>+C914</f>
        <v>1,100.00 บาท</v>
      </c>
      <c r="G916" s="124" t="str">
        <f>+D914</f>
        <v>1,100.00 บาท</v>
      </c>
      <c r="H916" s="124"/>
      <c r="I916" s="131"/>
    </row>
    <row r="917" spans="1:9">
      <c r="A917" s="110">
        <v>320</v>
      </c>
      <c r="B917" s="127" t="s">
        <v>202</v>
      </c>
      <c r="C917" s="128" t="s">
        <v>322</v>
      </c>
      <c r="D917" s="128" t="str">
        <f>+C917</f>
        <v>1,100.00 บาท</v>
      </c>
      <c r="E917" s="122" t="s">
        <v>32</v>
      </c>
      <c r="F917" s="122" t="s">
        <v>323</v>
      </c>
      <c r="G917" s="122" t="str">
        <f>+F917</f>
        <v>ร้านบรรณศิลป์</v>
      </c>
      <c r="H917" s="122" t="s">
        <v>10</v>
      </c>
      <c r="I917" s="133" t="s">
        <v>324</v>
      </c>
    </row>
    <row r="918" spans="1:9">
      <c r="A918" s="119"/>
      <c r="B918" s="134"/>
      <c r="C918" s="129"/>
      <c r="D918" s="129"/>
      <c r="E918" s="123"/>
      <c r="F918" s="123" t="s">
        <v>33</v>
      </c>
      <c r="G918" s="123" t="s">
        <v>34</v>
      </c>
      <c r="H918" s="123"/>
      <c r="I918" s="126">
        <v>242874</v>
      </c>
    </row>
    <row r="919" spans="1:9">
      <c r="A919" s="105"/>
      <c r="B919" s="135"/>
      <c r="C919" s="130"/>
      <c r="D919" s="130"/>
      <c r="E919" s="124"/>
      <c r="F919" s="124" t="str">
        <f>+C917</f>
        <v>1,100.00 บาท</v>
      </c>
      <c r="G919" s="124" t="str">
        <f>+D917</f>
        <v>1,100.00 บาท</v>
      </c>
      <c r="H919" s="124"/>
      <c r="I919" s="131"/>
    </row>
    <row r="920" spans="1:9">
      <c r="A920" s="110">
        <v>321</v>
      </c>
      <c r="B920" s="127" t="s">
        <v>202</v>
      </c>
      <c r="C920" s="128" t="s">
        <v>322</v>
      </c>
      <c r="D920" s="128" t="str">
        <f>+C920</f>
        <v>1,100.00 บาท</v>
      </c>
      <c r="E920" s="122" t="s">
        <v>32</v>
      </c>
      <c r="F920" s="122" t="s">
        <v>323</v>
      </c>
      <c r="G920" s="122" t="str">
        <f>+F920</f>
        <v>ร้านบรรณศิลป์</v>
      </c>
      <c r="H920" s="122" t="s">
        <v>10</v>
      </c>
      <c r="I920" s="133" t="s">
        <v>324</v>
      </c>
    </row>
    <row r="921" spans="1:9">
      <c r="A921" s="119"/>
      <c r="B921" s="134"/>
      <c r="C921" s="129"/>
      <c r="D921" s="129"/>
      <c r="E921" s="123"/>
      <c r="F921" s="123" t="s">
        <v>33</v>
      </c>
      <c r="G921" s="123" t="s">
        <v>34</v>
      </c>
      <c r="H921" s="123"/>
      <c r="I921" s="126">
        <v>242875</v>
      </c>
    </row>
    <row r="922" spans="1:9">
      <c r="A922" s="105"/>
      <c r="B922" s="135"/>
      <c r="C922" s="130"/>
      <c r="D922" s="130"/>
      <c r="E922" s="124"/>
      <c r="F922" s="124" t="str">
        <f>+C920</f>
        <v>1,100.00 บาท</v>
      </c>
      <c r="G922" s="124" t="str">
        <f>+D920</f>
        <v>1,100.00 บาท</v>
      </c>
      <c r="H922" s="124"/>
      <c r="I922" s="131"/>
    </row>
    <row r="923" spans="1:9">
      <c r="A923" s="110">
        <v>322</v>
      </c>
      <c r="B923" s="127" t="s">
        <v>202</v>
      </c>
      <c r="C923" s="128" t="s">
        <v>322</v>
      </c>
      <c r="D923" s="128" t="str">
        <f>+C923</f>
        <v>1,100.00 บาท</v>
      </c>
      <c r="E923" s="122" t="s">
        <v>32</v>
      </c>
      <c r="F923" s="122" t="s">
        <v>323</v>
      </c>
      <c r="G923" s="122" t="str">
        <f>+F923</f>
        <v>ร้านบรรณศิลป์</v>
      </c>
      <c r="H923" s="122" t="s">
        <v>10</v>
      </c>
      <c r="I923" s="133" t="s">
        <v>324</v>
      </c>
    </row>
    <row r="924" spans="1:9">
      <c r="A924" s="119"/>
      <c r="B924" s="134"/>
      <c r="C924" s="129"/>
      <c r="D924" s="129"/>
      <c r="E924" s="123"/>
      <c r="F924" s="123" t="s">
        <v>33</v>
      </c>
      <c r="G924" s="123" t="s">
        <v>34</v>
      </c>
      <c r="H924" s="123"/>
      <c r="I924" s="126">
        <v>242876</v>
      </c>
    </row>
    <row r="925" spans="1:9">
      <c r="A925" s="105"/>
      <c r="B925" s="135"/>
      <c r="C925" s="130"/>
      <c r="D925" s="130"/>
      <c r="E925" s="124"/>
      <c r="F925" s="124" t="str">
        <f>+C923</f>
        <v>1,100.00 บาท</v>
      </c>
      <c r="G925" s="124" t="str">
        <f>+D923</f>
        <v>1,100.00 บาท</v>
      </c>
      <c r="H925" s="124"/>
      <c r="I925" s="131"/>
    </row>
    <row r="926" spans="1:9">
      <c r="A926" s="110">
        <v>323</v>
      </c>
      <c r="B926" s="127" t="s">
        <v>202</v>
      </c>
      <c r="C926" s="128" t="s">
        <v>322</v>
      </c>
      <c r="D926" s="128" t="str">
        <f>+C926</f>
        <v>1,100.00 บาท</v>
      </c>
      <c r="E926" s="122" t="s">
        <v>32</v>
      </c>
      <c r="F926" s="122" t="s">
        <v>323</v>
      </c>
      <c r="G926" s="122" t="str">
        <f>+F926</f>
        <v>ร้านบรรณศิลป์</v>
      </c>
      <c r="H926" s="122" t="s">
        <v>10</v>
      </c>
      <c r="I926" s="133" t="s">
        <v>324</v>
      </c>
    </row>
    <row r="927" spans="1:9">
      <c r="A927" s="119"/>
      <c r="B927" s="134"/>
      <c r="C927" s="129"/>
      <c r="D927" s="129"/>
      <c r="E927" s="123"/>
      <c r="F927" s="123" t="s">
        <v>33</v>
      </c>
      <c r="G927" s="123" t="s">
        <v>34</v>
      </c>
      <c r="H927" s="123"/>
      <c r="I927" s="126">
        <v>242877</v>
      </c>
    </row>
    <row r="928" spans="1:9">
      <c r="A928" s="105"/>
      <c r="B928" s="135"/>
      <c r="C928" s="130"/>
      <c r="D928" s="130"/>
      <c r="E928" s="124"/>
      <c r="F928" s="124" t="str">
        <f>+C926</f>
        <v>1,100.00 บาท</v>
      </c>
      <c r="G928" s="124" t="str">
        <f>+D926</f>
        <v>1,100.00 บาท</v>
      </c>
      <c r="H928" s="124"/>
      <c r="I928" s="131"/>
    </row>
    <row r="929" spans="1:9">
      <c r="A929" s="110">
        <v>324</v>
      </c>
      <c r="B929" s="127" t="s">
        <v>202</v>
      </c>
      <c r="C929" s="128" t="s">
        <v>322</v>
      </c>
      <c r="D929" s="128" t="str">
        <f>+C929</f>
        <v>1,100.00 บาท</v>
      </c>
      <c r="E929" s="122" t="s">
        <v>32</v>
      </c>
      <c r="F929" s="122" t="s">
        <v>323</v>
      </c>
      <c r="G929" s="122" t="str">
        <f>+F929</f>
        <v>ร้านบรรณศิลป์</v>
      </c>
      <c r="H929" s="122" t="s">
        <v>10</v>
      </c>
      <c r="I929" s="133" t="s">
        <v>324</v>
      </c>
    </row>
    <row r="930" spans="1:9">
      <c r="A930" s="119"/>
      <c r="B930" s="134"/>
      <c r="C930" s="129"/>
      <c r="D930" s="129"/>
      <c r="E930" s="123"/>
      <c r="F930" s="123" t="s">
        <v>33</v>
      </c>
      <c r="G930" s="123" t="s">
        <v>34</v>
      </c>
      <c r="H930" s="123"/>
      <c r="I930" s="126">
        <v>242878</v>
      </c>
    </row>
    <row r="931" spans="1:9">
      <c r="A931" s="105"/>
      <c r="B931" s="135"/>
      <c r="C931" s="130"/>
      <c r="D931" s="130"/>
      <c r="E931" s="124"/>
      <c r="F931" s="124" t="str">
        <f>+C929</f>
        <v>1,100.00 บาท</v>
      </c>
      <c r="G931" s="124" t="str">
        <f>+D929</f>
        <v>1,100.00 บาท</v>
      </c>
      <c r="H931" s="124"/>
      <c r="I931" s="131"/>
    </row>
    <row r="932" spans="1:9">
      <c r="A932" s="110">
        <v>325</v>
      </c>
      <c r="B932" s="127" t="s">
        <v>202</v>
      </c>
      <c r="C932" s="128" t="s">
        <v>322</v>
      </c>
      <c r="D932" s="128" t="str">
        <f>+C932</f>
        <v>1,100.00 บาท</v>
      </c>
      <c r="E932" s="122" t="s">
        <v>32</v>
      </c>
      <c r="F932" s="122" t="s">
        <v>323</v>
      </c>
      <c r="G932" s="122" t="str">
        <f>+F932</f>
        <v>ร้านบรรณศิลป์</v>
      </c>
      <c r="H932" s="122" t="s">
        <v>10</v>
      </c>
      <c r="I932" s="133" t="s">
        <v>324</v>
      </c>
    </row>
    <row r="933" spans="1:9">
      <c r="A933" s="119"/>
      <c r="B933" s="134"/>
      <c r="C933" s="129"/>
      <c r="D933" s="129"/>
      <c r="E933" s="123"/>
      <c r="F933" s="123" t="s">
        <v>33</v>
      </c>
      <c r="G933" s="123" t="s">
        <v>34</v>
      </c>
      <c r="H933" s="123"/>
      <c r="I933" s="126">
        <v>242879</v>
      </c>
    </row>
    <row r="934" spans="1:9">
      <c r="A934" s="105"/>
      <c r="B934" s="135"/>
      <c r="C934" s="130"/>
      <c r="D934" s="130"/>
      <c r="E934" s="124"/>
      <c r="F934" s="124" t="str">
        <f>+C932</f>
        <v>1,100.00 บาท</v>
      </c>
      <c r="G934" s="124" t="str">
        <f>+D932</f>
        <v>1,100.00 บาท</v>
      </c>
      <c r="H934" s="124"/>
      <c r="I934" s="131"/>
    </row>
    <row r="935" spans="1:9">
      <c r="A935" s="110">
        <v>326</v>
      </c>
      <c r="B935" s="127" t="s">
        <v>202</v>
      </c>
      <c r="C935" s="128" t="s">
        <v>322</v>
      </c>
      <c r="D935" s="128" t="str">
        <f>+C935</f>
        <v>1,100.00 บาท</v>
      </c>
      <c r="E935" s="122" t="s">
        <v>32</v>
      </c>
      <c r="F935" s="122" t="s">
        <v>323</v>
      </c>
      <c r="G935" s="122" t="str">
        <f>+F935</f>
        <v>ร้านบรรณศิลป์</v>
      </c>
      <c r="H935" s="122" t="s">
        <v>10</v>
      </c>
      <c r="I935" s="133" t="s">
        <v>324</v>
      </c>
    </row>
    <row r="936" spans="1:9">
      <c r="A936" s="119"/>
      <c r="B936" s="134"/>
      <c r="C936" s="129"/>
      <c r="D936" s="129"/>
      <c r="E936" s="123"/>
      <c r="F936" s="123" t="s">
        <v>33</v>
      </c>
      <c r="G936" s="123" t="s">
        <v>34</v>
      </c>
      <c r="H936" s="123"/>
      <c r="I936" s="126">
        <v>242880</v>
      </c>
    </row>
    <row r="937" spans="1:9">
      <c r="A937" s="105"/>
      <c r="B937" s="135"/>
      <c r="C937" s="130"/>
      <c r="D937" s="130"/>
      <c r="E937" s="124"/>
      <c r="F937" s="124" t="str">
        <f>+C935</f>
        <v>1,100.00 บาท</v>
      </c>
      <c r="G937" s="124" t="str">
        <f>+D935</f>
        <v>1,100.00 บาท</v>
      </c>
      <c r="H937" s="124"/>
      <c r="I937" s="131"/>
    </row>
    <row r="938" spans="1:9">
      <c r="A938" s="110">
        <v>327</v>
      </c>
      <c r="B938" s="127" t="s">
        <v>202</v>
      </c>
      <c r="C938" s="128" t="s">
        <v>322</v>
      </c>
      <c r="D938" s="128" t="str">
        <f>+C938</f>
        <v>1,100.00 บาท</v>
      </c>
      <c r="E938" s="122" t="s">
        <v>32</v>
      </c>
      <c r="F938" s="122" t="s">
        <v>323</v>
      </c>
      <c r="G938" s="122" t="str">
        <f>+F938</f>
        <v>ร้านบรรณศิลป์</v>
      </c>
      <c r="H938" s="122" t="s">
        <v>10</v>
      </c>
      <c r="I938" s="133" t="s">
        <v>324</v>
      </c>
    </row>
    <row r="939" spans="1:9">
      <c r="A939" s="119"/>
      <c r="B939" s="134"/>
      <c r="C939" s="129"/>
      <c r="D939" s="129"/>
      <c r="E939" s="123"/>
      <c r="F939" s="123" t="s">
        <v>33</v>
      </c>
      <c r="G939" s="123" t="s">
        <v>34</v>
      </c>
      <c r="H939" s="123"/>
      <c r="I939" s="126">
        <v>242881</v>
      </c>
    </row>
    <row r="940" spans="1:9">
      <c r="A940" s="105"/>
      <c r="B940" s="135"/>
      <c r="C940" s="130"/>
      <c r="D940" s="130"/>
      <c r="E940" s="124"/>
      <c r="F940" s="124" t="str">
        <f>+C938</f>
        <v>1,100.00 บาท</v>
      </c>
      <c r="G940" s="124" t="str">
        <f>+D938</f>
        <v>1,100.00 บาท</v>
      </c>
      <c r="H940" s="124"/>
      <c r="I940" s="131"/>
    </row>
    <row r="941" spans="1:9">
      <c r="A941" s="110">
        <v>328</v>
      </c>
      <c r="B941" s="127" t="s">
        <v>202</v>
      </c>
      <c r="C941" s="128" t="s">
        <v>322</v>
      </c>
      <c r="D941" s="128" t="str">
        <f>+C941</f>
        <v>1,100.00 บาท</v>
      </c>
      <c r="E941" s="122" t="s">
        <v>32</v>
      </c>
      <c r="F941" s="122" t="s">
        <v>323</v>
      </c>
      <c r="G941" s="122" t="str">
        <f>+F941</f>
        <v>ร้านบรรณศิลป์</v>
      </c>
      <c r="H941" s="122" t="s">
        <v>10</v>
      </c>
      <c r="I941" s="133" t="s">
        <v>324</v>
      </c>
    </row>
    <row r="942" spans="1:9">
      <c r="A942" s="119"/>
      <c r="B942" s="134"/>
      <c r="C942" s="129"/>
      <c r="D942" s="129"/>
      <c r="E942" s="123"/>
      <c r="F942" s="123" t="s">
        <v>33</v>
      </c>
      <c r="G942" s="123" t="s">
        <v>34</v>
      </c>
      <c r="H942" s="123"/>
      <c r="I942" s="126">
        <v>242882</v>
      </c>
    </row>
    <row r="943" spans="1:9">
      <c r="A943" s="105"/>
      <c r="B943" s="135"/>
      <c r="C943" s="130"/>
      <c r="D943" s="130"/>
      <c r="E943" s="124"/>
      <c r="F943" s="124" t="str">
        <f>+C941</f>
        <v>1,100.00 บาท</v>
      </c>
      <c r="G943" s="124" t="str">
        <f>+D941</f>
        <v>1,100.00 บาท</v>
      </c>
      <c r="H943" s="124"/>
      <c r="I943" s="131"/>
    </row>
    <row r="944" spans="1:9">
      <c r="A944" s="110">
        <v>329</v>
      </c>
      <c r="B944" s="127" t="s">
        <v>202</v>
      </c>
      <c r="C944" s="128" t="s">
        <v>322</v>
      </c>
      <c r="D944" s="128" t="str">
        <f>+C944</f>
        <v>1,100.00 บาท</v>
      </c>
      <c r="E944" s="122" t="s">
        <v>32</v>
      </c>
      <c r="F944" s="122" t="s">
        <v>323</v>
      </c>
      <c r="G944" s="122" t="str">
        <f>+F944</f>
        <v>ร้านบรรณศิลป์</v>
      </c>
      <c r="H944" s="122" t="s">
        <v>10</v>
      </c>
      <c r="I944" s="133" t="s">
        <v>324</v>
      </c>
    </row>
    <row r="945" spans="1:9">
      <c r="A945" s="119"/>
      <c r="B945" s="134"/>
      <c r="C945" s="129"/>
      <c r="D945" s="129"/>
      <c r="E945" s="123"/>
      <c r="F945" s="123" t="s">
        <v>33</v>
      </c>
      <c r="G945" s="123" t="s">
        <v>34</v>
      </c>
      <c r="H945" s="123"/>
      <c r="I945" s="126">
        <v>242883</v>
      </c>
    </row>
    <row r="946" spans="1:9">
      <c r="A946" s="105"/>
      <c r="B946" s="135"/>
      <c r="C946" s="130"/>
      <c r="D946" s="130"/>
      <c r="E946" s="124"/>
      <c r="F946" s="124" t="str">
        <f>+C944</f>
        <v>1,100.00 บาท</v>
      </c>
      <c r="G946" s="124" t="str">
        <f>+D944</f>
        <v>1,100.00 บาท</v>
      </c>
      <c r="H946" s="124"/>
      <c r="I946" s="131"/>
    </row>
    <row r="947" spans="1:9">
      <c r="A947" s="110">
        <v>330</v>
      </c>
      <c r="B947" s="127" t="s">
        <v>202</v>
      </c>
      <c r="C947" s="128" t="s">
        <v>322</v>
      </c>
      <c r="D947" s="128" t="str">
        <f>+C947</f>
        <v>1,100.00 บาท</v>
      </c>
      <c r="E947" s="122" t="s">
        <v>32</v>
      </c>
      <c r="F947" s="122" t="s">
        <v>323</v>
      </c>
      <c r="G947" s="122" t="str">
        <f>+F947</f>
        <v>ร้านบรรณศิลป์</v>
      </c>
      <c r="H947" s="122" t="s">
        <v>10</v>
      </c>
      <c r="I947" s="133" t="s">
        <v>324</v>
      </c>
    </row>
    <row r="948" spans="1:9">
      <c r="A948" s="119"/>
      <c r="B948" s="134"/>
      <c r="C948" s="129"/>
      <c r="D948" s="129"/>
      <c r="E948" s="123"/>
      <c r="F948" s="123" t="s">
        <v>33</v>
      </c>
      <c r="G948" s="123" t="s">
        <v>34</v>
      </c>
      <c r="H948" s="123"/>
      <c r="I948" s="126">
        <v>242884</v>
      </c>
    </row>
    <row r="949" spans="1:9">
      <c r="A949" s="105"/>
      <c r="B949" s="135"/>
      <c r="C949" s="130"/>
      <c r="D949" s="130"/>
      <c r="E949" s="124"/>
      <c r="F949" s="124" t="str">
        <f>+C947</f>
        <v>1,100.00 บาท</v>
      </c>
      <c r="G949" s="124" t="str">
        <f>+D947</f>
        <v>1,100.00 บาท</v>
      </c>
      <c r="H949" s="124"/>
      <c r="I949" s="131"/>
    </row>
    <row r="950" spans="1:9">
      <c r="A950" s="110">
        <v>331</v>
      </c>
      <c r="B950" s="127" t="s">
        <v>202</v>
      </c>
      <c r="C950" s="128" t="s">
        <v>322</v>
      </c>
      <c r="D950" s="128" t="str">
        <f>+C950</f>
        <v>1,100.00 บาท</v>
      </c>
      <c r="E950" s="122" t="s">
        <v>32</v>
      </c>
      <c r="F950" s="122" t="s">
        <v>323</v>
      </c>
      <c r="G950" s="122" t="str">
        <f>+F950</f>
        <v>ร้านบรรณศิลป์</v>
      </c>
      <c r="H950" s="122" t="s">
        <v>10</v>
      </c>
      <c r="I950" s="133" t="s">
        <v>324</v>
      </c>
    </row>
    <row r="951" spans="1:9">
      <c r="A951" s="119"/>
      <c r="B951" s="134"/>
      <c r="C951" s="129"/>
      <c r="D951" s="129"/>
      <c r="E951" s="123"/>
      <c r="F951" s="123" t="s">
        <v>33</v>
      </c>
      <c r="G951" s="123" t="s">
        <v>34</v>
      </c>
      <c r="H951" s="123"/>
      <c r="I951" s="126">
        <v>242885</v>
      </c>
    </row>
    <row r="952" spans="1:9">
      <c r="A952" s="105"/>
      <c r="B952" s="135"/>
      <c r="C952" s="130"/>
      <c r="D952" s="130"/>
      <c r="E952" s="124"/>
      <c r="F952" s="124" t="str">
        <f>+C950</f>
        <v>1,100.00 บาท</v>
      </c>
      <c r="G952" s="124" t="str">
        <f>+D950</f>
        <v>1,100.00 บาท</v>
      </c>
      <c r="H952" s="124"/>
      <c r="I952" s="131"/>
    </row>
    <row r="953" spans="1:9">
      <c r="A953" s="110">
        <v>332</v>
      </c>
      <c r="B953" s="127" t="s">
        <v>202</v>
      </c>
      <c r="C953" s="128" t="s">
        <v>322</v>
      </c>
      <c r="D953" s="128" t="str">
        <f>+C953</f>
        <v>1,100.00 บาท</v>
      </c>
      <c r="E953" s="122" t="s">
        <v>32</v>
      </c>
      <c r="F953" s="122" t="s">
        <v>323</v>
      </c>
      <c r="G953" s="122" t="str">
        <f>+F953</f>
        <v>ร้านบรรณศิลป์</v>
      </c>
      <c r="H953" s="122" t="s">
        <v>10</v>
      </c>
      <c r="I953" s="133" t="s">
        <v>324</v>
      </c>
    </row>
    <row r="954" spans="1:9">
      <c r="A954" s="119"/>
      <c r="B954" s="134"/>
      <c r="C954" s="129"/>
      <c r="D954" s="129"/>
      <c r="E954" s="123"/>
      <c r="F954" s="123" t="s">
        <v>33</v>
      </c>
      <c r="G954" s="123" t="s">
        <v>34</v>
      </c>
      <c r="H954" s="123"/>
      <c r="I954" s="126">
        <v>242886</v>
      </c>
    </row>
    <row r="955" spans="1:9">
      <c r="A955" s="105"/>
      <c r="B955" s="135"/>
      <c r="C955" s="130"/>
      <c r="D955" s="130"/>
      <c r="E955" s="124"/>
      <c r="F955" s="124" t="str">
        <f>+C953</f>
        <v>1,100.00 บาท</v>
      </c>
      <c r="G955" s="124" t="str">
        <f>+D953</f>
        <v>1,100.00 บาท</v>
      </c>
      <c r="H955" s="124"/>
      <c r="I955" s="131"/>
    </row>
    <row r="956" spans="1:9">
      <c r="B956" s="132"/>
      <c r="C956" s="137"/>
      <c r="D956" s="137"/>
      <c r="E956" s="125"/>
      <c r="F956" s="125"/>
      <c r="G956" s="125"/>
      <c r="H956" s="125"/>
      <c r="I956" s="125"/>
    </row>
    <row r="957" spans="1:9">
      <c r="B957" s="132"/>
      <c r="C957" s="137"/>
      <c r="D957" s="137"/>
      <c r="E957" s="125"/>
      <c r="F957" s="125"/>
      <c r="G957" s="125"/>
      <c r="H957" s="125"/>
      <c r="I957" s="125"/>
    </row>
    <row r="958" spans="1:9">
      <c r="B958" s="132"/>
      <c r="C958" s="137"/>
      <c r="D958" s="137"/>
      <c r="E958" s="125"/>
      <c r="F958" s="125"/>
      <c r="G958" s="125"/>
      <c r="H958" s="125"/>
      <c r="I958" s="125"/>
    </row>
    <row r="959" spans="1:9">
      <c r="B959" s="132"/>
      <c r="C959" s="137"/>
      <c r="D959" s="137"/>
      <c r="E959" s="125"/>
      <c r="F959" s="125"/>
      <c r="G959" s="125"/>
      <c r="H959" s="125"/>
      <c r="I959" s="125"/>
    </row>
    <row r="960" spans="1:9">
      <c r="B960" s="132"/>
      <c r="C960" s="137"/>
      <c r="D960" s="137"/>
      <c r="E960" s="125"/>
      <c r="F960" s="125"/>
      <c r="G960" s="125"/>
      <c r="H960" s="125"/>
      <c r="I960" s="125"/>
    </row>
    <row r="961" spans="2:9">
      <c r="B961" s="132"/>
      <c r="C961" s="137"/>
      <c r="D961" s="137"/>
      <c r="E961" s="125"/>
      <c r="F961" s="125"/>
      <c r="G961" s="125"/>
      <c r="H961" s="125"/>
      <c r="I961" s="125"/>
    </row>
    <row r="962" spans="2:9">
      <c r="B962" s="132"/>
      <c r="C962" s="137"/>
      <c r="D962" s="137"/>
      <c r="E962" s="125"/>
      <c r="F962" s="125"/>
      <c r="G962" s="125"/>
      <c r="H962" s="125"/>
      <c r="I962" s="125"/>
    </row>
    <row r="963" spans="2:9">
      <c r="B963" s="132"/>
      <c r="C963" s="137"/>
      <c r="D963" s="137"/>
      <c r="E963" s="125"/>
      <c r="F963" s="125"/>
      <c r="G963" s="125"/>
      <c r="H963" s="125"/>
      <c r="I963" s="125"/>
    </row>
    <row r="964" spans="2:9">
      <c r="B964" s="132"/>
      <c r="C964" s="137"/>
      <c r="D964" s="137"/>
      <c r="E964" s="125"/>
      <c r="F964" s="125"/>
      <c r="G964" s="125"/>
      <c r="H964" s="125"/>
      <c r="I964" s="125"/>
    </row>
    <row r="965" spans="2:9">
      <c r="B965" s="132"/>
      <c r="C965" s="137"/>
      <c r="D965" s="137"/>
      <c r="E965" s="125"/>
      <c r="F965" s="125"/>
      <c r="G965" s="125"/>
      <c r="H965" s="125"/>
      <c r="I965" s="125"/>
    </row>
    <row r="966" spans="2:9">
      <c r="B966" s="132"/>
      <c r="C966" s="137"/>
      <c r="D966" s="137"/>
      <c r="E966" s="125"/>
      <c r="F966" s="125"/>
      <c r="G966" s="125"/>
      <c r="H966" s="125"/>
      <c r="I966" s="125"/>
    </row>
    <row r="967" spans="2:9">
      <c r="B967" s="132"/>
      <c r="C967" s="137"/>
      <c r="D967" s="137"/>
      <c r="E967" s="125"/>
      <c r="F967" s="125"/>
      <c r="G967" s="125"/>
      <c r="H967" s="125"/>
      <c r="I967" s="125"/>
    </row>
    <row r="968" spans="2:9">
      <c r="B968" s="132"/>
      <c r="C968" s="137"/>
      <c r="D968" s="137"/>
      <c r="E968" s="125"/>
      <c r="F968" s="125"/>
      <c r="G968" s="125"/>
      <c r="H968" s="125"/>
      <c r="I968" s="125"/>
    </row>
    <row r="969" spans="2:9">
      <c r="B969" s="132"/>
      <c r="C969" s="137"/>
      <c r="D969" s="137"/>
      <c r="E969" s="125"/>
      <c r="F969" s="125"/>
      <c r="G969" s="125"/>
      <c r="H969" s="125"/>
      <c r="I969" s="125"/>
    </row>
    <row r="970" spans="2:9">
      <c r="B970" s="132"/>
      <c r="C970" s="137"/>
      <c r="D970" s="137"/>
      <c r="E970" s="125"/>
      <c r="F970" s="125"/>
      <c r="G970" s="125"/>
      <c r="H970" s="125"/>
      <c r="I970" s="125"/>
    </row>
    <row r="971" spans="2:9">
      <c r="B971" s="132"/>
      <c r="C971" s="137"/>
      <c r="D971" s="137"/>
      <c r="E971" s="125"/>
      <c r="F971" s="125"/>
      <c r="G971" s="125"/>
      <c r="H971" s="125"/>
      <c r="I971" s="125"/>
    </row>
    <row r="972" spans="2:9">
      <c r="B972" s="132"/>
      <c r="C972" s="137"/>
      <c r="D972" s="137"/>
      <c r="E972" s="125"/>
      <c r="F972" s="125"/>
      <c r="G972" s="125"/>
      <c r="H972" s="125"/>
      <c r="I972" s="125"/>
    </row>
    <row r="973" spans="2:9">
      <c r="B973" s="132"/>
      <c r="C973" s="137"/>
      <c r="D973" s="137"/>
      <c r="E973" s="125"/>
      <c r="F973" s="125"/>
      <c r="G973" s="125"/>
      <c r="H973" s="125"/>
      <c r="I973" s="125"/>
    </row>
    <row r="974" spans="2:9">
      <c r="B974" s="132"/>
      <c r="C974" s="137"/>
      <c r="D974" s="137"/>
      <c r="E974" s="125"/>
      <c r="F974" s="125"/>
      <c r="G974" s="125"/>
      <c r="H974" s="125"/>
      <c r="I974" s="125"/>
    </row>
    <row r="975" spans="2:9">
      <c r="B975" s="132"/>
      <c r="C975" s="137"/>
      <c r="D975" s="137"/>
      <c r="E975" s="125"/>
      <c r="F975" s="125"/>
      <c r="G975" s="125"/>
      <c r="H975" s="125"/>
      <c r="I975" s="125"/>
    </row>
    <row r="976" spans="2:9">
      <c r="B976" s="132"/>
      <c r="C976" s="137"/>
      <c r="D976" s="137"/>
      <c r="E976" s="125"/>
      <c r="F976" s="125"/>
      <c r="G976" s="125"/>
      <c r="H976" s="125"/>
      <c r="I976" s="125"/>
    </row>
    <row r="977" spans="2:9">
      <c r="B977" s="132"/>
      <c r="C977" s="137"/>
      <c r="D977" s="137"/>
      <c r="E977" s="125"/>
      <c r="F977" s="125"/>
      <c r="G977" s="125"/>
      <c r="H977" s="125"/>
      <c r="I977" s="125"/>
    </row>
    <row r="978" spans="2:9">
      <c r="B978" s="132"/>
      <c r="C978" s="137"/>
      <c r="D978" s="137"/>
      <c r="E978" s="125"/>
      <c r="F978" s="125"/>
      <c r="G978" s="125"/>
      <c r="H978" s="125"/>
      <c r="I978" s="125"/>
    </row>
    <row r="979" spans="2:9">
      <c r="B979" s="132"/>
      <c r="C979" s="137"/>
      <c r="D979" s="137"/>
      <c r="E979" s="125"/>
      <c r="F979" s="125"/>
      <c r="G979" s="125"/>
      <c r="H979" s="125"/>
      <c r="I979" s="125"/>
    </row>
    <row r="980" spans="2:9">
      <c r="B980" s="132"/>
      <c r="C980" s="137"/>
      <c r="D980" s="137"/>
      <c r="E980" s="125"/>
      <c r="F980" s="125"/>
      <c r="G980" s="125"/>
      <c r="H980" s="125"/>
      <c r="I980" s="125"/>
    </row>
    <row r="981" spans="2:9">
      <c r="B981" s="132"/>
      <c r="C981" s="137"/>
      <c r="D981" s="137"/>
      <c r="E981" s="125"/>
      <c r="F981" s="125"/>
      <c r="G981" s="125"/>
      <c r="H981" s="125"/>
      <c r="I981" s="125"/>
    </row>
    <row r="982" spans="2:9">
      <c r="B982" s="132"/>
      <c r="C982" s="137"/>
      <c r="D982" s="137"/>
      <c r="E982" s="125"/>
      <c r="F982" s="125"/>
      <c r="G982" s="125"/>
      <c r="H982" s="125"/>
      <c r="I982" s="125"/>
    </row>
    <row r="983" spans="2:9">
      <c r="B983" s="132"/>
      <c r="C983" s="137"/>
      <c r="D983" s="137"/>
      <c r="E983" s="125"/>
      <c r="F983" s="125"/>
      <c r="G983" s="125"/>
      <c r="H983" s="125"/>
      <c r="I983" s="125"/>
    </row>
    <row r="984" spans="2:9">
      <c r="B984" s="132"/>
      <c r="C984" s="137"/>
      <c r="D984" s="137"/>
      <c r="E984" s="125"/>
      <c r="F984" s="125"/>
      <c r="G984" s="125"/>
      <c r="H984" s="125"/>
      <c r="I984" s="125"/>
    </row>
    <row r="985" spans="2:9">
      <c r="B985" s="132"/>
      <c r="C985" s="137"/>
      <c r="D985" s="137"/>
      <c r="E985" s="125"/>
      <c r="F985" s="125"/>
      <c r="G985" s="125"/>
      <c r="H985" s="125"/>
      <c r="I985" s="125"/>
    </row>
    <row r="986" spans="2:9">
      <c r="B986" s="132"/>
      <c r="C986" s="137"/>
      <c r="D986" s="137"/>
      <c r="E986" s="125"/>
      <c r="F986" s="125"/>
      <c r="G986" s="125"/>
      <c r="H986" s="125"/>
      <c r="I986" s="125"/>
    </row>
    <row r="987" spans="2:9">
      <c r="B987" s="132"/>
      <c r="C987" s="137"/>
      <c r="D987" s="137"/>
      <c r="E987" s="125"/>
      <c r="F987" s="125"/>
      <c r="G987" s="125"/>
      <c r="H987" s="125"/>
      <c r="I987" s="125"/>
    </row>
    <row r="988" spans="2:9">
      <c r="B988" s="132"/>
      <c r="C988" s="137"/>
      <c r="D988" s="137"/>
      <c r="E988" s="125"/>
      <c r="F988" s="125"/>
      <c r="G988" s="125"/>
      <c r="H988" s="125"/>
      <c r="I988" s="125"/>
    </row>
    <row r="989" spans="2:9">
      <c r="B989" s="132"/>
      <c r="C989" s="137"/>
      <c r="D989" s="137"/>
      <c r="E989" s="125"/>
      <c r="F989" s="125"/>
      <c r="G989" s="125"/>
      <c r="H989" s="125"/>
      <c r="I989" s="125"/>
    </row>
    <row r="990" spans="2:9">
      <c r="B990" s="132"/>
      <c r="C990" s="137"/>
      <c r="D990" s="137"/>
      <c r="E990" s="125"/>
      <c r="F990" s="125"/>
      <c r="G990" s="125"/>
      <c r="H990" s="125"/>
      <c r="I990" s="125"/>
    </row>
    <row r="991" spans="2:9">
      <c r="B991" s="132"/>
      <c r="C991" s="137"/>
      <c r="D991" s="137"/>
      <c r="E991" s="125"/>
      <c r="F991" s="125"/>
      <c r="G991" s="125"/>
      <c r="H991" s="125"/>
      <c r="I991" s="125"/>
    </row>
    <row r="992" spans="2:9">
      <c r="B992" s="132"/>
      <c r="C992" s="137"/>
      <c r="D992" s="137"/>
      <c r="E992" s="125"/>
      <c r="F992" s="125"/>
      <c r="G992" s="125"/>
      <c r="H992" s="125"/>
      <c r="I992" s="125"/>
    </row>
    <row r="993" spans="2:9">
      <c r="B993" s="132"/>
      <c r="C993" s="137"/>
      <c r="D993" s="137"/>
      <c r="E993" s="125"/>
      <c r="F993" s="125"/>
      <c r="G993" s="125"/>
      <c r="H993" s="125"/>
      <c r="I993" s="125"/>
    </row>
    <row r="994" spans="2:9">
      <c r="B994" s="132"/>
      <c r="C994" s="137"/>
      <c r="D994" s="137"/>
      <c r="E994" s="125"/>
      <c r="F994" s="125"/>
      <c r="G994" s="125"/>
      <c r="H994" s="125"/>
      <c r="I994" s="125"/>
    </row>
    <row r="995" spans="2:9">
      <c r="B995" s="132"/>
      <c r="C995" s="137"/>
      <c r="D995" s="137"/>
      <c r="E995" s="125"/>
      <c r="F995" s="125"/>
      <c r="G995" s="125"/>
      <c r="H995" s="125"/>
      <c r="I995" s="125"/>
    </row>
    <row r="996" spans="2:9">
      <c r="B996" s="132"/>
      <c r="C996" s="137"/>
      <c r="D996" s="137"/>
      <c r="E996" s="125"/>
      <c r="F996" s="125"/>
      <c r="G996" s="125"/>
      <c r="H996" s="125"/>
      <c r="I996" s="125"/>
    </row>
    <row r="997" spans="2:9">
      <c r="B997" s="132"/>
      <c r="C997" s="137"/>
      <c r="D997" s="137"/>
      <c r="E997" s="125"/>
      <c r="F997" s="125"/>
      <c r="G997" s="125"/>
      <c r="H997" s="125"/>
      <c r="I997" s="125"/>
    </row>
    <row r="998" spans="2:9">
      <c r="B998" s="132"/>
      <c r="C998" s="137"/>
      <c r="D998" s="137"/>
      <c r="E998" s="125"/>
      <c r="F998" s="125"/>
      <c r="G998" s="125"/>
      <c r="H998" s="125"/>
      <c r="I998" s="125"/>
    </row>
    <row r="999" spans="2:9">
      <c r="B999" s="132"/>
      <c r="C999" s="137"/>
      <c r="D999" s="137"/>
      <c r="E999" s="125"/>
      <c r="F999" s="125"/>
      <c r="G999" s="125"/>
      <c r="H999" s="125"/>
      <c r="I999" s="125"/>
    </row>
    <row r="1000" spans="2:9">
      <c r="B1000" s="132"/>
      <c r="C1000" s="137"/>
      <c r="D1000" s="137"/>
      <c r="E1000" s="125"/>
      <c r="F1000" s="125"/>
      <c r="G1000" s="125"/>
      <c r="H1000" s="125"/>
      <c r="I1000" s="125"/>
    </row>
    <row r="1001" spans="2:9">
      <c r="B1001" s="132"/>
      <c r="C1001" s="137"/>
      <c r="D1001" s="137"/>
      <c r="E1001" s="125"/>
      <c r="F1001" s="125"/>
      <c r="G1001" s="125"/>
      <c r="H1001" s="125"/>
      <c r="I1001" s="125"/>
    </row>
    <row r="1002" spans="2:9">
      <c r="B1002" s="132"/>
      <c r="C1002" s="137"/>
      <c r="D1002" s="137"/>
      <c r="E1002" s="125"/>
      <c r="F1002" s="125"/>
      <c r="G1002" s="125"/>
      <c r="H1002" s="125"/>
      <c r="I1002" s="125"/>
    </row>
    <row r="1003" spans="2:9">
      <c r="B1003" s="132"/>
      <c r="C1003" s="137"/>
      <c r="D1003" s="137"/>
      <c r="E1003" s="125"/>
      <c r="F1003" s="125"/>
      <c r="G1003" s="125"/>
      <c r="H1003" s="125"/>
      <c r="I1003" s="125"/>
    </row>
    <row r="1004" spans="2:9">
      <c r="B1004" s="132"/>
      <c r="C1004" s="137"/>
      <c r="D1004" s="137"/>
      <c r="E1004" s="125"/>
      <c r="F1004" s="125"/>
      <c r="G1004" s="125"/>
      <c r="H1004" s="125"/>
      <c r="I1004" s="125"/>
    </row>
    <row r="1005" spans="2:9">
      <c r="B1005" s="132"/>
      <c r="C1005" s="137"/>
      <c r="D1005" s="137"/>
      <c r="E1005" s="125"/>
      <c r="F1005" s="125"/>
      <c r="G1005" s="125"/>
      <c r="H1005" s="125"/>
      <c r="I1005" s="125"/>
    </row>
    <row r="1006" spans="2:9">
      <c r="B1006" s="132"/>
      <c r="C1006" s="137"/>
      <c r="D1006" s="137"/>
      <c r="E1006" s="125"/>
      <c r="F1006" s="125"/>
      <c r="G1006" s="125"/>
      <c r="H1006" s="125"/>
      <c r="I1006" s="125"/>
    </row>
    <row r="1007" spans="2:9">
      <c r="B1007" s="132"/>
      <c r="C1007" s="137"/>
      <c r="D1007" s="137"/>
      <c r="E1007" s="125"/>
      <c r="F1007" s="125"/>
      <c r="G1007" s="125"/>
      <c r="H1007" s="125"/>
      <c r="I1007" s="125"/>
    </row>
    <row r="1008" spans="2:9">
      <c r="B1008" s="132"/>
      <c r="C1008" s="137"/>
      <c r="D1008" s="137"/>
      <c r="E1008" s="125"/>
      <c r="F1008" s="125"/>
      <c r="G1008" s="125"/>
      <c r="H1008" s="125"/>
      <c r="I1008" s="125"/>
    </row>
    <row r="1009" spans="2:9">
      <c r="B1009" s="132"/>
      <c r="C1009" s="137"/>
      <c r="D1009" s="137"/>
      <c r="E1009" s="125"/>
      <c r="F1009" s="125"/>
      <c r="G1009" s="125"/>
      <c r="H1009" s="125"/>
      <c r="I1009" s="125"/>
    </row>
    <row r="1010" spans="2:9">
      <c r="B1010" s="132"/>
      <c r="C1010" s="137"/>
      <c r="D1010" s="137"/>
      <c r="E1010" s="125"/>
      <c r="F1010" s="125"/>
      <c r="G1010" s="125"/>
      <c r="H1010" s="125"/>
      <c r="I1010" s="125"/>
    </row>
    <row r="1011" spans="2:9">
      <c r="B1011" s="132"/>
      <c r="C1011" s="137"/>
      <c r="D1011" s="137"/>
      <c r="E1011" s="125"/>
      <c r="F1011" s="125"/>
      <c r="G1011" s="125"/>
      <c r="H1011" s="125"/>
      <c r="I1011" s="125"/>
    </row>
    <row r="1012" spans="2:9">
      <c r="B1012" s="132"/>
      <c r="C1012" s="137"/>
      <c r="D1012" s="137"/>
      <c r="E1012" s="125"/>
      <c r="F1012" s="125"/>
      <c r="G1012" s="125"/>
      <c r="H1012" s="125"/>
      <c r="I1012" s="125"/>
    </row>
    <row r="1013" spans="2:9">
      <c r="B1013" s="132"/>
      <c r="C1013" s="137"/>
      <c r="D1013" s="137"/>
      <c r="E1013" s="125"/>
      <c r="F1013" s="125"/>
      <c r="G1013" s="125"/>
      <c r="H1013" s="125"/>
      <c r="I1013" s="125"/>
    </row>
    <row r="1014" spans="2:9">
      <c r="B1014" s="132"/>
      <c r="C1014" s="137"/>
      <c r="D1014" s="137"/>
      <c r="E1014" s="125"/>
      <c r="F1014" s="125"/>
      <c r="G1014" s="125"/>
      <c r="H1014" s="125"/>
      <c r="I1014" s="125"/>
    </row>
    <row r="1015" spans="2:9">
      <c r="B1015" s="132"/>
      <c r="C1015" s="137"/>
      <c r="D1015" s="137"/>
      <c r="E1015" s="125"/>
      <c r="F1015" s="125"/>
      <c r="G1015" s="125"/>
      <c r="H1015" s="125"/>
      <c r="I1015" s="125"/>
    </row>
    <row r="1016" spans="2:9">
      <c r="B1016" s="132"/>
      <c r="C1016" s="137"/>
      <c r="D1016" s="137"/>
      <c r="E1016" s="125"/>
      <c r="F1016" s="125"/>
      <c r="G1016" s="125"/>
      <c r="H1016" s="125"/>
      <c r="I1016" s="125"/>
    </row>
    <row r="1017" spans="2:9">
      <c r="B1017" s="132"/>
      <c r="C1017" s="137"/>
      <c r="D1017" s="137"/>
      <c r="E1017" s="125"/>
      <c r="F1017" s="125"/>
      <c r="G1017" s="125"/>
      <c r="H1017" s="125"/>
      <c r="I1017" s="125"/>
    </row>
    <row r="1018" spans="2:9">
      <c r="B1018" s="132"/>
      <c r="C1018" s="137"/>
      <c r="D1018" s="137"/>
      <c r="E1018" s="125"/>
      <c r="F1018" s="125"/>
      <c r="G1018" s="125"/>
      <c r="H1018" s="125"/>
      <c r="I1018" s="125"/>
    </row>
    <row r="1019" spans="2:9">
      <c r="B1019" s="132"/>
      <c r="C1019" s="137"/>
      <c r="D1019" s="137"/>
      <c r="E1019" s="125"/>
      <c r="F1019" s="125"/>
      <c r="G1019" s="125"/>
      <c r="H1019" s="125"/>
      <c r="I1019" s="125"/>
    </row>
    <row r="1020" spans="2:9">
      <c r="B1020" s="132"/>
      <c r="C1020" s="137"/>
      <c r="D1020" s="137"/>
      <c r="E1020" s="125"/>
      <c r="F1020" s="125"/>
      <c r="G1020" s="125"/>
      <c r="H1020" s="125"/>
      <c r="I1020" s="125"/>
    </row>
    <row r="1021" spans="2:9">
      <c r="B1021" s="132"/>
      <c r="C1021" s="137"/>
      <c r="D1021" s="137"/>
      <c r="E1021" s="125"/>
      <c r="F1021" s="125"/>
      <c r="G1021" s="125"/>
      <c r="H1021" s="125"/>
      <c r="I1021" s="125"/>
    </row>
    <row r="1022" spans="2:9">
      <c r="B1022" s="132"/>
      <c r="C1022" s="137"/>
      <c r="D1022" s="137"/>
      <c r="E1022" s="125"/>
      <c r="F1022" s="125"/>
      <c r="G1022" s="125"/>
      <c r="H1022" s="125"/>
      <c r="I1022" s="125"/>
    </row>
    <row r="1023" spans="2:9">
      <c r="B1023" s="132"/>
      <c r="C1023" s="137"/>
      <c r="D1023" s="137"/>
      <c r="E1023" s="125"/>
      <c r="F1023" s="125"/>
      <c r="G1023" s="125"/>
      <c r="H1023" s="125"/>
      <c r="I1023" s="125"/>
    </row>
    <row r="1024" spans="2:9">
      <c r="B1024" s="132"/>
      <c r="C1024" s="137"/>
      <c r="D1024" s="137"/>
      <c r="E1024" s="125"/>
      <c r="F1024" s="125"/>
      <c r="G1024" s="125"/>
      <c r="H1024" s="125"/>
      <c r="I1024" s="125"/>
    </row>
    <row r="1025" spans="2:9">
      <c r="B1025" s="132"/>
      <c r="C1025" s="137"/>
      <c r="D1025" s="137"/>
      <c r="E1025" s="125"/>
      <c r="F1025" s="125"/>
      <c r="G1025" s="125"/>
      <c r="H1025" s="125"/>
      <c r="I1025" s="125"/>
    </row>
    <row r="1026" spans="2:9">
      <c r="B1026" s="132"/>
      <c r="C1026" s="137"/>
      <c r="D1026" s="137"/>
      <c r="E1026" s="125"/>
      <c r="F1026" s="125"/>
      <c r="G1026" s="125"/>
      <c r="H1026" s="125"/>
      <c r="I1026" s="125"/>
    </row>
    <row r="1027" spans="2:9">
      <c r="B1027" s="132"/>
      <c r="C1027" s="137"/>
      <c r="D1027" s="137"/>
      <c r="E1027" s="125"/>
      <c r="F1027" s="125"/>
      <c r="G1027" s="125"/>
      <c r="H1027" s="125"/>
      <c r="I1027" s="125"/>
    </row>
    <row r="1028" spans="2:9">
      <c r="B1028" s="132"/>
      <c r="C1028" s="137"/>
      <c r="D1028" s="137"/>
      <c r="E1028" s="125"/>
      <c r="F1028" s="125"/>
      <c r="G1028" s="125"/>
      <c r="H1028" s="125"/>
      <c r="I1028" s="125"/>
    </row>
    <row r="1029" spans="2:9">
      <c r="B1029" s="132"/>
      <c r="C1029" s="137"/>
      <c r="D1029" s="137"/>
      <c r="E1029" s="125"/>
      <c r="F1029" s="125"/>
      <c r="G1029" s="125"/>
      <c r="H1029" s="125"/>
      <c r="I1029" s="125"/>
    </row>
    <row r="1030" spans="2:9">
      <c r="B1030" s="132"/>
      <c r="C1030" s="137"/>
      <c r="D1030" s="137"/>
      <c r="E1030" s="125"/>
      <c r="F1030" s="125"/>
      <c r="G1030" s="125"/>
      <c r="H1030" s="125"/>
      <c r="I1030" s="125"/>
    </row>
    <row r="1031" spans="2:9">
      <c r="B1031" s="132"/>
      <c r="C1031" s="137"/>
      <c r="D1031" s="137"/>
      <c r="E1031" s="125"/>
      <c r="F1031" s="125"/>
      <c r="G1031" s="125"/>
      <c r="H1031" s="125"/>
      <c r="I1031" s="125"/>
    </row>
    <row r="1032" spans="2:9">
      <c r="B1032" s="132"/>
      <c r="C1032" s="137"/>
      <c r="D1032" s="137"/>
      <c r="E1032" s="125"/>
      <c r="F1032" s="125"/>
      <c r="G1032" s="125"/>
      <c r="H1032" s="125"/>
      <c r="I1032" s="125"/>
    </row>
    <row r="1033" spans="2:9">
      <c r="B1033" s="132"/>
      <c r="C1033" s="137"/>
      <c r="D1033" s="137"/>
      <c r="E1033" s="125"/>
      <c r="F1033" s="125"/>
      <c r="G1033" s="125"/>
      <c r="H1033" s="125"/>
      <c r="I1033" s="125"/>
    </row>
    <row r="1034" spans="2:9">
      <c r="B1034" s="132"/>
      <c r="C1034" s="137"/>
      <c r="D1034" s="137"/>
      <c r="E1034" s="125"/>
      <c r="F1034" s="125"/>
      <c r="G1034" s="125"/>
      <c r="H1034" s="125"/>
      <c r="I1034" s="125"/>
    </row>
    <row r="1035" spans="2:9">
      <c r="B1035" s="132"/>
      <c r="C1035" s="137"/>
      <c r="D1035" s="137"/>
      <c r="E1035" s="125"/>
      <c r="F1035" s="125"/>
      <c r="G1035" s="125"/>
      <c r="H1035" s="125"/>
      <c r="I1035" s="125"/>
    </row>
    <row r="1036" spans="2:9">
      <c r="B1036" s="132"/>
      <c r="C1036" s="137"/>
      <c r="D1036" s="137"/>
      <c r="E1036" s="125"/>
      <c r="F1036" s="125"/>
      <c r="G1036" s="125"/>
      <c r="H1036" s="125"/>
      <c r="I1036" s="125"/>
    </row>
    <row r="1037" spans="2:9">
      <c r="B1037" s="132"/>
      <c r="C1037" s="137"/>
      <c r="D1037" s="137"/>
      <c r="E1037" s="125"/>
      <c r="F1037" s="125"/>
      <c r="G1037" s="125"/>
      <c r="H1037" s="125"/>
      <c r="I1037" s="125"/>
    </row>
    <row r="1038" spans="2:9">
      <c r="B1038" s="132"/>
      <c r="C1038" s="137"/>
      <c r="D1038" s="137"/>
      <c r="E1038" s="125"/>
      <c r="F1038" s="125"/>
      <c r="G1038" s="125"/>
      <c r="H1038" s="125"/>
      <c r="I1038" s="125"/>
    </row>
    <row r="1039" spans="2:9">
      <c r="B1039" s="132"/>
      <c r="C1039" s="137"/>
      <c r="D1039" s="137"/>
      <c r="E1039" s="125"/>
      <c r="F1039" s="125"/>
      <c r="G1039" s="125"/>
      <c r="H1039" s="125"/>
      <c r="I1039" s="125"/>
    </row>
    <row r="1040" spans="2:9">
      <c r="B1040" s="132"/>
      <c r="C1040" s="137"/>
      <c r="D1040" s="137"/>
      <c r="E1040" s="125"/>
      <c r="F1040" s="125"/>
      <c r="G1040" s="125"/>
      <c r="H1040" s="125"/>
      <c r="I1040" s="125"/>
    </row>
    <row r="1041" spans="2:9">
      <c r="B1041" s="132"/>
      <c r="C1041" s="137"/>
      <c r="D1041" s="137"/>
      <c r="E1041" s="125"/>
      <c r="F1041" s="125"/>
      <c r="G1041" s="125"/>
      <c r="H1041" s="125"/>
      <c r="I1041" s="125"/>
    </row>
    <row r="1042" spans="2:9">
      <c r="B1042" s="132"/>
      <c r="C1042" s="137"/>
      <c r="D1042" s="137"/>
      <c r="E1042" s="125"/>
      <c r="F1042" s="125"/>
      <c r="G1042" s="125"/>
      <c r="H1042" s="125"/>
      <c r="I1042" s="125"/>
    </row>
    <row r="1043" spans="2:9">
      <c r="B1043" s="132"/>
      <c r="C1043" s="137"/>
      <c r="D1043" s="137"/>
      <c r="E1043" s="125"/>
      <c r="F1043" s="125"/>
      <c r="G1043" s="125"/>
      <c r="H1043" s="125"/>
      <c r="I1043" s="125"/>
    </row>
    <row r="1044" spans="2:9">
      <c r="B1044" s="132"/>
      <c r="C1044" s="137"/>
      <c r="D1044" s="137"/>
      <c r="E1044" s="125"/>
      <c r="F1044" s="125"/>
      <c r="G1044" s="125"/>
      <c r="H1044" s="125"/>
      <c r="I1044" s="125"/>
    </row>
    <row r="1045" spans="2:9">
      <c r="B1045" s="132"/>
      <c r="C1045" s="137"/>
      <c r="D1045" s="137"/>
      <c r="E1045" s="125"/>
      <c r="F1045" s="125"/>
      <c r="G1045" s="125"/>
      <c r="H1045" s="125"/>
      <c r="I1045" s="125"/>
    </row>
    <row r="1046" spans="2:9">
      <c r="B1046" s="132"/>
      <c r="C1046" s="137"/>
      <c r="D1046" s="137"/>
      <c r="E1046" s="125"/>
      <c r="F1046" s="125"/>
      <c r="G1046" s="125"/>
      <c r="H1046" s="125"/>
      <c r="I1046" s="125"/>
    </row>
    <row r="1047" spans="2:9">
      <c r="B1047" s="132"/>
      <c r="C1047" s="137"/>
      <c r="D1047" s="137"/>
      <c r="E1047" s="125"/>
      <c r="F1047" s="125"/>
      <c r="G1047" s="125"/>
      <c r="H1047" s="125"/>
      <c r="I1047" s="125"/>
    </row>
    <row r="1048" spans="2:9">
      <c r="B1048" s="132"/>
      <c r="C1048" s="137"/>
      <c r="D1048" s="137"/>
      <c r="E1048" s="125"/>
      <c r="F1048" s="125"/>
      <c r="G1048" s="125"/>
      <c r="H1048" s="125"/>
      <c r="I1048" s="125"/>
    </row>
    <row r="1049" spans="2:9">
      <c r="B1049" s="132"/>
      <c r="C1049" s="137"/>
      <c r="D1049" s="137"/>
      <c r="E1049" s="125"/>
      <c r="F1049" s="125"/>
      <c r="G1049" s="125"/>
      <c r="H1049" s="125"/>
      <c r="I1049" s="125"/>
    </row>
    <row r="1050" spans="2:9">
      <c r="B1050" s="132"/>
      <c r="C1050" s="137"/>
      <c r="D1050" s="137"/>
      <c r="E1050" s="125"/>
      <c r="F1050" s="125"/>
      <c r="G1050" s="125"/>
      <c r="H1050" s="125"/>
      <c r="I1050" s="125"/>
    </row>
    <row r="1051" spans="2:9">
      <c r="B1051" s="132"/>
      <c r="C1051" s="137"/>
      <c r="D1051" s="137"/>
      <c r="E1051" s="125"/>
      <c r="F1051" s="125"/>
      <c r="G1051" s="125"/>
      <c r="H1051" s="125"/>
      <c r="I1051" s="125"/>
    </row>
    <row r="1052" spans="2:9">
      <c r="B1052" s="132"/>
      <c r="C1052" s="137"/>
      <c r="D1052" s="137"/>
      <c r="E1052" s="125"/>
      <c r="F1052" s="125"/>
      <c r="G1052" s="125"/>
      <c r="H1052" s="125"/>
      <c r="I1052" s="125"/>
    </row>
    <row r="1053" spans="2:9">
      <c r="B1053" s="132"/>
      <c r="C1053" s="137"/>
      <c r="D1053" s="137"/>
      <c r="E1053" s="125"/>
      <c r="F1053" s="125"/>
      <c r="G1053" s="125"/>
      <c r="H1053" s="125"/>
      <c r="I1053" s="125"/>
    </row>
    <row r="1054" spans="2:9">
      <c r="B1054" s="132"/>
      <c r="C1054" s="137"/>
      <c r="D1054" s="137"/>
      <c r="E1054" s="125"/>
      <c r="F1054" s="125"/>
      <c r="G1054" s="125"/>
      <c r="H1054" s="125"/>
      <c r="I1054" s="125"/>
    </row>
    <row r="1055" spans="2:9">
      <c r="B1055" s="132"/>
      <c r="C1055" s="137"/>
      <c r="D1055" s="137"/>
      <c r="E1055" s="125"/>
      <c r="F1055" s="125"/>
      <c r="G1055" s="125"/>
      <c r="H1055" s="125"/>
      <c r="I1055" s="125"/>
    </row>
    <row r="1056" spans="2:9">
      <c r="B1056" s="132"/>
      <c r="C1056" s="137"/>
      <c r="D1056" s="137"/>
      <c r="E1056" s="125"/>
      <c r="F1056" s="125"/>
      <c r="G1056" s="125"/>
      <c r="H1056" s="125"/>
      <c r="I1056" s="125"/>
    </row>
    <row r="1057" spans="2:9">
      <c r="B1057" s="132"/>
      <c r="C1057" s="137"/>
      <c r="D1057" s="137"/>
      <c r="E1057" s="125"/>
      <c r="F1057" s="125"/>
      <c r="G1057" s="125"/>
      <c r="H1057" s="125"/>
      <c r="I1057" s="125"/>
    </row>
    <row r="1058" spans="2:9">
      <c r="B1058" s="132"/>
      <c r="C1058" s="137"/>
      <c r="D1058" s="137"/>
      <c r="E1058" s="125"/>
      <c r="F1058" s="125"/>
      <c r="G1058" s="125"/>
      <c r="H1058" s="125"/>
      <c r="I1058" s="125"/>
    </row>
    <row r="1059" spans="2:9">
      <c r="B1059" s="132"/>
      <c r="C1059" s="137"/>
      <c r="D1059" s="137"/>
      <c r="E1059" s="125"/>
      <c r="F1059" s="125"/>
      <c r="G1059" s="125"/>
      <c r="H1059" s="125"/>
      <c r="I1059" s="125"/>
    </row>
    <row r="1060" spans="2:9">
      <c r="B1060" s="132"/>
      <c r="C1060" s="137"/>
      <c r="D1060" s="137"/>
      <c r="E1060" s="125"/>
      <c r="F1060" s="125"/>
      <c r="G1060" s="125"/>
      <c r="H1060" s="125"/>
      <c r="I1060" s="125"/>
    </row>
    <row r="1061" spans="2:9">
      <c r="B1061" s="132"/>
      <c r="C1061" s="137"/>
      <c r="D1061" s="137"/>
      <c r="E1061" s="125"/>
      <c r="F1061" s="125"/>
      <c r="G1061" s="125"/>
      <c r="H1061" s="125"/>
      <c r="I1061" s="125"/>
    </row>
    <row r="1062" spans="2:9">
      <c r="B1062" s="132"/>
      <c r="C1062" s="137"/>
      <c r="D1062" s="137"/>
      <c r="E1062" s="125"/>
      <c r="F1062" s="125"/>
      <c r="G1062" s="125"/>
      <c r="H1062" s="125"/>
      <c r="I1062" s="125"/>
    </row>
    <row r="1063" spans="2:9">
      <c r="B1063" s="132"/>
      <c r="C1063" s="137"/>
      <c r="D1063" s="137"/>
      <c r="E1063" s="125"/>
      <c r="F1063" s="125"/>
      <c r="G1063" s="125"/>
      <c r="H1063" s="125"/>
      <c r="I1063" s="125"/>
    </row>
    <row r="1064" spans="2:9">
      <c r="B1064" s="132"/>
      <c r="C1064" s="137"/>
      <c r="D1064" s="137"/>
      <c r="E1064" s="125"/>
      <c r="F1064" s="125"/>
      <c r="G1064" s="125"/>
      <c r="H1064" s="125"/>
      <c r="I1064" s="125"/>
    </row>
    <row r="1065" spans="2:9">
      <c r="B1065" s="132"/>
      <c r="C1065" s="137"/>
      <c r="D1065" s="137"/>
      <c r="E1065" s="125"/>
      <c r="F1065" s="125"/>
      <c r="G1065" s="125"/>
      <c r="H1065" s="125"/>
      <c r="I1065" s="125"/>
    </row>
    <row r="1066" spans="2:9">
      <c r="B1066" s="132"/>
      <c r="C1066" s="137"/>
      <c r="D1066" s="137"/>
      <c r="E1066" s="125"/>
      <c r="F1066" s="125"/>
      <c r="G1066" s="125"/>
      <c r="H1066" s="125"/>
      <c r="I1066" s="125"/>
    </row>
    <row r="1067" spans="2:9">
      <c r="B1067" s="132"/>
      <c r="C1067" s="137"/>
      <c r="D1067" s="137"/>
      <c r="E1067" s="125"/>
      <c r="F1067" s="125"/>
      <c r="G1067" s="125"/>
      <c r="H1067" s="125"/>
      <c r="I1067" s="125"/>
    </row>
    <row r="1068" spans="2:9">
      <c r="B1068" s="132"/>
      <c r="C1068" s="137"/>
      <c r="D1068" s="137"/>
      <c r="E1068" s="125"/>
      <c r="F1068" s="125"/>
      <c r="G1068" s="125"/>
      <c r="H1068" s="125"/>
      <c r="I1068" s="125"/>
    </row>
    <row r="1069" spans="2:9">
      <c r="B1069" s="132"/>
      <c r="C1069" s="137"/>
      <c r="D1069" s="137"/>
      <c r="E1069" s="125"/>
      <c r="F1069" s="125"/>
      <c r="G1069" s="125"/>
      <c r="H1069" s="125"/>
      <c r="I1069" s="125"/>
    </row>
    <row r="1070" spans="2:9">
      <c r="B1070" s="132"/>
      <c r="C1070" s="137"/>
      <c r="D1070" s="137"/>
      <c r="E1070" s="125"/>
      <c r="F1070" s="125"/>
      <c r="G1070" s="125"/>
      <c r="H1070" s="125"/>
      <c r="I1070" s="125"/>
    </row>
    <row r="1071" spans="2:9">
      <c r="B1071" s="132"/>
      <c r="C1071" s="137"/>
      <c r="D1071" s="137"/>
      <c r="E1071" s="125"/>
      <c r="F1071" s="125"/>
      <c r="G1071" s="125"/>
      <c r="H1071" s="125"/>
      <c r="I1071" s="125"/>
    </row>
    <row r="1072" spans="2:9">
      <c r="B1072" s="132"/>
      <c r="C1072" s="137"/>
      <c r="D1072" s="137"/>
      <c r="E1072" s="125"/>
      <c r="F1072" s="125"/>
      <c r="G1072" s="125"/>
      <c r="H1072" s="125"/>
      <c r="I1072" s="125"/>
    </row>
    <row r="1073" spans="2:9">
      <c r="B1073" s="132"/>
      <c r="C1073" s="137"/>
      <c r="D1073" s="137"/>
      <c r="E1073" s="125"/>
      <c r="F1073" s="125"/>
      <c r="G1073" s="125"/>
      <c r="H1073" s="125"/>
      <c r="I1073" s="125"/>
    </row>
    <row r="1074" spans="2:9">
      <c r="B1074" s="132"/>
      <c r="C1074" s="137"/>
      <c r="D1074" s="137"/>
      <c r="E1074" s="125"/>
      <c r="F1074" s="125"/>
      <c r="G1074" s="125"/>
      <c r="H1074" s="125"/>
      <c r="I1074" s="125"/>
    </row>
    <row r="1075" spans="2:9">
      <c r="B1075" s="132"/>
      <c r="C1075" s="137"/>
      <c r="D1075" s="137"/>
      <c r="E1075" s="125"/>
      <c r="F1075" s="125"/>
      <c r="G1075" s="125"/>
      <c r="H1075" s="125"/>
      <c r="I1075" s="125"/>
    </row>
    <row r="1076" spans="2:9">
      <c r="B1076" s="132"/>
      <c r="C1076" s="137"/>
      <c r="D1076" s="137"/>
      <c r="E1076" s="125"/>
      <c r="F1076" s="125"/>
      <c r="G1076" s="125"/>
      <c r="H1076" s="125"/>
      <c r="I1076" s="125"/>
    </row>
    <row r="1077" spans="2:9">
      <c r="B1077" s="132"/>
      <c r="C1077" s="137"/>
      <c r="D1077" s="137"/>
      <c r="E1077" s="125"/>
      <c r="F1077" s="125"/>
      <c r="G1077" s="125"/>
      <c r="H1077" s="125"/>
      <c r="I1077" s="125"/>
    </row>
    <row r="1078" spans="2:9">
      <c r="B1078" s="132"/>
      <c r="C1078" s="137"/>
      <c r="D1078" s="137"/>
      <c r="E1078" s="125"/>
      <c r="F1078" s="125"/>
      <c r="G1078" s="125"/>
      <c r="H1078" s="125"/>
      <c r="I1078" s="125"/>
    </row>
    <row r="1079" spans="2:9">
      <c r="B1079" s="132"/>
      <c r="C1079" s="137"/>
      <c r="D1079" s="137"/>
      <c r="E1079" s="125"/>
      <c r="F1079" s="125"/>
      <c r="G1079" s="125"/>
      <c r="H1079" s="125"/>
      <c r="I1079" s="125"/>
    </row>
    <row r="1080" spans="2:9">
      <c r="B1080" s="132"/>
      <c r="C1080" s="137"/>
      <c r="D1080" s="137"/>
      <c r="E1080" s="125"/>
      <c r="F1080" s="125"/>
      <c r="G1080" s="125"/>
      <c r="H1080" s="125"/>
      <c r="I1080" s="125"/>
    </row>
    <row r="1081" spans="2:9">
      <c r="B1081" s="132"/>
      <c r="C1081" s="137"/>
      <c r="D1081" s="137"/>
      <c r="E1081" s="125"/>
      <c r="F1081" s="125"/>
      <c r="G1081" s="125"/>
      <c r="H1081" s="125"/>
      <c r="I1081" s="125"/>
    </row>
    <row r="1082" spans="2:9">
      <c r="B1082" s="132"/>
      <c r="C1082" s="137"/>
      <c r="D1082" s="137"/>
      <c r="E1082" s="125"/>
      <c r="F1082" s="125"/>
      <c r="G1082" s="125"/>
      <c r="H1082" s="125"/>
      <c r="I1082" s="125"/>
    </row>
    <row r="1083" spans="2:9">
      <c r="B1083" s="132"/>
      <c r="C1083" s="137"/>
      <c r="D1083" s="137"/>
      <c r="E1083" s="125"/>
      <c r="F1083" s="125"/>
      <c r="G1083" s="125"/>
      <c r="H1083" s="125"/>
      <c r="I1083" s="125"/>
    </row>
    <row r="1084" spans="2:9">
      <c r="B1084" s="132"/>
      <c r="C1084" s="137"/>
      <c r="D1084" s="137"/>
      <c r="E1084" s="125"/>
      <c r="F1084" s="125"/>
      <c r="G1084" s="125"/>
      <c r="H1084" s="125"/>
      <c r="I1084" s="125"/>
    </row>
    <row r="1085" spans="2:9">
      <c r="B1085" s="132"/>
      <c r="C1085" s="137"/>
      <c r="D1085" s="137"/>
      <c r="E1085" s="125"/>
      <c r="F1085" s="125"/>
      <c r="G1085" s="125"/>
      <c r="H1085" s="125"/>
      <c r="I1085" s="125"/>
    </row>
    <row r="1086" spans="2:9">
      <c r="B1086" s="132"/>
      <c r="C1086" s="137"/>
      <c r="D1086" s="137"/>
      <c r="E1086" s="125"/>
      <c r="F1086" s="125"/>
      <c r="G1086" s="125"/>
      <c r="H1086" s="125"/>
      <c r="I1086" s="125"/>
    </row>
    <row r="1087" spans="2:9">
      <c r="B1087" s="132"/>
      <c r="C1087" s="137"/>
      <c r="D1087" s="137"/>
      <c r="E1087" s="125"/>
      <c r="F1087" s="125"/>
      <c r="G1087" s="125"/>
      <c r="H1087" s="125"/>
      <c r="I1087" s="125"/>
    </row>
    <row r="1088" spans="2:9">
      <c r="B1088" s="132"/>
      <c r="C1088" s="137"/>
      <c r="D1088" s="137"/>
      <c r="E1088" s="125"/>
      <c r="F1088" s="125"/>
      <c r="G1088" s="125"/>
      <c r="H1088" s="125"/>
      <c r="I1088" s="125"/>
    </row>
    <row r="1089" spans="2:9">
      <c r="B1089" s="132"/>
      <c r="C1089" s="137"/>
      <c r="D1089" s="137"/>
      <c r="E1089" s="125"/>
      <c r="F1089" s="125"/>
      <c r="G1089" s="125"/>
      <c r="H1089" s="125"/>
      <c r="I1089" s="125"/>
    </row>
    <row r="1090" spans="2:9">
      <c r="B1090" s="132"/>
      <c r="C1090" s="137"/>
      <c r="D1090" s="137"/>
      <c r="E1090" s="125"/>
      <c r="F1090" s="125"/>
      <c r="G1090" s="125"/>
      <c r="H1090" s="125"/>
      <c r="I1090" s="125"/>
    </row>
    <row r="1091" spans="2:9">
      <c r="B1091" s="132"/>
      <c r="C1091" s="137"/>
      <c r="D1091" s="137"/>
      <c r="E1091" s="125"/>
      <c r="F1091" s="125"/>
      <c r="G1091" s="125"/>
      <c r="H1091" s="125"/>
      <c r="I1091" s="125"/>
    </row>
    <row r="1092" spans="2:9">
      <c r="B1092" s="132"/>
      <c r="C1092" s="137"/>
      <c r="D1092" s="137"/>
      <c r="E1092" s="125"/>
      <c r="F1092" s="125"/>
      <c r="G1092" s="125"/>
      <c r="H1092" s="125"/>
      <c r="I1092" s="125"/>
    </row>
    <row r="1093" spans="2:9">
      <c r="B1093" s="132"/>
      <c r="C1093" s="137"/>
      <c r="D1093" s="137"/>
      <c r="E1093" s="125"/>
      <c r="F1093" s="125"/>
      <c r="G1093" s="125"/>
      <c r="H1093" s="125"/>
      <c r="I1093" s="125"/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69" orientation="landscape" horizontalDpi="0" verticalDpi="0" r:id="rId1"/>
  <rowBreaks count="2" manualBreakCount="2">
    <brk id="31" max="8" man="1"/>
    <brk id="49" max="8" man="1"/>
  </rowBreaks>
  <colBreaks count="1" manualBreakCount="1">
    <brk id="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J521"/>
  <sheetViews>
    <sheetView view="pageBreakPreview" zoomScale="60" zoomScaleNormal="100" workbookViewId="0">
      <selection sqref="A1:XFD1048576"/>
    </sheetView>
  </sheetViews>
  <sheetFormatPr defaultRowHeight="21"/>
  <cols>
    <col min="1" max="1" width="6" style="68" bestFit="1" customWidth="1"/>
    <col min="2" max="2" width="45.75" style="83" customWidth="1"/>
    <col min="3" max="4" width="18.625" style="83" customWidth="1"/>
    <col min="5" max="5" width="13.375" style="83" customWidth="1"/>
    <col min="6" max="7" width="35.75" style="121" customWidth="1"/>
    <col min="8" max="8" width="17.875" style="83" customWidth="1"/>
    <col min="9" max="9" width="18.75" style="67" customWidth="1"/>
  </cols>
  <sheetData>
    <row r="1" spans="1:10" ht="30" customHeight="1">
      <c r="A1" s="704" t="s">
        <v>2257</v>
      </c>
      <c r="B1" s="704"/>
      <c r="C1" s="704"/>
      <c r="D1" s="704"/>
      <c r="E1" s="704"/>
      <c r="F1" s="704"/>
      <c r="G1" s="704"/>
      <c r="H1" s="704"/>
      <c r="I1" s="704"/>
    </row>
    <row r="2" spans="1:10" ht="30" customHeight="1">
      <c r="A2" s="704" t="s">
        <v>86</v>
      </c>
      <c r="B2" s="704"/>
      <c r="C2" s="704"/>
      <c r="D2" s="704"/>
      <c r="E2" s="704"/>
      <c r="F2" s="704"/>
      <c r="G2" s="704"/>
      <c r="H2" s="704"/>
      <c r="I2" s="704"/>
    </row>
    <row r="3" spans="1:10" ht="30" customHeight="1">
      <c r="A3" s="704" t="s">
        <v>2258</v>
      </c>
      <c r="B3" s="704"/>
      <c r="C3" s="704"/>
      <c r="D3" s="704"/>
      <c r="E3" s="704"/>
      <c r="F3" s="704"/>
      <c r="G3" s="704"/>
      <c r="H3" s="704"/>
      <c r="I3" s="704"/>
    </row>
    <row r="4" spans="1:10" ht="30" customHeight="1">
      <c r="A4" s="756" t="s">
        <v>0</v>
      </c>
      <c r="B4" s="756" t="s">
        <v>1</v>
      </c>
      <c r="C4" s="760" t="s">
        <v>11</v>
      </c>
      <c r="D4" s="756" t="s">
        <v>2</v>
      </c>
      <c r="E4" s="756" t="s">
        <v>3</v>
      </c>
      <c r="F4" s="243" t="s">
        <v>47</v>
      </c>
      <c r="G4" s="243" t="s">
        <v>48</v>
      </c>
      <c r="H4" s="756" t="s">
        <v>87</v>
      </c>
      <c r="I4" s="758" t="s">
        <v>88</v>
      </c>
    </row>
    <row r="5" spans="1:10" ht="30" customHeight="1">
      <c r="A5" s="757"/>
      <c r="B5" s="757"/>
      <c r="C5" s="761"/>
      <c r="D5" s="757"/>
      <c r="E5" s="757"/>
      <c r="F5" s="244" t="s">
        <v>51</v>
      </c>
      <c r="G5" s="244" t="s">
        <v>66</v>
      </c>
      <c r="H5" s="757"/>
      <c r="I5" s="759"/>
    </row>
    <row r="6" spans="1:10" ht="30" customHeight="1">
      <c r="A6" s="179">
        <v>1</v>
      </c>
      <c r="B6" s="261" t="s">
        <v>562</v>
      </c>
      <c r="C6" s="32" t="s">
        <v>2259</v>
      </c>
      <c r="D6" s="111" t="str">
        <f>+C6</f>
        <v>2,112.50 บาท</v>
      </c>
      <c r="E6" s="110" t="s">
        <v>8</v>
      </c>
      <c r="F6" s="33" t="s">
        <v>873</v>
      </c>
      <c r="G6" s="33" t="str">
        <f>F6</f>
        <v>หจก.ดาวศรีสัชนาลัย (สำนักงานใหญ่)</v>
      </c>
      <c r="H6" s="110" t="s">
        <v>82</v>
      </c>
      <c r="I6" s="114" t="s">
        <v>2260</v>
      </c>
    </row>
    <row r="7" spans="1:10" ht="30" customHeight="1">
      <c r="A7" s="259"/>
      <c r="B7" s="112" t="s">
        <v>2261</v>
      </c>
      <c r="C7" s="34"/>
      <c r="D7" s="117"/>
      <c r="E7" s="119"/>
      <c r="F7" s="35" t="s">
        <v>33</v>
      </c>
      <c r="G7" s="35" t="s">
        <v>90</v>
      </c>
      <c r="H7" s="119"/>
      <c r="I7" s="115" t="s">
        <v>78</v>
      </c>
    </row>
    <row r="8" spans="1:10" ht="30" customHeight="1">
      <c r="A8" s="252"/>
      <c r="B8" s="256"/>
      <c r="C8" s="36"/>
      <c r="D8" s="118"/>
      <c r="E8" s="256"/>
      <c r="F8" s="37" t="str">
        <f>+D6</f>
        <v>2,112.50 บาท</v>
      </c>
      <c r="G8" s="37" t="str">
        <f>F8</f>
        <v>2,112.50 บาท</v>
      </c>
      <c r="H8" s="256"/>
      <c r="I8" s="116" t="s">
        <v>2262</v>
      </c>
    </row>
    <row r="9" spans="1:10" ht="30" customHeight="1">
      <c r="A9" s="179">
        <v>2</v>
      </c>
      <c r="B9" s="261" t="s">
        <v>562</v>
      </c>
      <c r="C9" s="32" t="s">
        <v>2263</v>
      </c>
      <c r="D9" s="111" t="str">
        <f>+C9</f>
        <v>2,242.50 บาท</v>
      </c>
      <c r="E9" s="110" t="s">
        <v>8</v>
      </c>
      <c r="F9" s="33" t="s">
        <v>873</v>
      </c>
      <c r="G9" s="33" t="str">
        <f>F9</f>
        <v>หจก.ดาวศรีสัชนาลัย (สำนักงานใหญ่)</v>
      </c>
      <c r="H9" s="110" t="s">
        <v>82</v>
      </c>
      <c r="I9" s="114" t="s">
        <v>2264</v>
      </c>
    </row>
    <row r="10" spans="1:10" ht="30" customHeight="1">
      <c r="A10" s="259"/>
      <c r="B10" s="112" t="s">
        <v>2261</v>
      </c>
      <c r="C10" s="34"/>
      <c r="D10" s="117"/>
      <c r="E10" s="119"/>
      <c r="F10" s="35" t="s">
        <v>33</v>
      </c>
      <c r="G10" s="35" t="s">
        <v>90</v>
      </c>
      <c r="H10" s="119"/>
      <c r="I10" s="115" t="s">
        <v>78</v>
      </c>
    </row>
    <row r="11" spans="1:10" ht="30" customHeight="1">
      <c r="A11" s="252"/>
      <c r="B11" s="256"/>
      <c r="C11" s="36"/>
      <c r="D11" s="118"/>
      <c r="E11" s="256"/>
      <c r="F11" s="37" t="str">
        <f>+D9</f>
        <v>2,242.50 บาท</v>
      </c>
      <c r="G11" s="37" t="str">
        <f>F11</f>
        <v>2,242.50 บาท</v>
      </c>
      <c r="H11" s="256"/>
      <c r="I11" s="116" t="s">
        <v>2265</v>
      </c>
      <c r="J11">
        <v>1</v>
      </c>
    </row>
    <row r="12" spans="1:10" ht="30" customHeight="1">
      <c r="A12" s="179">
        <v>3</v>
      </c>
      <c r="B12" s="261" t="s">
        <v>562</v>
      </c>
      <c r="C12" s="32" t="s">
        <v>674</v>
      </c>
      <c r="D12" s="111" t="str">
        <f>+C12</f>
        <v>975.00 บาท</v>
      </c>
      <c r="E12" s="110" t="s">
        <v>8</v>
      </c>
      <c r="F12" s="33" t="s">
        <v>873</v>
      </c>
      <c r="G12" s="33" t="str">
        <f>F12</f>
        <v>หจก.ดาวศรีสัชนาลัย (สำนักงานใหญ่)</v>
      </c>
      <c r="H12" s="110" t="s">
        <v>82</v>
      </c>
      <c r="I12" s="114" t="s">
        <v>2266</v>
      </c>
    </row>
    <row r="13" spans="1:10" ht="30" customHeight="1">
      <c r="A13" s="259"/>
      <c r="B13" s="112" t="s">
        <v>2261</v>
      </c>
      <c r="C13" s="34"/>
      <c r="D13" s="117"/>
      <c r="E13" s="119"/>
      <c r="F13" s="35" t="s">
        <v>33</v>
      </c>
      <c r="G13" s="35" t="s">
        <v>90</v>
      </c>
      <c r="H13" s="119"/>
      <c r="I13" s="115" t="s">
        <v>78</v>
      </c>
    </row>
    <row r="14" spans="1:10" ht="30" customHeight="1">
      <c r="A14" s="252"/>
      <c r="B14" s="256"/>
      <c r="C14" s="36"/>
      <c r="D14" s="118"/>
      <c r="E14" s="256"/>
      <c r="F14" s="37" t="str">
        <f>+D12</f>
        <v>975.00 บาท</v>
      </c>
      <c r="G14" s="37" t="str">
        <f>F14</f>
        <v>975.00 บาท</v>
      </c>
      <c r="H14" s="256"/>
      <c r="I14" s="116" t="s">
        <v>2267</v>
      </c>
      <c r="J14">
        <v>1</v>
      </c>
    </row>
    <row r="15" spans="1:10" ht="30" customHeight="1">
      <c r="A15" s="179">
        <v>4</v>
      </c>
      <c r="B15" s="261" t="s">
        <v>2268</v>
      </c>
      <c r="C15" s="32" t="s">
        <v>813</v>
      </c>
      <c r="D15" s="111" t="str">
        <f t="shared" ref="D15" si="0">+C15</f>
        <v>850.00 บาท</v>
      </c>
      <c r="E15" s="110" t="s">
        <v>8</v>
      </c>
      <c r="F15" s="33" t="s">
        <v>172</v>
      </c>
      <c r="G15" s="33" t="str">
        <f t="shared" ref="G15" si="1">F15</f>
        <v>สุนทรวัสดุก่อสร้าง</v>
      </c>
      <c r="H15" s="110" t="s">
        <v>82</v>
      </c>
      <c r="I15" s="114" t="s">
        <v>2269</v>
      </c>
    </row>
    <row r="16" spans="1:10" ht="30" customHeight="1">
      <c r="A16" s="259"/>
      <c r="B16" s="112" t="s">
        <v>2270</v>
      </c>
      <c r="C16" s="34"/>
      <c r="D16" s="117"/>
      <c r="E16" s="119"/>
      <c r="F16" s="35" t="s">
        <v>33</v>
      </c>
      <c r="G16" s="35" t="s">
        <v>90</v>
      </c>
      <c r="H16" s="119"/>
      <c r="I16" s="115" t="s">
        <v>78</v>
      </c>
    </row>
    <row r="17" spans="1:10" ht="30" customHeight="1">
      <c r="A17" s="252"/>
      <c r="B17" s="256"/>
      <c r="C17" s="36"/>
      <c r="D17" s="118"/>
      <c r="E17" s="256"/>
      <c r="F17" s="37" t="str">
        <f t="shared" ref="F17" si="2">+D15</f>
        <v>850.00 บาท</v>
      </c>
      <c r="G17" s="37" t="str">
        <f>F17</f>
        <v>850.00 บาท</v>
      </c>
      <c r="H17" s="256"/>
      <c r="I17" s="116" t="s">
        <v>2271</v>
      </c>
      <c r="J17">
        <v>1</v>
      </c>
    </row>
    <row r="18" spans="1:10" ht="30" customHeight="1">
      <c r="A18" s="179">
        <v>5</v>
      </c>
      <c r="B18" s="261" t="s">
        <v>2268</v>
      </c>
      <c r="C18" s="32" t="s">
        <v>2272</v>
      </c>
      <c r="D18" s="111" t="str">
        <f t="shared" ref="D18" si="3">+C18</f>
        <v>9,250.00 บาท</v>
      </c>
      <c r="E18" s="110" t="s">
        <v>8</v>
      </c>
      <c r="F18" s="33" t="s">
        <v>2273</v>
      </c>
      <c r="G18" s="33" t="str">
        <f>F18</f>
        <v>สรารัตน์ ใบศรี</v>
      </c>
      <c r="H18" s="110" t="s">
        <v>82</v>
      </c>
      <c r="I18" s="114" t="s">
        <v>2255</v>
      </c>
    </row>
    <row r="19" spans="1:10" ht="30" customHeight="1">
      <c r="A19" s="259"/>
      <c r="B19" s="112" t="s">
        <v>2270</v>
      </c>
      <c r="C19" s="34"/>
      <c r="D19" s="117"/>
      <c r="E19" s="119"/>
      <c r="F19" s="35" t="s">
        <v>33</v>
      </c>
      <c r="G19" s="35" t="s">
        <v>90</v>
      </c>
      <c r="H19" s="119"/>
      <c r="I19" s="115" t="s">
        <v>78</v>
      </c>
    </row>
    <row r="20" spans="1:10" ht="30" customHeight="1">
      <c r="A20" s="252"/>
      <c r="B20" s="256"/>
      <c r="C20" s="36"/>
      <c r="D20" s="118"/>
      <c r="E20" s="256"/>
      <c r="F20" s="37" t="str">
        <f t="shared" ref="F20" si="4">+D18</f>
        <v>9,250.00 บาท</v>
      </c>
      <c r="G20" s="37" t="str">
        <f>F20</f>
        <v>9,250.00 บาท</v>
      </c>
      <c r="H20" s="256"/>
      <c r="I20" s="116" t="s">
        <v>2274</v>
      </c>
      <c r="J20">
        <v>1</v>
      </c>
    </row>
    <row r="21" spans="1:10" ht="30" customHeight="1">
      <c r="A21" s="179">
        <v>6</v>
      </c>
      <c r="B21" s="261" t="s">
        <v>2275</v>
      </c>
      <c r="C21" s="32" t="s">
        <v>452</v>
      </c>
      <c r="D21" s="111" t="str">
        <f t="shared" ref="D21" si="5">+C21</f>
        <v>600.00 บาท</v>
      </c>
      <c r="E21" s="110" t="s">
        <v>8</v>
      </c>
      <c r="F21" s="33" t="s">
        <v>2276</v>
      </c>
      <c r="G21" s="33" t="str">
        <f>F21</f>
        <v>ร้านเล็กวิไลการไฟฟ้า</v>
      </c>
      <c r="H21" s="110" t="s">
        <v>82</v>
      </c>
      <c r="I21" s="114" t="s">
        <v>2277</v>
      </c>
    </row>
    <row r="22" spans="1:10" ht="30" customHeight="1">
      <c r="A22" s="259"/>
      <c r="B22" s="112" t="s">
        <v>2278</v>
      </c>
      <c r="C22" s="34"/>
      <c r="D22" s="117"/>
      <c r="E22" s="119"/>
      <c r="F22" s="35" t="s">
        <v>33</v>
      </c>
      <c r="G22" s="35" t="s">
        <v>90</v>
      </c>
      <c r="H22" s="119"/>
      <c r="I22" s="115" t="s">
        <v>78</v>
      </c>
    </row>
    <row r="23" spans="1:10" ht="30" customHeight="1">
      <c r="A23" s="252"/>
      <c r="B23" s="256"/>
      <c r="C23" s="36"/>
      <c r="D23" s="118"/>
      <c r="E23" s="256"/>
      <c r="F23" s="37" t="str">
        <f t="shared" ref="F23" si="6">+D21</f>
        <v>600.00 บาท</v>
      </c>
      <c r="G23" s="37" t="str">
        <f>F23</f>
        <v>600.00 บาท</v>
      </c>
      <c r="H23" s="256"/>
      <c r="I23" s="116" t="s">
        <v>2279</v>
      </c>
      <c r="J23">
        <v>1</v>
      </c>
    </row>
    <row r="24" spans="1:10" ht="30" customHeight="1">
      <c r="A24" s="179">
        <v>7</v>
      </c>
      <c r="B24" s="261" t="s">
        <v>204</v>
      </c>
      <c r="C24" s="32" t="s">
        <v>2280</v>
      </c>
      <c r="D24" s="111" t="str">
        <f>+C24</f>
        <v>170.00 บาท</v>
      </c>
      <c r="E24" s="110" t="s">
        <v>8</v>
      </c>
      <c r="F24" s="33" t="s">
        <v>782</v>
      </c>
      <c r="G24" s="33" t="str">
        <f>F24</f>
        <v>ยุติธรรมเครื่องเขียน</v>
      </c>
      <c r="H24" s="110" t="s">
        <v>82</v>
      </c>
      <c r="I24" s="114" t="s">
        <v>2281</v>
      </c>
    </row>
    <row r="25" spans="1:10" ht="30" customHeight="1">
      <c r="A25" s="259"/>
      <c r="B25" s="112"/>
      <c r="C25" s="34"/>
      <c r="D25" s="117"/>
      <c r="E25" s="119"/>
      <c r="F25" s="35" t="s">
        <v>33</v>
      </c>
      <c r="G25" s="35" t="s">
        <v>90</v>
      </c>
      <c r="H25" s="119"/>
      <c r="I25" s="115" t="s">
        <v>78</v>
      </c>
    </row>
    <row r="26" spans="1:10" ht="30" customHeight="1">
      <c r="A26" s="252"/>
      <c r="B26" s="256"/>
      <c r="C26" s="36"/>
      <c r="D26" s="118"/>
      <c r="E26" s="256"/>
      <c r="F26" s="37" t="str">
        <f>+D24</f>
        <v>170.00 บาท</v>
      </c>
      <c r="G26" s="37" t="str">
        <f>F26</f>
        <v>170.00 บาท</v>
      </c>
      <c r="H26" s="256"/>
      <c r="I26" s="116" t="s">
        <v>2282</v>
      </c>
      <c r="J26">
        <v>1</v>
      </c>
    </row>
    <row r="27" spans="1:10" ht="30" customHeight="1">
      <c r="A27" s="179">
        <v>8</v>
      </c>
      <c r="B27" s="261" t="s">
        <v>716</v>
      </c>
      <c r="C27" s="32" t="s">
        <v>883</v>
      </c>
      <c r="D27" s="111" t="str">
        <f t="shared" ref="D27" si="7">+C27</f>
        <v>2,182.50 บาท</v>
      </c>
      <c r="E27" s="110" t="s">
        <v>8</v>
      </c>
      <c r="F27" s="33" t="s">
        <v>453</v>
      </c>
      <c r="G27" s="33" t="str">
        <f>F27</f>
        <v>แสตมป์ การช่าง</v>
      </c>
      <c r="H27" s="110" t="s">
        <v>82</v>
      </c>
      <c r="I27" s="114" t="s">
        <v>868</v>
      </c>
    </row>
    <row r="28" spans="1:10" ht="30" customHeight="1">
      <c r="A28" s="259"/>
      <c r="B28" s="112" t="s">
        <v>2283</v>
      </c>
      <c r="C28" s="34"/>
      <c r="D28" s="117"/>
      <c r="E28" s="119"/>
      <c r="F28" s="35" t="s">
        <v>33</v>
      </c>
      <c r="G28" s="35" t="s">
        <v>90</v>
      </c>
      <c r="H28" s="119"/>
      <c r="I28" s="115" t="s">
        <v>78</v>
      </c>
    </row>
    <row r="29" spans="1:10" ht="30" customHeight="1">
      <c r="A29" s="252"/>
      <c r="B29" s="256"/>
      <c r="C29" s="36"/>
      <c r="D29" s="118"/>
      <c r="E29" s="256"/>
      <c r="F29" s="37" t="str">
        <f t="shared" ref="F29" si="8">+D27</f>
        <v>2,182.50 บาท</v>
      </c>
      <c r="G29" s="37" t="str">
        <f>F29</f>
        <v>2,182.50 บาท</v>
      </c>
      <c r="H29" s="256"/>
      <c r="I29" s="116" t="s">
        <v>865</v>
      </c>
      <c r="J29">
        <v>1</v>
      </c>
    </row>
    <row r="30" spans="1:10" ht="30" customHeight="1">
      <c r="A30" s="179">
        <v>9</v>
      </c>
      <c r="B30" s="261" t="s">
        <v>561</v>
      </c>
      <c r="C30" s="32" t="s">
        <v>329</v>
      </c>
      <c r="D30" s="111" t="str">
        <f>+C30</f>
        <v>200.00 บาท</v>
      </c>
      <c r="E30" s="110" t="s">
        <v>8</v>
      </c>
      <c r="F30" s="33" t="s">
        <v>782</v>
      </c>
      <c r="G30" s="33" t="str">
        <f>F30</f>
        <v>ยุติธรรมเครื่องเขียน</v>
      </c>
      <c r="H30" s="110" t="s">
        <v>82</v>
      </c>
      <c r="I30" s="114" t="s">
        <v>783</v>
      </c>
    </row>
    <row r="31" spans="1:10" ht="30" customHeight="1">
      <c r="A31" s="259"/>
      <c r="B31" s="112" t="s">
        <v>797</v>
      </c>
      <c r="C31" s="34"/>
      <c r="D31" s="117"/>
      <c r="E31" s="119"/>
      <c r="F31" s="35" t="s">
        <v>33</v>
      </c>
      <c r="G31" s="35" t="s">
        <v>90</v>
      </c>
      <c r="H31" s="119"/>
      <c r="I31" s="115" t="s">
        <v>78</v>
      </c>
    </row>
    <row r="32" spans="1:10" ht="30" customHeight="1">
      <c r="A32" s="252"/>
      <c r="B32" s="256"/>
      <c r="C32" s="36"/>
      <c r="D32" s="118"/>
      <c r="E32" s="256"/>
      <c r="F32" s="37" t="str">
        <f>+D30</f>
        <v>200.00 บาท</v>
      </c>
      <c r="G32" s="37" t="str">
        <f>F32</f>
        <v>200.00 บาท</v>
      </c>
      <c r="H32" s="256"/>
      <c r="I32" s="116" t="s">
        <v>869</v>
      </c>
      <c r="J32">
        <v>1</v>
      </c>
    </row>
    <row r="33" spans="1:10" ht="30" customHeight="1">
      <c r="A33" s="179">
        <v>10</v>
      </c>
      <c r="B33" s="261" t="s">
        <v>561</v>
      </c>
      <c r="C33" s="32" t="s">
        <v>2284</v>
      </c>
      <c r="D33" s="111" t="str">
        <f>+C33</f>
        <v>840.00 บาท</v>
      </c>
      <c r="E33" s="110" t="s">
        <v>8</v>
      </c>
      <c r="F33" s="33" t="s">
        <v>172</v>
      </c>
      <c r="G33" s="33" t="str">
        <f>F33</f>
        <v>สุนทรวัสดุก่อสร้าง</v>
      </c>
      <c r="H33" s="110" t="s">
        <v>82</v>
      </c>
      <c r="I33" s="114" t="s">
        <v>2285</v>
      </c>
    </row>
    <row r="34" spans="1:10" ht="30" customHeight="1">
      <c r="A34" s="259"/>
      <c r="B34" s="112" t="s">
        <v>866</v>
      </c>
      <c r="C34" s="34"/>
      <c r="D34" s="117"/>
      <c r="E34" s="119"/>
      <c r="F34" s="35" t="s">
        <v>33</v>
      </c>
      <c r="G34" s="35" t="s">
        <v>90</v>
      </c>
      <c r="H34" s="119"/>
      <c r="I34" s="115" t="s">
        <v>78</v>
      </c>
    </row>
    <row r="35" spans="1:10" ht="30" customHeight="1">
      <c r="A35" s="252"/>
      <c r="B35" s="256"/>
      <c r="C35" s="36"/>
      <c r="D35" s="118"/>
      <c r="E35" s="256"/>
      <c r="F35" s="37" t="str">
        <f>+D33</f>
        <v>840.00 บาท</v>
      </c>
      <c r="G35" s="37" t="str">
        <f>F35</f>
        <v>840.00 บาท</v>
      </c>
      <c r="H35" s="256"/>
      <c r="I35" s="116" t="s">
        <v>2282</v>
      </c>
      <c r="J35">
        <v>2</v>
      </c>
    </row>
    <row r="36" spans="1:10" ht="30" customHeight="1">
      <c r="A36" s="179">
        <v>11</v>
      </c>
      <c r="B36" s="261" t="s">
        <v>561</v>
      </c>
      <c r="C36" s="32" t="s">
        <v>570</v>
      </c>
      <c r="D36" s="111" t="str">
        <f t="shared" ref="D36" si="9">+C36</f>
        <v>1,000.00 บาท</v>
      </c>
      <c r="E36" s="110" t="s">
        <v>8</v>
      </c>
      <c r="F36" s="33" t="s">
        <v>2286</v>
      </c>
      <c r="G36" s="33" t="str">
        <f>F36</f>
        <v>ร้านเพ็ญศฺริ</v>
      </c>
      <c r="H36" s="110" t="s">
        <v>82</v>
      </c>
      <c r="I36" s="114" t="s">
        <v>1697</v>
      </c>
    </row>
    <row r="37" spans="1:10" ht="30" customHeight="1">
      <c r="A37" s="259"/>
      <c r="B37" s="112" t="s">
        <v>2287</v>
      </c>
      <c r="C37" s="34"/>
      <c r="D37" s="117"/>
      <c r="E37" s="119"/>
      <c r="F37" s="35" t="s">
        <v>33</v>
      </c>
      <c r="G37" s="35" t="s">
        <v>90</v>
      </c>
      <c r="H37" s="119"/>
      <c r="I37" s="115" t="s">
        <v>78</v>
      </c>
    </row>
    <row r="38" spans="1:10" ht="30" customHeight="1">
      <c r="A38" s="252"/>
      <c r="B38" s="256"/>
      <c r="C38" s="36"/>
      <c r="D38" s="118"/>
      <c r="E38" s="256"/>
      <c r="F38" s="37" t="str">
        <f t="shared" ref="F38" si="10">+D36</f>
        <v>1,000.00 บาท</v>
      </c>
      <c r="G38" s="37" t="str">
        <f>F38</f>
        <v>1,000.00 บาท</v>
      </c>
      <c r="H38" s="256"/>
      <c r="I38" s="116" t="s">
        <v>2274</v>
      </c>
      <c r="J38">
        <v>4</v>
      </c>
    </row>
    <row r="39" spans="1:10" ht="30" customHeight="1">
      <c r="A39" s="179">
        <v>12</v>
      </c>
      <c r="B39" s="261" t="s">
        <v>561</v>
      </c>
      <c r="C39" s="32" t="s">
        <v>2288</v>
      </c>
      <c r="D39" s="111" t="str">
        <f t="shared" ref="D39" si="11">+C39</f>
        <v>620.00 บาท</v>
      </c>
      <c r="E39" s="110" t="s">
        <v>8</v>
      </c>
      <c r="F39" s="33" t="s">
        <v>775</v>
      </c>
      <c r="G39" s="33" t="str">
        <f>F39</f>
        <v>ร้านเจ๊ซ้อนพืชไร่</v>
      </c>
      <c r="H39" s="110" t="s">
        <v>82</v>
      </c>
      <c r="I39" s="114" t="s">
        <v>2289</v>
      </c>
    </row>
    <row r="40" spans="1:10" ht="30" customHeight="1">
      <c r="A40" s="259"/>
      <c r="B40" s="112" t="s">
        <v>2290</v>
      </c>
      <c r="C40" s="34"/>
      <c r="D40" s="117"/>
      <c r="E40" s="119"/>
      <c r="F40" s="35" t="s">
        <v>33</v>
      </c>
      <c r="G40" s="35" t="s">
        <v>90</v>
      </c>
      <c r="H40" s="119"/>
      <c r="I40" s="115" t="s">
        <v>78</v>
      </c>
    </row>
    <row r="41" spans="1:10" ht="30" customHeight="1">
      <c r="A41" s="252"/>
      <c r="B41" s="256"/>
      <c r="C41" s="36"/>
      <c r="D41" s="118"/>
      <c r="E41" s="256"/>
      <c r="F41" s="37" t="str">
        <f t="shared" ref="F41" si="12">+D39</f>
        <v>620.00 บาท</v>
      </c>
      <c r="G41" s="37" t="str">
        <f>F41</f>
        <v>620.00 บาท</v>
      </c>
      <c r="H41" s="256"/>
      <c r="I41" s="116" t="s">
        <v>2274</v>
      </c>
      <c r="J41">
        <v>4</v>
      </c>
    </row>
    <row r="42" spans="1:10" ht="30" customHeight="1">
      <c r="A42" s="179">
        <v>13</v>
      </c>
      <c r="B42" s="261" t="s">
        <v>561</v>
      </c>
      <c r="C42" s="32" t="s">
        <v>329</v>
      </c>
      <c r="D42" s="111" t="str">
        <f>+C42</f>
        <v>200.00 บาท</v>
      </c>
      <c r="E42" s="110" t="s">
        <v>8</v>
      </c>
      <c r="F42" s="121" t="s">
        <v>782</v>
      </c>
      <c r="G42" s="33" t="str">
        <f>F42</f>
        <v>ยุติธรรมเครื่องเขียน</v>
      </c>
      <c r="H42" s="110" t="s">
        <v>82</v>
      </c>
      <c r="I42" s="114" t="s">
        <v>2291</v>
      </c>
    </row>
    <row r="43" spans="1:10" ht="30" customHeight="1">
      <c r="A43" s="259"/>
      <c r="B43" s="112" t="s">
        <v>2292</v>
      </c>
      <c r="C43" s="34"/>
      <c r="D43" s="117"/>
      <c r="E43" s="119"/>
      <c r="F43" s="35" t="s">
        <v>33</v>
      </c>
      <c r="G43" s="35" t="s">
        <v>90</v>
      </c>
      <c r="H43" s="119"/>
      <c r="I43" s="115" t="s">
        <v>78</v>
      </c>
    </row>
    <row r="44" spans="1:10" ht="30" customHeight="1">
      <c r="A44" s="252"/>
      <c r="B44" s="256"/>
      <c r="C44" s="36"/>
      <c r="D44" s="118"/>
      <c r="E44" s="256"/>
      <c r="F44" s="37" t="str">
        <f>+D42</f>
        <v>200.00 บาท</v>
      </c>
      <c r="G44" s="37" t="str">
        <f>F44</f>
        <v>200.00 บาท</v>
      </c>
      <c r="H44" s="256"/>
      <c r="I44" s="116" t="s">
        <v>2274</v>
      </c>
      <c r="J44">
        <v>4</v>
      </c>
    </row>
    <row r="45" spans="1:10" ht="30" customHeight="1">
      <c r="A45" s="179">
        <v>14</v>
      </c>
      <c r="B45" s="261" t="s">
        <v>561</v>
      </c>
      <c r="C45" s="32" t="s">
        <v>570</v>
      </c>
      <c r="D45" s="111" t="str">
        <f t="shared" ref="D45" si="13">+C45</f>
        <v>1,000.00 บาท</v>
      </c>
      <c r="E45" s="110" t="s">
        <v>8</v>
      </c>
      <c r="F45" s="33" t="s">
        <v>775</v>
      </c>
      <c r="G45" s="33" t="str">
        <f>F45</f>
        <v>ร้านเจ๊ซ้อนพืชไร่</v>
      </c>
      <c r="H45" s="110" t="s">
        <v>82</v>
      </c>
      <c r="I45" s="114" t="s">
        <v>2293</v>
      </c>
    </row>
    <row r="46" spans="1:10" ht="30" customHeight="1">
      <c r="A46" s="259"/>
      <c r="B46" s="112" t="s">
        <v>2294</v>
      </c>
      <c r="C46" s="34"/>
      <c r="D46" s="117"/>
      <c r="E46" s="119"/>
      <c r="F46" s="35" t="s">
        <v>33</v>
      </c>
      <c r="G46" s="35" t="s">
        <v>90</v>
      </c>
      <c r="H46" s="119"/>
      <c r="I46" s="115" t="s">
        <v>78</v>
      </c>
    </row>
    <row r="47" spans="1:10" ht="30" customHeight="1">
      <c r="A47" s="252"/>
      <c r="B47" s="256"/>
      <c r="C47" s="36"/>
      <c r="D47" s="118"/>
      <c r="E47" s="256"/>
      <c r="F47" s="37" t="str">
        <f t="shared" ref="F47" si="14">+D45</f>
        <v>1,000.00 บาท</v>
      </c>
      <c r="G47" s="37" t="str">
        <f>F47</f>
        <v>1,000.00 บาท</v>
      </c>
      <c r="H47" s="256"/>
      <c r="I47" s="116" t="s">
        <v>2274</v>
      </c>
      <c r="J47">
        <v>6</v>
      </c>
    </row>
    <row r="48" spans="1:10" ht="30" customHeight="1">
      <c r="A48" s="179">
        <v>15</v>
      </c>
      <c r="B48" s="261" t="s">
        <v>561</v>
      </c>
      <c r="C48" s="32" t="s">
        <v>2295</v>
      </c>
      <c r="D48" s="111" t="str">
        <f>+C48</f>
        <v>119.00 บาท</v>
      </c>
      <c r="E48" s="110" t="s">
        <v>8</v>
      </c>
      <c r="F48" s="33" t="s">
        <v>782</v>
      </c>
      <c r="G48" s="33" t="str">
        <f>F48</f>
        <v>ยุติธรรมเครื่องเขียน</v>
      </c>
      <c r="H48" s="110" t="s">
        <v>82</v>
      </c>
      <c r="I48" s="114" t="s">
        <v>2296</v>
      </c>
    </row>
    <row r="49" spans="1:10" ht="30" customHeight="1">
      <c r="A49" s="259"/>
      <c r="B49" s="112" t="s">
        <v>2297</v>
      </c>
      <c r="C49" s="34"/>
      <c r="D49" s="117"/>
      <c r="E49" s="119"/>
      <c r="F49" s="35" t="s">
        <v>33</v>
      </c>
      <c r="G49" s="35" t="s">
        <v>90</v>
      </c>
      <c r="H49" s="119"/>
      <c r="I49" s="115" t="s">
        <v>78</v>
      </c>
    </row>
    <row r="50" spans="1:10" ht="30" customHeight="1">
      <c r="A50" s="252"/>
      <c r="B50" s="256"/>
      <c r="C50" s="36"/>
      <c r="D50" s="118"/>
      <c r="E50" s="256"/>
      <c r="F50" s="37" t="str">
        <f>+D48</f>
        <v>119.00 บาท</v>
      </c>
      <c r="G50" s="37" t="str">
        <f t="shared" ref="G50:G51" si="15">F50</f>
        <v>119.00 บาท</v>
      </c>
      <c r="H50" s="256"/>
      <c r="I50" s="116" t="s">
        <v>2265</v>
      </c>
      <c r="J50">
        <v>6</v>
      </c>
    </row>
    <row r="51" spans="1:10" ht="30" customHeight="1">
      <c r="A51" s="179">
        <v>16</v>
      </c>
      <c r="B51" s="261" t="s">
        <v>561</v>
      </c>
      <c r="C51" s="32" t="s">
        <v>2298</v>
      </c>
      <c r="D51" s="111" t="str">
        <f t="shared" ref="D51" si="16">+C51</f>
        <v>580.00 บาท</v>
      </c>
      <c r="E51" s="110" t="s">
        <v>8</v>
      </c>
      <c r="F51" s="33" t="s">
        <v>2299</v>
      </c>
      <c r="G51" s="33" t="str">
        <f t="shared" si="15"/>
        <v>กราฟฟิก อิมเมจ</v>
      </c>
      <c r="H51" s="110" t="s">
        <v>82</v>
      </c>
      <c r="I51" s="114" t="s">
        <v>2300</v>
      </c>
    </row>
    <row r="52" spans="1:10" ht="30" customHeight="1">
      <c r="A52" s="259"/>
      <c r="B52" s="112" t="s">
        <v>832</v>
      </c>
      <c r="C52" s="34"/>
      <c r="D52" s="117"/>
      <c r="E52" s="119"/>
      <c r="F52" s="35" t="s">
        <v>33</v>
      </c>
      <c r="G52" s="35" t="s">
        <v>90</v>
      </c>
      <c r="H52" s="119"/>
      <c r="I52" s="115" t="s">
        <v>78</v>
      </c>
    </row>
    <row r="53" spans="1:10" ht="30" customHeight="1">
      <c r="A53" s="252"/>
      <c r="B53" s="256"/>
      <c r="C53" s="36"/>
      <c r="D53" s="118"/>
      <c r="E53" s="256"/>
      <c r="F53" s="37" t="str">
        <f t="shared" ref="F53" si="17">+D51</f>
        <v>580.00 บาท</v>
      </c>
      <c r="G53" s="37" t="str">
        <f>F53</f>
        <v>580.00 บาท</v>
      </c>
      <c r="H53" s="256"/>
      <c r="I53" s="116" t="s">
        <v>2265</v>
      </c>
      <c r="J53">
        <v>6</v>
      </c>
    </row>
    <row r="54" spans="1:10" ht="30" customHeight="1">
      <c r="A54" s="179">
        <v>17</v>
      </c>
      <c r="B54" s="261" t="s">
        <v>563</v>
      </c>
      <c r="C54" s="32" t="s">
        <v>885</v>
      </c>
      <c r="D54" s="111" t="str">
        <f>+C54</f>
        <v>1,002.30 บาท</v>
      </c>
      <c r="E54" s="110" t="s">
        <v>8</v>
      </c>
      <c r="F54" s="33" t="s">
        <v>873</v>
      </c>
      <c r="G54" s="33" t="str">
        <f>F54</f>
        <v>หจก.ดาวศรีสัชนาลัย (สำนักงานใหญ่)</v>
      </c>
      <c r="H54" s="110" t="s">
        <v>82</v>
      </c>
      <c r="I54" s="114" t="s">
        <v>2301</v>
      </c>
    </row>
    <row r="55" spans="1:10" ht="30" customHeight="1">
      <c r="A55" s="259"/>
      <c r="B55" s="112" t="s">
        <v>317</v>
      </c>
      <c r="C55" s="34"/>
      <c r="D55" s="117"/>
      <c r="E55" s="119"/>
      <c r="F55" s="35" t="s">
        <v>33</v>
      </c>
      <c r="G55" s="35" t="s">
        <v>90</v>
      </c>
      <c r="H55" s="119"/>
      <c r="I55" s="115" t="s">
        <v>78</v>
      </c>
    </row>
    <row r="56" spans="1:10" ht="30" customHeight="1">
      <c r="A56" s="252"/>
      <c r="B56" s="256"/>
      <c r="C56" s="36"/>
      <c r="D56" s="118"/>
      <c r="E56" s="256"/>
      <c r="F56" s="37" t="str">
        <f>+D54</f>
        <v>1,002.30 บาท</v>
      </c>
      <c r="G56" s="37" t="str">
        <f>F56</f>
        <v>1,002.30 บาท</v>
      </c>
      <c r="H56" s="256"/>
      <c r="I56" s="116" t="s">
        <v>2302</v>
      </c>
      <c r="J56">
        <v>7</v>
      </c>
    </row>
    <row r="57" spans="1:10" s="75" customFormat="1" ht="30" customHeight="1">
      <c r="A57" s="179">
        <v>18</v>
      </c>
      <c r="B57" s="261" t="s">
        <v>564</v>
      </c>
      <c r="C57" s="32" t="s">
        <v>885</v>
      </c>
      <c r="D57" s="111" t="str">
        <f>+C57</f>
        <v>1,002.30 บาท</v>
      </c>
      <c r="E57" s="110" t="s">
        <v>8</v>
      </c>
      <c r="F57" s="33" t="s">
        <v>873</v>
      </c>
      <c r="G57" s="33" t="str">
        <f>F57</f>
        <v>หจก.ดาวศรีสัชนาลัย (สำนักงานใหญ่)</v>
      </c>
      <c r="H57" s="110" t="s">
        <v>82</v>
      </c>
      <c r="I57" s="114" t="s">
        <v>2303</v>
      </c>
      <c r="J57"/>
    </row>
    <row r="58" spans="1:10" ht="30" customHeight="1">
      <c r="A58" s="259"/>
      <c r="B58" s="112" t="s">
        <v>174</v>
      </c>
      <c r="C58" s="34"/>
      <c r="D58" s="117"/>
      <c r="E58" s="119"/>
      <c r="F58" s="35" t="s">
        <v>33</v>
      </c>
      <c r="G58" s="35" t="s">
        <v>90</v>
      </c>
      <c r="H58" s="119"/>
      <c r="I58" s="115" t="s">
        <v>78</v>
      </c>
    </row>
    <row r="59" spans="1:10" ht="30" customHeight="1">
      <c r="A59" s="252"/>
      <c r="B59" s="256"/>
      <c r="C59" s="36"/>
      <c r="D59" s="118"/>
      <c r="E59" s="256"/>
      <c r="F59" s="37" t="str">
        <f>+D57</f>
        <v>1,002.30 บาท</v>
      </c>
      <c r="G59" s="37" t="str">
        <f>F59</f>
        <v>1,002.30 บาท</v>
      </c>
      <c r="H59" s="256"/>
      <c r="I59" s="116" t="s">
        <v>2302</v>
      </c>
      <c r="J59">
        <v>8</v>
      </c>
    </row>
    <row r="60" spans="1:10" ht="30" customHeight="1">
      <c r="A60" s="179">
        <v>19</v>
      </c>
      <c r="B60" s="261" t="s">
        <v>563</v>
      </c>
      <c r="C60" s="32" t="s">
        <v>674</v>
      </c>
      <c r="D60" s="111" t="str">
        <f t="shared" ref="D60" si="18">+C60</f>
        <v>975.00 บาท</v>
      </c>
      <c r="E60" s="110" t="s">
        <v>8</v>
      </c>
      <c r="F60" s="33" t="s">
        <v>873</v>
      </c>
      <c r="G60" s="33" t="str">
        <f>F60</f>
        <v>หจก.ดาวศรีสัชนาลัย (สำนักงานใหญ่)</v>
      </c>
      <c r="H60" s="110" t="s">
        <v>82</v>
      </c>
      <c r="I60" s="114" t="s">
        <v>2304</v>
      </c>
    </row>
    <row r="61" spans="1:10" ht="30" customHeight="1">
      <c r="A61" s="259"/>
      <c r="B61" s="112" t="s">
        <v>214</v>
      </c>
      <c r="C61" s="34"/>
      <c r="D61" s="117"/>
      <c r="E61" s="119"/>
      <c r="F61" s="35" t="s">
        <v>33</v>
      </c>
      <c r="G61" s="35" t="s">
        <v>90</v>
      </c>
      <c r="H61" s="119"/>
      <c r="I61" s="115" t="s">
        <v>78</v>
      </c>
    </row>
    <row r="62" spans="1:10" ht="30" customHeight="1">
      <c r="A62" s="252"/>
      <c r="B62" s="256"/>
      <c r="C62" s="36"/>
      <c r="D62" s="118"/>
      <c r="E62" s="256"/>
      <c r="F62" s="37" t="str">
        <f t="shared" ref="F62" si="19">+D60</f>
        <v>975.00 บาท</v>
      </c>
      <c r="G62" s="37" t="str">
        <f>F62</f>
        <v>975.00 บาท</v>
      </c>
      <c r="H62" s="256"/>
      <c r="I62" s="116" t="s">
        <v>2302</v>
      </c>
      <c r="J62">
        <v>8</v>
      </c>
    </row>
    <row r="63" spans="1:10" ht="30" customHeight="1">
      <c r="A63" s="179">
        <v>20</v>
      </c>
      <c r="B63" s="261" t="s">
        <v>562</v>
      </c>
      <c r="C63" s="32" t="s">
        <v>785</v>
      </c>
      <c r="D63" s="111" t="str">
        <f>+C63</f>
        <v>1,755.00 บาท</v>
      </c>
      <c r="E63" s="110" t="s">
        <v>8</v>
      </c>
      <c r="F63" s="33" t="s">
        <v>873</v>
      </c>
      <c r="G63" s="33" t="str">
        <f>F63</f>
        <v>หจก.ดาวศรีสัชนาลัย (สำนักงานใหญ่)</v>
      </c>
      <c r="H63" s="110" t="s">
        <v>82</v>
      </c>
      <c r="I63" s="114" t="s">
        <v>2305</v>
      </c>
    </row>
    <row r="64" spans="1:10" ht="30" customHeight="1">
      <c r="A64" s="259"/>
      <c r="B64" s="112" t="s">
        <v>92</v>
      </c>
      <c r="C64" s="34"/>
      <c r="D64" s="117"/>
      <c r="E64" s="119"/>
      <c r="F64" s="35" t="s">
        <v>33</v>
      </c>
      <c r="G64" s="35" t="s">
        <v>90</v>
      </c>
      <c r="H64" s="119"/>
      <c r="I64" s="115" t="s">
        <v>78</v>
      </c>
    </row>
    <row r="65" spans="1:10" ht="30" customHeight="1">
      <c r="A65" s="252"/>
      <c r="B65" s="256"/>
      <c r="C65" s="36"/>
      <c r="D65" s="118"/>
      <c r="E65" s="256"/>
      <c r="F65" s="37" t="str">
        <f>+D63</f>
        <v>1,755.00 บาท</v>
      </c>
      <c r="G65" s="37" t="str">
        <f>F65</f>
        <v>1,755.00 บาท</v>
      </c>
      <c r="H65" s="256"/>
      <c r="I65" s="116" t="s">
        <v>2302</v>
      </c>
      <c r="J65">
        <v>8</v>
      </c>
    </row>
    <row r="66" spans="1:10" ht="30" customHeight="1">
      <c r="A66" s="179">
        <v>21</v>
      </c>
      <c r="B66" s="261" t="s">
        <v>562</v>
      </c>
      <c r="C66" s="32" t="s">
        <v>880</v>
      </c>
      <c r="D66" s="111" t="str">
        <f t="shared" ref="D66" si="20">+C66</f>
        <v>1,690.00 บาท</v>
      </c>
      <c r="E66" s="110" t="s">
        <v>8</v>
      </c>
      <c r="F66" s="33" t="s">
        <v>873</v>
      </c>
      <c r="G66" s="33" t="str">
        <f>F66</f>
        <v>หจก.ดาวศรีสัชนาลัย (สำนักงานใหญ่)</v>
      </c>
      <c r="H66" s="110" t="s">
        <v>82</v>
      </c>
      <c r="I66" s="114" t="s">
        <v>2306</v>
      </c>
    </row>
    <row r="67" spans="1:10" ht="30" customHeight="1">
      <c r="A67" s="259"/>
      <c r="B67" s="112" t="s">
        <v>92</v>
      </c>
      <c r="C67" s="34"/>
      <c r="D67" s="117"/>
      <c r="E67" s="119"/>
      <c r="F67" s="35" t="s">
        <v>33</v>
      </c>
      <c r="G67" s="35" t="s">
        <v>90</v>
      </c>
      <c r="H67" s="119"/>
      <c r="I67" s="115" t="s">
        <v>78</v>
      </c>
    </row>
    <row r="68" spans="1:10" ht="30" customHeight="1">
      <c r="A68" s="252"/>
      <c r="B68" s="256"/>
      <c r="C68" s="36"/>
      <c r="D68" s="118"/>
      <c r="E68" s="256"/>
      <c r="F68" s="37" t="str">
        <f t="shared" ref="F68" si="21">+D66</f>
        <v>1,690.00 บาท</v>
      </c>
      <c r="G68" s="37" t="str">
        <f t="shared" ref="G68" si="22">F68</f>
        <v>1,690.00 บาท</v>
      </c>
      <c r="H68" s="256"/>
      <c r="I68" s="116" t="s">
        <v>2282</v>
      </c>
      <c r="J68">
        <v>11</v>
      </c>
    </row>
    <row r="69" spans="1:10" ht="30" customHeight="1">
      <c r="A69" s="179">
        <v>22</v>
      </c>
      <c r="B69" s="261" t="s">
        <v>565</v>
      </c>
      <c r="C69" s="32" t="s">
        <v>465</v>
      </c>
      <c r="D69" s="111" t="str">
        <f t="shared" ref="D69" si="23">+C69</f>
        <v>6,500.00 บาท</v>
      </c>
      <c r="E69" s="110" t="s">
        <v>8</v>
      </c>
      <c r="F69" s="33" t="s">
        <v>873</v>
      </c>
      <c r="G69" s="33" t="str">
        <f>F69</f>
        <v>หจก.ดาวศรีสัชนาลัย (สำนักงานใหญ่)</v>
      </c>
      <c r="H69" s="110" t="s">
        <v>82</v>
      </c>
      <c r="I69" s="114" t="s">
        <v>2307</v>
      </c>
    </row>
    <row r="70" spans="1:10" ht="30" customHeight="1">
      <c r="A70" s="259"/>
      <c r="B70" s="112" t="s">
        <v>91</v>
      </c>
      <c r="C70" s="34"/>
      <c r="D70" s="117"/>
      <c r="E70" s="119"/>
      <c r="F70" s="35" t="s">
        <v>33</v>
      </c>
      <c r="G70" s="35" t="s">
        <v>90</v>
      </c>
      <c r="H70" s="119"/>
      <c r="I70" s="115" t="s">
        <v>78</v>
      </c>
    </row>
    <row r="71" spans="1:10" ht="30" customHeight="1">
      <c r="A71" s="252"/>
      <c r="B71" s="256"/>
      <c r="C71" s="36"/>
      <c r="D71" s="118"/>
      <c r="E71" s="256"/>
      <c r="F71" s="37" t="str">
        <f t="shared" ref="F71" si="24">+D69</f>
        <v>6,500.00 บาท</v>
      </c>
      <c r="G71" s="37" t="str">
        <f>F71</f>
        <v>6,500.00 บาท</v>
      </c>
      <c r="H71" s="256"/>
      <c r="I71" s="116" t="s">
        <v>2302</v>
      </c>
      <c r="J71">
        <v>11</v>
      </c>
    </row>
    <row r="72" spans="1:10" ht="30" customHeight="1">
      <c r="A72" s="179">
        <v>23</v>
      </c>
      <c r="B72" s="261" t="s">
        <v>565</v>
      </c>
      <c r="C72" s="32" t="s">
        <v>886</v>
      </c>
      <c r="D72" s="111" t="str">
        <f>+C72</f>
        <v>7,670.00 บาท</v>
      </c>
      <c r="E72" s="110" t="s">
        <v>8</v>
      </c>
      <c r="F72" s="33" t="s">
        <v>873</v>
      </c>
      <c r="G72" s="33" t="str">
        <f>F72</f>
        <v>หจก.ดาวศรีสัชนาลัย (สำนักงานใหญ่)</v>
      </c>
      <c r="H72" s="110" t="s">
        <v>82</v>
      </c>
      <c r="I72" s="114" t="s">
        <v>2308</v>
      </c>
    </row>
    <row r="73" spans="1:10" ht="30" customHeight="1">
      <c r="A73" s="259"/>
      <c r="B73" s="112" t="s">
        <v>91</v>
      </c>
      <c r="C73" s="34"/>
      <c r="D73" s="117"/>
      <c r="E73" s="119"/>
      <c r="F73" s="35" t="s">
        <v>33</v>
      </c>
      <c r="G73" s="35" t="s">
        <v>90</v>
      </c>
      <c r="H73" s="119"/>
      <c r="I73" s="115" t="s">
        <v>78</v>
      </c>
    </row>
    <row r="74" spans="1:10" ht="30" customHeight="1">
      <c r="A74" s="252"/>
      <c r="B74" s="256"/>
      <c r="C74" s="36"/>
      <c r="D74" s="118"/>
      <c r="E74" s="256"/>
      <c r="F74" s="37" t="str">
        <f>+D72</f>
        <v>7,670.00 บาท</v>
      </c>
      <c r="G74" s="37" t="str">
        <f>F74</f>
        <v>7,670.00 บาท</v>
      </c>
      <c r="H74" s="256"/>
      <c r="I74" s="116" t="s">
        <v>2265</v>
      </c>
      <c r="J74">
        <v>11</v>
      </c>
    </row>
    <row r="75" spans="1:10" ht="30" customHeight="1">
      <c r="A75" s="179">
        <v>24</v>
      </c>
      <c r="B75" s="261" t="s">
        <v>565</v>
      </c>
      <c r="C75" s="32" t="s">
        <v>465</v>
      </c>
      <c r="D75" s="111" t="str">
        <f t="shared" ref="D75" si="25">+C75</f>
        <v>6,500.00 บาท</v>
      </c>
      <c r="E75" s="110" t="s">
        <v>8</v>
      </c>
      <c r="F75" s="33" t="s">
        <v>873</v>
      </c>
      <c r="G75" s="33" t="str">
        <f>F75</f>
        <v>หจก.ดาวศรีสัชนาลัย (สำนักงานใหญ่)</v>
      </c>
      <c r="H75" s="110" t="s">
        <v>82</v>
      </c>
      <c r="I75" s="114" t="s">
        <v>2309</v>
      </c>
    </row>
    <row r="76" spans="1:10" ht="30" customHeight="1">
      <c r="A76" s="259"/>
      <c r="B76" s="112" t="s">
        <v>175</v>
      </c>
      <c r="C76" s="34"/>
      <c r="D76" s="117"/>
      <c r="E76" s="119"/>
      <c r="F76" s="35" t="s">
        <v>33</v>
      </c>
      <c r="G76" s="35" t="s">
        <v>90</v>
      </c>
      <c r="H76" s="119"/>
      <c r="I76" s="115" t="s">
        <v>78</v>
      </c>
    </row>
    <row r="77" spans="1:10" ht="30" customHeight="1">
      <c r="A77" s="252"/>
      <c r="B77" s="256"/>
      <c r="C77" s="36"/>
      <c r="D77" s="118"/>
      <c r="E77" s="256"/>
      <c r="F77" s="37" t="str">
        <f t="shared" ref="F77" si="26">+D75</f>
        <v>6,500.00 บาท</v>
      </c>
      <c r="G77" s="37" t="str">
        <f>F77</f>
        <v>6,500.00 บาท</v>
      </c>
      <c r="H77" s="256"/>
      <c r="I77" s="116" t="s">
        <v>2302</v>
      </c>
      <c r="J77">
        <v>11</v>
      </c>
    </row>
    <row r="78" spans="1:10" ht="30" customHeight="1">
      <c r="A78" s="179">
        <v>25</v>
      </c>
      <c r="B78" s="261" t="s">
        <v>565</v>
      </c>
      <c r="C78" s="32" t="s">
        <v>465</v>
      </c>
      <c r="D78" s="111" t="str">
        <f>+C78</f>
        <v>6,500.00 บาท</v>
      </c>
      <c r="E78" s="110" t="s">
        <v>8</v>
      </c>
      <c r="F78" s="33" t="s">
        <v>873</v>
      </c>
      <c r="G78" s="33" t="str">
        <f>F78</f>
        <v>หจก.ดาวศรีสัชนาลัย (สำนักงานใหญ่)</v>
      </c>
      <c r="H78" s="110" t="s">
        <v>82</v>
      </c>
      <c r="I78" s="114" t="s">
        <v>2310</v>
      </c>
    </row>
    <row r="79" spans="1:10" ht="30" customHeight="1">
      <c r="A79" s="259"/>
      <c r="B79" s="112" t="s">
        <v>175</v>
      </c>
      <c r="C79" s="34"/>
      <c r="D79" s="117"/>
      <c r="E79" s="119"/>
      <c r="F79" s="35" t="s">
        <v>33</v>
      </c>
      <c r="G79" s="35" t="s">
        <v>90</v>
      </c>
      <c r="H79" s="119"/>
      <c r="I79" s="115" t="s">
        <v>78</v>
      </c>
    </row>
    <row r="80" spans="1:10" ht="30" customHeight="1">
      <c r="A80" s="252"/>
      <c r="B80" s="256"/>
      <c r="C80" s="36"/>
      <c r="D80" s="118"/>
      <c r="E80" s="256"/>
      <c r="F80" s="37" t="str">
        <f>+D78</f>
        <v>6,500.00 บาท</v>
      </c>
      <c r="G80" s="37" t="str">
        <f>F80</f>
        <v>6,500.00 บาท</v>
      </c>
      <c r="H80" s="256"/>
      <c r="I80" s="116" t="s">
        <v>2265</v>
      </c>
      <c r="J80">
        <v>12</v>
      </c>
    </row>
    <row r="81" spans="1:10" ht="30" customHeight="1">
      <c r="A81" s="179">
        <v>26</v>
      </c>
      <c r="B81" s="261" t="s">
        <v>567</v>
      </c>
      <c r="C81" s="32" t="s">
        <v>717</v>
      </c>
      <c r="D81" s="111" t="str">
        <f t="shared" ref="D81" si="27">+C81</f>
        <v>3,250.00 บาท</v>
      </c>
      <c r="E81" s="110" t="s">
        <v>8</v>
      </c>
      <c r="F81" s="33" t="s">
        <v>873</v>
      </c>
      <c r="G81" s="33" t="str">
        <f t="shared" ref="G81" si="28">F81</f>
        <v>หจก.ดาวศรีสัชนาลัย (สำนักงานใหญ่)</v>
      </c>
      <c r="H81" s="110" t="s">
        <v>82</v>
      </c>
      <c r="I81" s="114" t="s">
        <v>2311</v>
      </c>
    </row>
    <row r="82" spans="1:10" ht="30" customHeight="1">
      <c r="A82" s="259"/>
      <c r="B82" s="112" t="s">
        <v>2312</v>
      </c>
      <c r="C82" s="34"/>
      <c r="D82" s="117"/>
      <c r="E82" s="119"/>
      <c r="F82" s="35" t="s">
        <v>33</v>
      </c>
      <c r="G82" s="35" t="s">
        <v>90</v>
      </c>
      <c r="H82" s="119"/>
      <c r="I82" s="115" t="s">
        <v>78</v>
      </c>
    </row>
    <row r="83" spans="1:10" ht="30" customHeight="1">
      <c r="A83" s="252"/>
      <c r="B83" s="256"/>
      <c r="C83" s="36"/>
      <c r="D83" s="118"/>
      <c r="E83" s="256"/>
      <c r="F83" s="37" t="str">
        <f t="shared" ref="F83" si="29">+D81</f>
        <v>3,250.00 บาท</v>
      </c>
      <c r="G83" s="37" t="str">
        <f>F83</f>
        <v>3,250.00 บาท</v>
      </c>
      <c r="H83" s="256"/>
      <c r="I83" s="116" t="s">
        <v>2313</v>
      </c>
      <c r="J83">
        <v>12</v>
      </c>
    </row>
    <row r="84" spans="1:10" ht="30" customHeight="1">
      <c r="A84" s="179">
        <v>27</v>
      </c>
      <c r="B84" s="261" t="s">
        <v>567</v>
      </c>
      <c r="C84" s="32" t="s">
        <v>465</v>
      </c>
      <c r="D84" s="111" t="str">
        <f t="shared" ref="D84" si="30">+C84</f>
        <v>6,500.00 บาท</v>
      </c>
      <c r="E84" s="110" t="s">
        <v>8</v>
      </c>
      <c r="F84" s="33" t="s">
        <v>873</v>
      </c>
      <c r="G84" s="33" t="str">
        <f>F84</f>
        <v>หจก.ดาวศรีสัชนาลัย (สำนักงานใหญ่)</v>
      </c>
      <c r="H84" s="110" t="s">
        <v>82</v>
      </c>
      <c r="I84" s="114" t="s">
        <v>2314</v>
      </c>
    </row>
    <row r="85" spans="1:10" ht="30" customHeight="1">
      <c r="A85" s="259"/>
      <c r="B85" s="112" t="s">
        <v>2312</v>
      </c>
      <c r="C85" s="34"/>
      <c r="D85" s="117"/>
      <c r="E85" s="119"/>
      <c r="F85" s="35" t="s">
        <v>33</v>
      </c>
      <c r="G85" s="35" t="s">
        <v>90</v>
      </c>
      <c r="H85" s="119"/>
      <c r="I85" s="115" t="s">
        <v>78</v>
      </c>
    </row>
    <row r="86" spans="1:10" ht="30" customHeight="1">
      <c r="A86" s="252"/>
      <c r="B86" s="256"/>
      <c r="C86" s="36"/>
      <c r="D86" s="118"/>
      <c r="E86" s="256"/>
      <c r="F86" s="37" t="str">
        <f t="shared" ref="F86" si="31">+D84</f>
        <v>6,500.00 บาท</v>
      </c>
      <c r="G86" s="37" t="str">
        <f t="shared" ref="G86" si="32">F86</f>
        <v>6,500.00 บาท</v>
      </c>
      <c r="H86" s="256"/>
      <c r="I86" s="116" t="s">
        <v>2282</v>
      </c>
      <c r="J86">
        <v>12</v>
      </c>
    </row>
    <row r="87" spans="1:10" ht="30" customHeight="1">
      <c r="A87" s="179">
        <v>28</v>
      </c>
      <c r="B87" s="261" t="s">
        <v>568</v>
      </c>
      <c r="C87" s="32" t="s">
        <v>885</v>
      </c>
      <c r="D87" s="111" t="str">
        <f>+C87</f>
        <v>1,002.30 บาท</v>
      </c>
      <c r="E87" s="110" t="s">
        <v>8</v>
      </c>
      <c r="F87" s="33" t="s">
        <v>873</v>
      </c>
      <c r="G87" s="33" t="str">
        <f>F87</f>
        <v>หจก.ดาวศรีสัชนาลัย (สำนักงานใหญ่)</v>
      </c>
      <c r="H87" s="110" t="s">
        <v>82</v>
      </c>
      <c r="I87" s="114" t="s">
        <v>2315</v>
      </c>
    </row>
    <row r="88" spans="1:10" ht="30" customHeight="1">
      <c r="A88" s="259"/>
      <c r="B88" s="112" t="s">
        <v>2316</v>
      </c>
      <c r="C88" s="34"/>
      <c r="D88" s="117"/>
      <c r="E88" s="119"/>
      <c r="F88" s="35" t="s">
        <v>33</v>
      </c>
      <c r="G88" s="35" t="s">
        <v>90</v>
      </c>
      <c r="H88" s="119"/>
      <c r="I88" s="115" t="s">
        <v>78</v>
      </c>
    </row>
    <row r="89" spans="1:10" ht="30" customHeight="1">
      <c r="A89" s="252"/>
      <c r="B89" s="256"/>
      <c r="C89" s="36"/>
      <c r="D89" s="118"/>
      <c r="E89" s="256"/>
      <c r="F89" s="37" t="str">
        <f>+D87</f>
        <v>1,002.30 บาท</v>
      </c>
      <c r="G89" s="37" t="str">
        <f>F89</f>
        <v>1,002.30 บาท</v>
      </c>
      <c r="H89" s="256"/>
      <c r="I89" s="116" t="s">
        <v>2302</v>
      </c>
      <c r="J89">
        <v>13</v>
      </c>
    </row>
    <row r="90" spans="1:10" ht="30" customHeight="1">
      <c r="A90" s="179">
        <v>29</v>
      </c>
      <c r="B90" s="261" t="s">
        <v>568</v>
      </c>
      <c r="C90" s="32" t="s">
        <v>885</v>
      </c>
      <c r="D90" s="111" t="str">
        <f t="shared" ref="D90" si="33">+C90</f>
        <v>1,002.30 บาท</v>
      </c>
      <c r="E90" s="110" t="s">
        <v>8</v>
      </c>
      <c r="F90" s="33" t="s">
        <v>873</v>
      </c>
      <c r="G90" s="33" t="str">
        <f>F90</f>
        <v>หจก.ดาวศรีสัชนาลัย (สำนักงานใหญ่)</v>
      </c>
      <c r="H90" s="110" t="s">
        <v>82</v>
      </c>
      <c r="I90" s="114" t="s">
        <v>2317</v>
      </c>
    </row>
    <row r="91" spans="1:10" ht="30" customHeight="1">
      <c r="A91" s="259"/>
      <c r="B91" s="112" t="s">
        <v>888</v>
      </c>
      <c r="C91" s="34"/>
      <c r="D91" s="117"/>
      <c r="E91" s="119"/>
      <c r="F91" s="35" t="s">
        <v>33</v>
      </c>
      <c r="G91" s="35" t="s">
        <v>90</v>
      </c>
      <c r="H91" s="119"/>
      <c r="I91" s="115" t="s">
        <v>78</v>
      </c>
    </row>
    <row r="92" spans="1:10" ht="30" customHeight="1">
      <c r="A92" s="252"/>
      <c r="B92" s="256"/>
      <c r="C92" s="36"/>
      <c r="D92" s="118"/>
      <c r="E92" s="256"/>
      <c r="F92" s="37" t="str">
        <f t="shared" ref="F92" si="34">+D90</f>
        <v>1,002.30 บาท</v>
      </c>
      <c r="G92" s="37" t="str">
        <f>F92</f>
        <v>1,002.30 บาท</v>
      </c>
      <c r="H92" s="256"/>
      <c r="I92" s="116" t="s">
        <v>2302</v>
      </c>
      <c r="J92">
        <v>13</v>
      </c>
    </row>
    <row r="93" spans="1:10" ht="30" customHeight="1">
      <c r="A93" s="179">
        <v>30</v>
      </c>
      <c r="B93" s="261" t="s">
        <v>569</v>
      </c>
      <c r="C93" s="32" t="s">
        <v>1757</v>
      </c>
      <c r="D93" s="111" t="str">
        <f>+C93</f>
        <v>1,800.00 บาท</v>
      </c>
      <c r="E93" s="110" t="s">
        <v>8</v>
      </c>
      <c r="F93" s="33" t="s">
        <v>873</v>
      </c>
      <c r="G93" s="33" t="str">
        <f>F93</f>
        <v>หจก.ดาวศรีสัชนาลัย (สำนักงานใหญ่)</v>
      </c>
      <c r="H93" s="110" t="s">
        <v>82</v>
      </c>
      <c r="I93" s="114" t="s">
        <v>877</v>
      </c>
      <c r="J93" s="113"/>
    </row>
    <row r="94" spans="1:10" ht="30" customHeight="1">
      <c r="A94" s="259"/>
      <c r="B94" s="112" t="s">
        <v>92</v>
      </c>
      <c r="C94" s="34"/>
      <c r="D94" s="117"/>
      <c r="E94" s="119"/>
      <c r="F94" s="35" t="s">
        <v>33</v>
      </c>
      <c r="G94" s="35" t="s">
        <v>90</v>
      </c>
      <c r="H94" s="119"/>
      <c r="I94" s="115" t="s">
        <v>78</v>
      </c>
      <c r="J94" s="113"/>
    </row>
    <row r="95" spans="1:10" ht="30" customHeight="1">
      <c r="A95" s="252"/>
      <c r="B95" s="256"/>
      <c r="C95" s="36"/>
      <c r="D95" s="118"/>
      <c r="E95" s="256"/>
      <c r="F95" s="37" t="str">
        <f>+D93</f>
        <v>1,800.00 บาท</v>
      </c>
      <c r="G95" s="37" t="str">
        <f>F95</f>
        <v>1,800.00 บาท</v>
      </c>
      <c r="H95" s="256"/>
      <c r="I95" s="116" t="s">
        <v>2302</v>
      </c>
      <c r="J95" s="113">
        <v>13</v>
      </c>
    </row>
    <row r="96" spans="1:10" ht="30" customHeight="1">
      <c r="A96" s="179">
        <v>31</v>
      </c>
      <c r="B96" s="261" t="s">
        <v>870</v>
      </c>
      <c r="C96" s="32" t="s">
        <v>2318</v>
      </c>
      <c r="D96" s="111" t="str">
        <f t="shared" ref="D96" si="35">+C96</f>
        <v>3,620.00 บาท</v>
      </c>
      <c r="E96" s="110" t="s">
        <v>8</v>
      </c>
      <c r="F96" s="33" t="s">
        <v>873</v>
      </c>
      <c r="G96" s="33" t="str">
        <f>F96</f>
        <v>หจก.ดาวศรีสัชนาลัย (สำนักงานใหญ่)</v>
      </c>
      <c r="H96" s="110" t="s">
        <v>82</v>
      </c>
      <c r="I96" s="114" t="s">
        <v>2319</v>
      </c>
    </row>
    <row r="97" spans="1:10" ht="30" customHeight="1">
      <c r="A97" s="259"/>
      <c r="B97" s="112" t="s">
        <v>175</v>
      </c>
      <c r="C97" s="34"/>
      <c r="D97" s="117"/>
      <c r="E97" s="119"/>
      <c r="F97" s="35" t="s">
        <v>33</v>
      </c>
      <c r="G97" s="35" t="s">
        <v>90</v>
      </c>
      <c r="H97" s="119"/>
      <c r="I97" s="115" t="s">
        <v>78</v>
      </c>
    </row>
    <row r="98" spans="1:10" ht="30" customHeight="1">
      <c r="A98" s="252"/>
      <c r="B98" s="256"/>
      <c r="C98" s="36"/>
      <c r="D98" s="118"/>
      <c r="E98" s="256"/>
      <c r="F98" s="37" t="str">
        <f t="shared" ref="F98" si="36">+D96</f>
        <v>3,620.00 บาท</v>
      </c>
      <c r="G98" s="37" t="str">
        <f>F98</f>
        <v>3,620.00 บาท</v>
      </c>
      <c r="H98" s="256"/>
      <c r="I98" s="116" t="s">
        <v>882</v>
      </c>
      <c r="J98">
        <v>14</v>
      </c>
    </row>
    <row r="99" spans="1:10" ht="30" customHeight="1">
      <c r="A99" s="179">
        <v>32</v>
      </c>
      <c r="B99" s="261" t="s">
        <v>561</v>
      </c>
      <c r="C99" s="32" t="s">
        <v>2320</v>
      </c>
      <c r="D99" s="111" t="str">
        <f t="shared" ref="D99" si="37">+C99</f>
        <v>270.00 บาท</v>
      </c>
      <c r="E99" s="110" t="s">
        <v>8</v>
      </c>
      <c r="F99" s="33" t="s">
        <v>172</v>
      </c>
      <c r="G99" s="33" t="str">
        <f>F99</f>
        <v>สุนทรวัสดุก่อสร้าง</v>
      </c>
      <c r="H99" s="110" t="s">
        <v>82</v>
      </c>
      <c r="I99" s="114" t="s">
        <v>2321</v>
      </c>
    </row>
    <row r="100" spans="1:10" ht="30" customHeight="1">
      <c r="A100" s="259"/>
      <c r="B100" s="112" t="s">
        <v>2322</v>
      </c>
      <c r="C100" s="34"/>
      <c r="D100" s="117"/>
      <c r="E100" s="119"/>
      <c r="F100" s="35" t="s">
        <v>33</v>
      </c>
      <c r="G100" s="35" t="s">
        <v>90</v>
      </c>
      <c r="H100" s="119"/>
      <c r="I100" s="115" t="s">
        <v>78</v>
      </c>
    </row>
    <row r="101" spans="1:10" ht="30" customHeight="1">
      <c r="A101" s="252"/>
      <c r="B101" s="256"/>
      <c r="C101" s="36"/>
      <c r="D101" s="118"/>
      <c r="E101" s="256"/>
      <c r="F101" s="37" t="str">
        <f t="shared" ref="F101" si="38">+D99</f>
        <v>270.00 บาท</v>
      </c>
      <c r="G101" s="37" t="str">
        <f>F101</f>
        <v>270.00 บาท</v>
      </c>
      <c r="H101" s="256"/>
      <c r="I101" s="116" t="s">
        <v>2282</v>
      </c>
      <c r="J101">
        <v>14</v>
      </c>
    </row>
    <row r="102" spans="1:10" ht="30" customHeight="1">
      <c r="A102" s="179">
        <v>33</v>
      </c>
      <c r="B102" s="261" t="s">
        <v>561</v>
      </c>
      <c r="C102" s="32" t="s">
        <v>688</v>
      </c>
      <c r="D102" s="111" t="str">
        <f>+C102</f>
        <v>300.00 บาท</v>
      </c>
      <c r="E102" s="110" t="s">
        <v>8</v>
      </c>
      <c r="F102" s="33" t="s">
        <v>172</v>
      </c>
      <c r="G102" s="33" t="str">
        <f>F102</f>
        <v>สุนทรวัสดุก่อสร้าง</v>
      </c>
      <c r="H102" s="110" t="s">
        <v>82</v>
      </c>
      <c r="I102" s="114" t="s">
        <v>2323</v>
      </c>
    </row>
    <row r="103" spans="1:10" ht="30" customHeight="1">
      <c r="A103" s="259"/>
      <c r="B103" s="112" t="s">
        <v>2324</v>
      </c>
      <c r="C103" s="34"/>
      <c r="D103" s="117"/>
      <c r="E103" s="119"/>
      <c r="F103" s="35" t="s">
        <v>33</v>
      </c>
      <c r="G103" s="35" t="s">
        <v>90</v>
      </c>
      <c r="H103" s="119"/>
      <c r="I103" s="115" t="s">
        <v>78</v>
      </c>
    </row>
    <row r="104" spans="1:10" ht="30" customHeight="1">
      <c r="A104" s="252"/>
      <c r="B104" s="256"/>
      <c r="C104" s="36"/>
      <c r="D104" s="118"/>
      <c r="E104" s="256"/>
      <c r="F104" s="37" t="str">
        <f t="shared" ref="F104" si="39">+D102</f>
        <v>300.00 บาท</v>
      </c>
      <c r="G104" s="37" t="str">
        <f>F104</f>
        <v>300.00 บาท</v>
      </c>
      <c r="H104" s="256"/>
      <c r="I104" s="116" t="s">
        <v>2265</v>
      </c>
      <c r="J104">
        <v>16</v>
      </c>
    </row>
    <row r="105" spans="1:10" ht="30" customHeight="1">
      <c r="A105" s="179">
        <v>34</v>
      </c>
      <c r="B105" s="261" t="s">
        <v>561</v>
      </c>
      <c r="C105" s="32" t="s">
        <v>2325</v>
      </c>
      <c r="D105" s="111" t="str">
        <f>+C105</f>
        <v>145.00 บาท</v>
      </c>
      <c r="E105" s="110" t="s">
        <v>8</v>
      </c>
      <c r="F105" s="33" t="s">
        <v>172</v>
      </c>
      <c r="G105" s="33" t="str">
        <f>F105</f>
        <v>สุนทรวัสดุก่อสร้าง</v>
      </c>
      <c r="H105" s="110" t="s">
        <v>82</v>
      </c>
      <c r="I105" s="114" t="s">
        <v>2326</v>
      </c>
    </row>
    <row r="106" spans="1:10" ht="30" customHeight="1">
      <c r="A106" s="259"/>
      <c r="B106" s="112" t="s">
        <v>2327</v>
      </c>
      <c r="C106" s="34"/>
      <c r="D106" s="117"/>
      <c r="E106" s="119"/>
      <c r="F106" s="35" t="s">
        <v>33</v>
      </c>
      <c r="G106" s="35" t="s">
        <v>90</v>
      </c>
      <c r="H106" s="119"/>
      <c r="I106" s="115" t="s">
        <v>78</v>
      </c>
    </row>
    <row r="107" spans="1:10" ht="30" customHeight="1">
      <c r="A107" s="252"/>
      <c r="B107" s="256"/>
      <c r="C107" s="36"/>
      <c r="D107" s="118"/>
      <c r="E107" s="256"/>
      <c r="F107" s="37" t="str">
        <f>+D105</f>
        <v>145.00 บาท</v>
      </c>
      <c r="G107" s="37" t="str">
        <f>F107</f>
        <v>145.00 บาท</v>
      </c>
      <c r="H107" s="256"/>
      <c r="I107" s="116" t="s">
        <v>2265</v>
      </c>
      <c r="J107">
        <v>16</v>
      </c>
    </row>
    <row r="108" spans="1:10" ht="30" customHeight="1">
      <c r="A108" s="179">
        <v>35</v>
      </c>
      <c r="B108" s="261" t="s">
        <v>2328</v>
      </c>
      <c r="C108" s="32">
        <v>92000</v>
      </c>
      <c r="D108" s="111">
        <f t="shared" ref="D108" si="40">+C108</f>
        <v>92000</v>
      </c>
      <c r="E108" s="110" t="s">
        <v>8</v>
      </c>
      <c r="F108" s="33" t="s">
        <v>2329</v>
      </c>
      <c r="G108" s="33" t="str">
        <f>F108</f>
        <v>ถุงทองทรัพย์เกษตร</v>
      </c>
      <c r="H108" s="110" t="s">
        <v>82</v>
      </c>
      <c r="I108" s="114" t="s">
        <v>2330</v>
      </c>
    </row>
    <row r="109" spans="1:10" ht="30" customHeight="1">
      <c r="A109" s="259"/>
      <c r="B109" s="112" t="s">
        <v>2331</v>
      </c>
      <c r="C109" s="34"/>
      <c r="D109" s="117"/>
      <c r="E109" s="119"/>
      <c r="F109" s="35" t="s">
        <v>33</v>
      </c>
      <c r="G109" s="35" t="s">
        <v>90</v>
      </c>
      <c r="H109" s="119"/>
      <c r="I109" s="115" t="s">
        <v>78</v>
      </c>
    </row>
    <row r="110" spans="1:10" ht="30" customHeight="1">
      <c r="A110" s="252"/>
      <c r="B110" s="256"/>
      <c r="C110" s="36"/>
      <c r="D110" s="118"/>
      <c r="E110" s="256"/>
      <c r="F110" s="37">
        <f t="shared" ref="F110" si="41">+D108</f>
        <v>92000</v>
      </c>
      <c r="G110" s="37">
        <f>F110</f>
        <v>92000</v>
      </c>
      <c r="H110" s="256"/>
      <c r="I110" s="116" t="s">
        <v>2332</v>
      </c>
      <c r="J110">
        <v>16</v>
      </c>
    </row>
    <row r="111" spans="1:10" ht="30" customHeight="1">
      <c r="A111" s="179">
        <v>36</v>
      </c>
      <c r="B111" s="261" t="s">
        <v>562</v>
      </c>
      <c r="C111" s="32" t="s">
        <v>2333</v>
      </c>
      <c r="D111" s="111" t="str">
        <f>+C111</f>
        <v>1,722.50 บาท</v>
      </c>
      <c r="E111" s="110" t="s">
        <v>8</v>
      </c>
      <c r="F111" s="33" t="s">
        <v>873</v>
      </c>
      <c r="G111" s="33" t="str">
        <f>F111</f>
        <v>หจก.ดาวศรีสัชนาลัย (สำนักงานใหญ่)</v>
      </c>
      <c r="H111" s="110" t="s">
        <v>82</v>
      </c>
      <c r="I111" s="114" t="s">
        <v>2334</v>
      </c>
    </row>
    <row r="112" spans="1:10" ht="30" customHeight="1">
      <c r="A112" s="259"/>
      <c r="B112" s="112" t="s">
        <v>2335</v>
      </c>
      <c r="C112" s="34"/>
      <c r="D112" s="117"/>
      <c r="E112" s="119"/>
      <c r="F112" s="35" t="s">
        <v>33</v>
      </c>
      <c r="G112" s="35" t="s">
        <v>90</v>
      </c>
      <c r="H112" s="119"/>
      <c r="I112" s="115" t="s">
        <v>78</v>
      </c>
    </row>
    <row r="113" spans="1:10" ht="30" customHeight="1">
      <c r="A113" s="252"/>
      <c r="B113" s="256"/>
      <c r="C113" s="36"/>
      <c r="D113" s="118"/>
      <c r="E113" s="256"/>
      <c r="F113" s="37" t="str">
        <f>+D111</f>
        <v>1,722.50 บาท</v>
      </c>
      <c r="G113" s="37" t="str">
        <f>F113</f>
        <v>1,722.50 บาท</v>
      </c>
      <c r="H113" s="256"/>
      <c r="I113" s="116" t="s">
        <v>2336</v>
      </c>
      <c r="J113">
        <v>16</v>
      </c>
    </row>
    <row r="114" spans="1:10" ht="30" customHeight="1">
      <c r="A114" s="179">
        <v>37</v>
      </c>
      <c r="B114" s="261" t="s">
        <v>562</v>
      </c>
      <c r="C114" s="32" t="s">
        <v>673</v>
      </c>
      <c r="D114" s="111" t="str">
        <f t="shared" ref="D114" si="42">+C114</f>
        <v>2,210.00 บาท</v>
      </c>
      <c r="E114" s="110" t="s">
        <v>8</v>
      </c>
      <c r="F114" s="33" t="s">
        <v>873</v>
      </c>
      <c r="G114" s="33" t="str">
        <f>F114</f>
        <v>หจก.ดาวศรีสัชนาลัย (สำนักงานใหญ่)</v>
      </c>
      <c r="H114" s="110" t="s">
        <v>82</v>
      </c>
      <c r="I114" s="114" t="s">
        <v>2337</v>
      </c>
    </row>
    <row r="115" spans="1:10" ht="30" customHeight="1">
      <c r="A115" s="259"/>
      <c r="B115" s="112" t="s">
        <v>2335</v>
      </c>
      <c r="C115" s="34"/>
      <c r="D115" s="117"/>
      <c r="E115" s="119"/>
      <c r="F115" s="35" t="s">
        <v>33</v>
      </c>
      <c r="G115" s="35" t="s">
        <v>90</v>
      </c>
      <c r="H115" s="119"/>
      <c r="I115" s="115" t="s">
        <v>78</v>
      </c>
    </row>
    <row r="116" spans="1:10" ht="30" customHeight="1">
      <c r="A116" s="252"/>
      <c r="B116" s="256"/>
      <c r="C116" s="36"/>
      <c r="D116" s="118"/>
      <c r="E116" s="256"/>
      <c r="F116" s="37" t="str">
        <f t="shared" ref="F116" si="43">+D114</f>
        <v>2,210.00 บาท</v>
      </c>
      <c r="G116" s="37" t="str">
        <f>F116</f>
        <v>2,210.00 บาท</v>
      </c>
      <c r="H116" s="256"/>
      <c r="I116" s="116" t="s">
        <v>2338</v>
      </c>
      <c r="J116">
        <v>16</v>
      </c>
    </row>
    <row r="117" spans="1:10" ht="30" customHeight="1">
      <c r="A117" s="179">
        <v>38</v>
      </c>
      <c r="B117" s="261" t="s">
        <v>562</v>
      </c>
      <c r="C117" s="32" t="s">
        <v>879</v>
      </c>
      <c r="D117" s="111" t="str">
        <f t="shared" ref="D117" si="44">+C117</f>
        <v>2,015.00 บาท</v>
      </c>
      <c r="E117" s="110" t="s">
        <v>8</v>
      </c>
      <c r="F117" s="33" t="s">
        <v>873</v>
      </c>
      <c r="G117" s="33" t="str">
        <f t="shared" ref="G117" si="45">F117</f>
        <v>หจก.ดาวศรีสัชนาลัย (สำนักงานใหญ่)</v>
      </c>
      <c r="H117" s="110" t="s">
        <v>82</v>
      </c>
      <c r="I117" s="114" t="s">
        <v>2339</v>
      </c>
    </row>
    <row r="118" spans="1:10" ht="30" customHeight="1">
      <c r="A118" s="259"/>
      <c r="B118" s="112" t="s">
        <v>2335</v>
      </c>
      <c r="C118" s="34"/>
      <c r="D118" s="117"/>
      <c r="E118" s="119"/>
      <c r="F118" s="35" t="s">
        <v>33</v>
      </c>
      <c r="G118" s="35" t="s">
        <v>90</v>
      </c>
      <c r="H118" s="119"/>
      <c r="I118" s="115" t="s">
        <v>78</v>
      </c>
    </row>
    <row r="119" spans="1:10" ht="30" customHeight="1">
      <c r="A119" s="252"/>
      <c r="B119" s="256"/>
      <c r="C119" s="36"/>
      <c r="D119" s="118"/>
      <c r="E119" s="256"/>
      <c r="F119" s="37" t="str">
        <f t="shared" ref="F119" si="46">+D117</f>
        <v>2,015.00 บาท</v>
      </c>
      <c r="G119" s="37" t="str">
        <f t="shared" ref="G119:G120" si="47">F119</f>
        <v>2,015.00 บาท</v>
      </c>
      <c r="H119" s="256"/>
      <c r="I119" s="116" t="s">
        <v>2340</v>
      </c>
      <c r="J119">
        <v>16</v>
      </c>
    </row>
    <row r="120" spans="1:10" ht="30" customHeight="1">
      <c r="A120" s="179">
        <v>39</v>
      </c>
      <c r="B120" s="261" t="s">
        <v>2341</v>
      </c>
      <c r="C120" s="32" t="s">
        <v>2342</v>
      </c>
      <c r="D120" s="111" t="str">
        <f t="shared" ref="D120" si="48">+C120</f>
        <v>4,245.00 บาท</v>
      </c>
      <c r="E120" s="110" t="s">
        <v>8</v>
      </c>
      <c r="F120" s="33" t="s">
        <v>172</v>
      </c>
      <c r="G120" s="33" t="str">
        <f t="shared" si="47"/>
        <v>สุนทรวัสดุก่อสร้าง</v>
      </c>
      <c r="H120" s="110" t="s">
        <v>82</v>
      </c>
      <c r="I120" s="114" t="s">
        <v>2343</v>
      </c>
    </row>
    <row r="121" spans="1:10" ht="30" customHeight="1">
      <c r="A121" s="259"/>
      <c r="B121" s="112" t="s">
        <v>2344</v>
      </c>
      <c r="C121" s="34"/>
      <c r="D121" s="117"/>
      <c r="E121" s="119"/>
      <c r="F121" s="35" t="s">
        <v>33</v>
      </c>
      <c r="G121" s="35" t="s">
        <v>90</v>
      </c>
      <c r="H121" s="119"/>
      <c r="I121" s="115" t="s">
        <v>78</v>
      </c>
    </row>
    <row r="122" spans="1:10" ht="30" customHeight="1">
      <c r="A122" s="252"/>
      <c r="B122" s="256"/>
      <c r="C122" s="36"/>
      <c r="D122" s="118"/>
      <c r="E122" s="256"/>
      <c r="F122" s="37" t="str">
        <f t="shared" ref="F122" si="49">+D120</f>
        <v>4,245.00 บาท</v>
      </c>
      <c r="G122" s="37" t="str">
        <f t="shared" ref="G122:G129" si="50">F122</f>
        <v>4,245.00 บาท</v>
      </c>
      <c r="H122" s="256"/>
      <c r="I122" s="116" t="s">
        <v>889</v>
      </c>
      <c r="J122">
        <v>16</v>
      </c>
    </row>
    <row r="123" spans="1:10" ht="30" customHeight="1">
      <c r="A123" s="179">
        <v>40</v>
      </c>
      <c r="B123" s="261" t="s">
        <v>2341</v>
      </c>
      <c r="C123" s="32" t="s">
        <v>2345</v>
      </c>
      <c r="D123" s="111" t="str">
        <f t="shared" ref="D123" si="51">+C123</f>
        <v>1,499.00 บาท</v>
      </c>
      <c r="E123" s="110" t="s">
        <v>8</v>
      </c>
      <c r="F123" s="33" t="s">
        <v>786</v>
      </c>
      <c r="G123" s="33" t="str">
        <f t="shared" si="50"/>
        <v>สุภาพก่อสร้าง</v>
      </c>
      <c r="H123" s="110" t="s">
        <v>82</v>
      </c>
      <c r="I123" s="114" t="s">
        <v>2346</v>
      </c>
    </row>
    <row r="124" spans="1:10" ht="30" customHeight="1">
      <c r="A124" s="259"/>
      <c r="B124" s="112" t="s">
        <v>2344</v>
      </c>
      <c r="C124" s="34"/>
      <c r="D124" s="117"/>
      <c r="E124" s="119"/>
      <c r="F124" s="35" t="s">
        <v>33</v>
      </c>
      <c r="G124" s="35" t="s">
        <v>90</v>
      </c>
      <c r="H124" s="119"/>
      <c r="I124" s="115" t="s">
        <v>78</v>
      </c>
    </row>
    <row r="125" spans="1:10" ht="30" customHeight="1">
      <c r="A125" s="252"/>
      <c r="B125" s="256"/>
      <c r="C125" s="36"/>
      <c r="D125" s="118"/>
      <c r="E125" s="256"/>
      <c r="F125" s="37" t="str">
        <f t="shared" ref="F125" si="52">+D123</f>
        <v>1,499.00 บาท</v>
      </c>
      <c r="G125" s="37" t="str">
        <f t="shared" ref="G125:G126" si="53">F125</f>
        <v>1,499.00 บาท</v>
      </c>
      <c r="H125" s="256"/>
      <c r="I125" s="116" t="s">
        <v>2347</v>
      </c>
      <c r="J125">
        <v>16</v>
      </c>
    </row>
    <row r="126" spans="1:10" ht="30" customHeight="1">
      <c r="A126" s="179">
        <v>41</v>
      </c>
      <c r="B126" s="261" t="s">
        <v>2341</v>
      </c>
      <c r="C126" s="32" t="s">
        <v>2348</v>
      </c>
      <c r="D126" s="111" t="str">
        <f t="shared" ref="D126" si="54">+C126</f>
        <v>3,330.00 บาท</v>
      </c>
      <c r="E126" s="110" t="s">
        <v>8</v>
      </c>
      <c r="F126" s="33" t="s">
        <v>172</v>
      </c>
      <c r="G126" s="33" t="str">
        <f t="shared" si="53"/>
        <v>สุนทรวัสดุก่อสร้าง</v>
      </c>
      <c r="H126" s="110" t="s">
        <v>82</v>
      </c>
      <c r="I126" s="114" t="s">
        <v>2349</v>
      </c>
    </row>
    <row r="127" spans="1:10" ht="30" customHeight="1">
      <c r="A127" s="259"/>
      <c r="B127" s="112" t="s">
        <v>2344</v>
      </c>
      <c r="C127" s="34"/>
      <c r="D127" s="117"/>
      <c r="E127" s="119"/>
      <c r="F127" s="35" t="s">
        <v>33</v>
      </c>
      <c r="G127" s="35" t="s">
        <v>90</v>
      </c>
      <c r="H127" s="119"/>
      <c r="I127" s="115" t="s">
        <v>78</v>
      </c>
    </row>
    <row r="128" spans="1:10" ht="30" customHeight="1">
      <c r="A128" s="252"/>
      <c r="B128" s="256"/>
      <c r="C128" s="36"/>
      <c r="D128" s="118"/>
      <c r="E128" s="256"/>
      <c r="F128" s="37" t="str">
        <f t="shared" ref="F128" si="55">+D126</f>
        <v>3,330.00 บาท</v>
      </c>
      <c r="G128" s="37" t="str">
        <f t="shared" ref="G128" si="56">F128</f>
        <v>3,330.00 บาท</v>
      </c>
      <c r="H128" s="256"/>
      <c r="I128" s="116" t="s">
        <v>2350</v>
      </c>
      <c r="J128">
        <v>16</v>
      </c>
    </row>
    <row r="129" spans="1:10" ht="30" customHeight="1">
      <c r="A129" s="179">
        <v>42</v>
      </c>
      <c r="B129" s="261" t="s">
        <v>2341</v>
      </c>
      <c r="C129" s="32" t="s">
        <v>1850</v>
      </c>
      <c r="D129" s="111" t="str">
        <f t="shared" ref="D129" si="57">+C129</f>
        <v>250.00 บาท</v>
      </c>
      <c r="E129" s="110" t="s">
        <v>8</v>
      </c>
      <c r="F129" s="33" t="s">
        <v>172</v>
      </c>
      <c r="G129" s="33" t="str">
        <f t="shared" si="50"/>
        <v>สุนทรวัสดุก่อสร้าง</v>
      </c>
      <c r="H129" s="110" t="s">
        <v>82</v>
      </c>
      <c r="I129" s="114" t="s">
        <v>2351</v>
      </c>
    </row>
    <row r="130" spans="1:10" ht="30" customHeight="1">
      <c r="A130" s="259"/>
      <c r="B130" s="112" t="s">
        <v>2344</v>
      </c>
      <c r="C130" s="34"/>
      <c r="D130" s="117"/>
      <c r="E130" s="119"/>
      <c r="F130" s="35" t="s">
        <v>33</v>
      </c>
      <c r="G130" s="35" t="s">
        <v>90</v>
      </c>
      <c r="H130" s="119"/>
      <c r="I130" s="115" t="s">
        <v>78</v>
      </c>
    </row>
    <row r="131" spans="1:10" ht="30" customHeight="1">
      <c r="A131" s="252"/>
      <c r="B131" s="256"/>
      <c r="C131" s="36"/>
      <c r="D131" s="118"/>
      <c r="E131" s="256"/>
      <c r="F131" s="37" t="str">
        <f t="shared" ref="F131" si="58">+D129</f>
        <v>250.00 บาท</v>
      </c>
      <c r="G131" s="37" t="str">
        <f t="shared" ref="G131" si="59">F131</f>
        <v>250.00 บาท</v>
      </c>
      <c r="H131" s="256"/>
      <c r="I131" s="116" t="s">
        <v>2350</v>
      </c>
      <c r="J131">
        <v>18</v>
      </c>
    </row>
    <row r="132" spans="1:10" ht="30" customHeight="1">
      <c r="A132" s="179">
        <v>43</v>
      </c>
      <c r="B132" s="261" t="s">
        <v>2341</v>
      </c>
      <c r="C132" s="32" t="s">
        <v>2352</v>
      </c>
      <c r="D132" s="111" t="str">
        <f t="shared" ref="D132" si="60">+C132</f>
        <v>1,140.00 บาท</v>
      </c>
      <c r="E132" s="110" t="s">
        <v>8</v>
      </c>
      <c r="F132" s="33" t="s">
        <v>172</v>
      </c>
      <c r="G132" s="33" t="str">
        <f>F132</f>
        <v>สุนทรวัสดุก่อสร้าง</v>
      </c>
      <c r="H132" s="110" t="s">
        <v>82</v>
      </c>
      <c r="I132" s="114" t="s">
        <v>2353</v>
      </c>
    </row>
    <row r="133" spans="1:10" ht="30" customHeight="1">
      <c r="A133" s="259"/>
      <c r="B133" s="112" t="s">
        <v>2344</v>
      </c>
      <c r="C133" s="34"/>
      <c r="D133" s="117"/>
      <c r="E133" s="119"/>
      <c r="F133" s="35" t="s">
        <v>33</v>
      </c>
      <c r="G133" s="35" t="s">
        <v>90</v>
      </c>
      <c r="H133" s="119"/>
      <c r="I133" s="115" t="s">
        <v>78</v>
      </c>
    </row>
    <row r="134" spans="1:10" ht="30" customHeight="1">
      <c r="A134" s="252"/>
      <c r="B134" s="256"/>
      <c r="C134" s="36"/>
      <c r="D134" s="118"/>
      <c r="E134" s="256"/>
      <c r="F134" s="37" t="str">
        <f t="shared" ref="F134" si="61">+D132</f>
        <v>1,140.00 บาท</v>
      </c>
      <c r="G134" s="37" t="str">
        <f t="shared" ref="G134" si="62">F134</f>
        <v>1,140.00 บาท</v>
      </c>
      <c r="H134" s="256"/>
      <c r="I134" s="116" t="s">
        <v>2354</v>
      </c>
      <c r="J134">
        <v>18</v>
      </c>
    </row>
    <row r="135" spans="1:10" ht="30" customHeight="1">
      <c r="A135" s="179">
        <v>44</v>
      </c>
      <c r="B135" s="261" t="s">
        <v>204</v>
      </c>
      <c r="C135" s="32" t="s">
        <v>2355</v>
      </c>
      <c r="D135" s="111" t="str">
        <f>+C135</f>
        <v>256.00 บาท</v>
      </c>
      <c r="E135" s="110" t="s">
        <v>8</v>
      </c>
      <c r="F135" s="33" t="s">
        <v>782</v>
      </c>
      <c r="G135" s="33" t="str">
        <f>F135</f>
        <v>ยุติธรรมเครื่องเขียน</v>
      </c>
      <c r="H135" s="110" t="s">
        <v>82</v>
      </c>
      <c r="I135" s="114" t="s">
        <v>2356</v>
      </c>
    </row>
    <row r="136" spans="1:10" ht="30" customHeight="1">
      <c r="A136" s="259"/>
      <c r="B136" s="112"/>
      <c r="C136" s="34"/>
      <c r="D136" s="117"/>
      <c r="E136" s="119"/>
      <c r="F136" s="35" t="s">
        <v>33</v>
      </c>
      <c r="G136" s="35" t="s">
        <v>90</v>
      </c>
      <c r="H136" s="119"/>
      <c r="I136" s="115" t="s">
        <v>78</v>
      </c>
    </row>
    <row r="137" spans="1:10" ht="30" customHeight="1">
      <c r="A137" s="252"/>
      <c r="B137" s="256"/>
      <c r="C137" s="36"/>
      <c r="D137" s="118"/>
      <c r="E137" s="256"/>
      <c r="F137" s="37" t="str">
        <f t="shared" ref="F137" si="63">+D135</f>
        <v>256.00 บาท</v>
      </c>
      <c r="G137" s="37" t="str">
        <f>F137</f>
        <v>256.00 บาท</v>
      </c>
      <c r="H137" s="256"/>
      <c r="I137" s="116" t="s">
        <v>2357</v>
      </c>
      <c r="J137">
        <v>19</v>
      </c>
    </row>
    <row r="138" spans="1:10" ht="30" customHeight="1">
      <c r="A138" s="179">
        <v>45</v>
      </c>
      <c r="B138" s="261" t="s">
        <v>204</v>
      </c>
      <c r="C138" s="32" t="s">
        <v>325</v>
      </c>
      <c r="D138" s="111" t="str">
        <f t="shared" ref="D138" si="64">+C138</f>
        <v>1,200.00 บาท</v>
      </c>
      <c r="E138" s="110" t="s">
        <v>8</v>
      </c>
      <c r="F138" s="33" t="s">
        <v>2358</v>
      </c>
      <c r="G138" s="33" t="str">
        <f>F138</f>
        <v>บ.คลังเครื่องเขียน อภิญญา จำกัด</v>
      </c>
      <c r="H138" s="110" t="s">
        <v>82</v>
      </c>
      <c r="I138" s="114" t="s">
        <v>2359</v>
      </c>
    </row>
    <row r="139" spans="1:10" ht="30" customHeight="1">
      <c r="A139" s="259"/>
      <c r="B139" s="112"/>
      <c r="C139" s="34"/>
      <c r="D139" s="117"/>
      <c r="E139" s="119"/>
      <c r="F139" s="35" t="s">
        <v>33</v>
      </c>
      <c r="G139" s="35" t="s">
        <v>90</v>
      </c>
      <c r="H139" s="119"/>
      <c r="I139" s="115" t="s">
        <v>78</v>
      </c>
    </row>
    <row r="140" spans="1:10" ht="30" customHeight="1">
      <c r="A140" s="252"/>
      <c r="B140" s="256"/>
      <c r="C140" s="36"/>
      <c r="D140" s="118"/>
      <c r="E140" s="256"/>
      <c r="F140" s="37" t="str">
        <f t="shared" ref="F140" si="65">+D138</f>
        <v>1,200.00 บาท</v>
      </c>
      <c r="G140" s="37" t="str">
        <f>F140</f>
        <v>1,200.00 บาท</v>
      </c>
      <c r="H140" s="256"/>
      <c r="I140" s="116" t="s">
        <v>2357</v>
      </c>
      <c r="J140">
        <v>19</v>
      </c>
    </row>
    <row r="141" spans="1:10" ht="30" customHeight="1">
      <c r="A141" s="179">
        <v>46</v>
      </c>
      <c r="B141" s="261" t="s">
        <v>204</v>
      </c>
      <c r="C141" s="32" t="s">
        <v>2360</v>
      </c>
      <c r="D141" s="111" t="str">
        <f t="shared" ref="D141" si="66">+C141</f>
        <v>249.00 บาท</v>
      </c>
      <c r="E141" s="110" t="s">
        <v>8</v>
      </c>
      <c r="F141" s="33" t="s">
        <v>782</v>
      </c>
      <c r="G141" s="33" t="str">
        <f>F141</f>
        <v>ยุติธรรมเครื่องเขียน</v>
      </c>
      <c r="H141" s="110" t="s">
        <v>82</v>
      </c>
      <c r="I141" s="114" t="s">
        <v>2361</v>
      </c>
    </row>
    <row r="142" spans="1:10" ht="30" customHeight="1">
      <c r="A142" s="259"/>
      <c r="B142" s="112"/>
      <c r="C142" s="34"/>
      <c r="D142" s="117"/>
      <c r="E142" s="119"/>
      <c r="F142" s="35" t="s">
        <v>33</v>
      </c>
      <c r="G142" s="35" t="s">
        <v>90</v>
      </c>
      <c r="H142" s="119"/>
      <c r="I142" s="115" t="s">
        <v>78</v>
      </c>
    </row>
    <row r="143" spans="1:10" ht="30" customHeight="1">
      <c r="A143" s="252"/>
      <c r="B143" s="256"/>
      <c r="C143" s="36"/>
      <c r="D143" s="118"/>
      <c r="E143" s="256"/>
      <c r="F143" s="37" t="str">
        <f t="shared" ref="F143" si="67">+D141</f>
        <v>249.00 บาท</v>
      </c>
      <c r="G143" s="37" t="str">
        <f>F143</f>
        <v>249.00 บาท</v>
      </c>
      <c r="H143" s="256"/>
      <c r="I143" s="116" t="s">
        <v>2350</v>
      </c>
      <c r="J143">
        <v>20</v>
      </c>
    </row>
    <row r="144" spans="1:10" ht="30" customHeight="1">
      <c r="A144" s="179">
        <v>47</v>
      </c>
      <c r="B144" s="261" t="s">
        <v>2362</v>
      </c>
      <c r="C144" s="32" t="s">
        <v>2363</v>
      </c>
      <c r="D144" s="111" t="str">
        <f t="shared" ref="D144" si="68">+C144</f>
        <v>3,890.00 บาท</v>
      </c>
      <c r="E144" s="110" t="s">
        <v>8</v>
      </c>
      <c r="F144" s="33" t="s">
        <v>864</v>
      </c>
      <c r="G144" s="33" t="str">
        <f>F144</f>
        <v>โชคชัยอีเล็คทริค</v>
      </c>
      <c r="H144" s="110" t="s">
        <v>82</v>
      </c>
      <c r="I144" s="114" t="s">
        <v>2364</v>
      </c>
    </row>
    <row r="145" spans="1:10" ht="30" customHeight="1">
      <c r="A145" s="259"/>
      <c r="B145" s="112"/>
      <c r="C145" s="34"/>
      <c r="D145" s="117"/>
      <c r="E145" s="119"/>
      <c r="F145" s="35" t="s">
        <v>33</v>
      </c>
      <c r="G145" s="35" t="s">
        <v>90</v>
      </c>
      <c r="H145" s="119"/>
      <c r="I145" s="115" t="s">
        <v>78</v>
      </c>
    </row>
    <row r="146" spans="1:10" ht="30" customHeight="1">
      <c r="A146" s="252"/>
      <c r="B146" s="256"/>
      <c r="C146" s="36"/>
      <c r="D146" s="118"/>
      <c r="E146" s="256"/>
      <c r="F146" s="37" t="str">
        <f t="shared" ref="F146" si="69">+D144</f>
        <v>3,890.00 บาท</v>
      </c>
      <c r="G146" s="37" t="str">
        <f t="shared" ref="G146" si="70">F146</f>
        <v>3,890.00 บาท</v>
      </c>
      <c r="H146" s="256"/>
      <c r="I146" s="116" t="s">
        <v>889</v>
      </c>
      <c r="J146">
        <v>20</v>
      </c>
    </row>
    <row r="147" spans="1:10" ht="30" customHeight="1">
      <c r="A147" s="179">
        <v>48</v>
      </c>
      <c r="B147" s="261" t="s">
        <v>2362</v>
      </c>
      <c r="C147" s="32" t="s">
        <v>2365</v>
      </c>
      <c r="D147" s="111" t="str">
        <f>+C147</f>
        <v>160.00 บาท</v>
      </c>
      <c r="E147" s="110" t="s">
        <v>8</v>
      </c>
      <c r="F147" s="33" t="s">
        <v>172</v>
      </c>
      <c r="G147" s="33" t="str">
        <f>F147</f>
        <v>สุนทรวัสดุก่อสร้าง</v>
      </c>
      <c r="H147" s="110" t="s">
        <v>82</v>
      </c>
      <c r="I147" s="114" t="s">
        <v>2366</v>
      </c>
    </row>
    <row r="148" spans="1:10" ht="30" customHeight="1">
      <c r="A148" s="259"/>
      <c r="B148" s="112"/>
      <c r="C148" s="34"/>
      <c r="D148" s="117"/>
      <c r="E148" s="119"/>
      <c r="F148" s="35" t="s">
        <v>33</v>
      </c>
      <c r="G148" s="35" t="s">
        <v>90</v>
      </c>
      <c r="H148" s="119"/>
      <c r="I148" s="115" t="s">
        <v>78</v>
      </c>
    </row>
    <row r="149" spans="1:10" ht="30" customHeight="1">
      <c r="A149" s="252"/>
      <c r="B149" s="256"/>
      <c r="C149" s="36"/>
      <c r="D149" s="118"/>
      <c r="E149" s="256"/>
      <c r="F149" s="37" t="str">
        <f>+D147</f>
        <v>160.00 บาท</v>
      </c>
      <c r="G149" s="37" t="str">
        <f>F149</f>
        <v>160.00 บาท</v>
      </c>
      <c r="H149" s="256"/>
      <c r="I149" s="116" t="s">
        <v>2350</v>
      </c>
      <c r="J149">
        <v>20</v>
      </c>
    </row>
    <row r="150" spans="1:10" ht="30" customHeight="1">
      <c r="A150" s="179">
        <v>49</v>
      </c>
      <c r="B150" s="261" t="s">
        <v>563</v>
      </c>
      <c r="C150" s="32" t="s">
        <v>885</v>
      </c>
      <c r="D150" s="111" t="str">
        <f t="shared" ref="D150" si="71">+C150</f>
        <v>1,002.30 บาท</v>
      </c>
      <c r="E150" s="110" t="s">
        <v>8</v>
      </c>
      <c r="F150" s="33" t="s">
        <v>873</v>
      </c>
      <c r="G150" s="33" t="str">
        <f>F150</f>
        <v>หจก.ดาวศรีสัชนาลัย (สำนักงานใหญ่)</v>
      </c>
      <c r="H150" s="110" t="s">
        <v>82</v>
      </c>
      <c r="I150" s="114" t="s">
        <v>2367</v>
      </c>
    </row>
    <row r="151" spans="1:10" ht="30" customHeight="1">
      <c r="A151" s="259"/>
      <c r="B151" s="112" t="s">
        <v>317</v>
      </c>
      <c r="C151" s="34"/>
      <c r="D151" s="117"/>
      <c r="E151" s="119"/>
      <c r="F151" s="35" t="s">
        <v>33</v>
      </c>
      <c r="G151" s="35" t="s">
        <v>90</v>
      </c>
      <c r="H151" s="119"/>
      <c r="I151" s="115" t="s">
        <v>78</v>
      </c>
    </row>
    <row r="152" spans="1:10" ht="30" customHeight="1">
      <c r="A152" s="252"/>
      <c r="B152" s="256"/>
      <c r="C152" s="36"/>
      <c r="D152" s="118"/>
      <c r="E152" s="256"/>
      <c r="F152" s="37" t="str">
        <f t="shared" ref="F152" si="72">+D150</f>
        <v>1,002.30 บาท</v>
      </c>
      <c r="G152" s="37" t="str">
        <f t="shared" ref="G152:G153" si="73">F152</f>
        <v>1,002.30 บาท</v>
      </c>
      <c r="H152" s="256"/>
      <c r="I152" s="116" t="s">
        <v>889</v>
      </c>
      <c r="J152">
        <v>20</v>
      </c>
    </row>
    <row r="153" spans="1:10" ht="30" customHeight="1">
      <c r="A153" s="179">
        <v>50</v>
      </c>
      <c r="B153" s="261" t="s">
        <v>564</v>
      </c>
      <c r="C153" s="32" t="s">
        <v>885</v>
      </c>
      <c r="D153" s="111" t="str">
        <f t="shared" ref="D153" si="74">+C153</f>
        <v>1,002.30 บาท</v>
      </c>
      <c r="E153" s="110" t="s">
        <v>8</v>
      </c>
      <c r="F153" s="33" t="s">
        <v>873</v>
      </c>
      <c r="G153" s="33" t="str">
        <f t="shared" si="73"/>
        <v>หจก.ดาวศรีสัชนาลัย (สำนักงานใหญ่)</v>
      </c>
      <c r="H153" s="110" t="s">
        <v>82</v>
      </c>
      <c r="I153" s="114" t="s">
        <v>2368</v>
      </c>
    </row>
    <row r="154" spans="1:10" ht="30" customHeight="1">
      <c r="A154" s="259"/>
      <c r="B154" s="112" t="s">
        <v>174</v>
      </c>
      <c r="C154" s="34"/>
      <c r="D154" s="117"/>
      <c r="E154" s="119"/>
      <c r="F154" s="35" t="s">
        <v>33</v>
      </c>
      <c r="G154" s="35" t="s">
        <v>90</v>
      </c>
      <c r="H154" s="119"/>
      <c r="I154" s="115" t="s">
        <v>78</v>
      </c>
    </row>
    <row r="155" spans="1:10" ht="30" customHeight="1">
      <c r="A155" s="252"/>
      <c r="B155" s="256"/>
      <c r="C155" s="36"/>
      <c r="D155" s="118"/>
      <c r="E155" s="256"/>
      <c r="F155" s="37" t="str">
        <f t="shared" ref="F155" si="75">+D153</f>
        <v>1,002.30 บาท</v>
      </c>
      <c r="G155" s="37" t="str">
        <f>F155</f>
        <v>1,002.30 บาท</v>
      </c>
      <c r="H155" s="256"/>
      <c r="I155" s="116" t="s">
        <v>889</v>
      </c>
      <c r="J155">
        <v>23</v>
      </c>
    </row>
    <row r="156" spans="1:10" ht="30" customHeight="1">
      <c r="A156" s="179">
        <v>51</v>
      </c>
      <c r="B156" s="261" t="s">
        <v>563</v>
      </c>
      <c r="C156" s="32" t="s">
        <v>674</v>
      </c>
      <c r="D156" s="111" t="str">
        <f>+C156</f>
        <v>975.00 บาท</v>
      </c>
      <c r="E156" s="110" t="s">
        <v>8</v>
      </c>
      <c r="F156" s="33" t="s">
        <v>873</v>
      </c>
      <c r="G156" s="33" t="str">
        <f>F156</f>
        <v>หจก.ดาวศรีสัชนาลัย (สำนักงานใหญ่)</v>
      </c>
      <c r="H156" s="110" t="s">
        <v>82</v>
      </c>
      <c r="I156" s="114" t="s">
        <v>2369</v>
      </c>
    </row>
    <row r="157" spans="1:10" ht="30" customHeight="1">
      <c r="A157" s="259"/>
      <c r="B157" s="112" t="s">
        <v>214</v>
      </c>
      <c r="C157" s="34"/>
      <c r="D157" s="117"/>
      <c r="E157" s="119"/>
      <c r="F157" s="35" t="s">
        <v>33</v>
      </c>
      <c r="G157" s="35" t="s">
        <v>90</v>
      </c>
      <c r="H157" s="119"/>
      <c r="I157" s="115" t="s">
        <v>78</v>
      </c>
    </row>
    <row r="158" spans="1:10" ht="30" customHeight="1">
      <c r="A158" s="252"/>
      <c r="B158" s="256"/>
      <c r="C158" s="36"/>
      <c r="D158" s="118"/>
      <c r="E158" s="256"/>
      <c r="F158" s="37" t="str">
        <f>+D156</f>
        <v>975.00 บาท</v>
      </c>
      <c r="G158" s="37" t="str">
        <f>F158</f>
        <v>975.00 บาท</v>
      </c>
      <c r="H158" s="256"/>
      <c r="I158" s="116" t="s">
        <v>889</v>
      </c>
      <c r="J158">
        <v>23</v>
      </c>
    </row>
    <row r="159" spans="1:10" ht="30" customHeight="1">
      <c r="A159" s="179">
        <v>52</v>
      </c>
      <c r="B159" s="261" t="s">
        <v>562</v>
      </c>
      <c r="C159" s="32" t="s">
        <v>785</v>
      </c>
      <c r="D159" s="111" t="str">
        <f t="shared" ref="D159" si="76">+C159</f>
        <v>1,755.00 บาท</v>
      </c>
      <c r="E159" s="110" t="s">
        <v>8</v>
      </c>
      <c r="F159" s="33" t="s">
        <v>873</v>
      </c>
      <c r="G159" s="33" t="str">
        <f>F159</f>
        <v>หจก.ดาวศรีสัชนาลัย (สำนักงานใหญ่)</v>
      </c>
      <c r="H159" s="110" t="s">
        <v>82</v>
      </c>
      <c r="I159" s="114" t="s">
        <v>2370</v>
      </c>
    </row>
    <row r="160" spans="1:10" ht="30" customHeight="1">
      <c r="A160" s="259"/>
      <c r="B160" s="112" t="s">
        <v>92</v>
      </c>
      <c r="C160" s="34"/>
      <c r="D160" s="117"/>
      <c r="E160" s="119"/>
      <c r="F160" s="35" t="s">
        <v>33</v>
      </c>
      <c r="G160" s="35" t="s">
        <v>90</v>
      </c>
      <c r="H160" s="119"/>
      <c r="I160" s="115" t="s">
        <v>78</v>
      </c>
    </row>
    <row r="161" spans="1:10" ht="30" customHeight="1">
      <c r="A161" s="252"/>
      <c r="B161" s="256"/>
      <c r="C161" s="36"/>
      <c r="D161" s="118"/>
      <c r="E161" s="256"/>
      <c r="F161" s="37" t="str">
        <f t="shared" ref="F161" si="77">+D159</f>
        <v>1,755.00 บาท</v>
      </c>
      <c r="G161" s="37" t="str">
        <f>F161</f>
        <v>1,755.00 บาท</v>
      </c>
      <c r="H161" s="256"/>
      <c r="I161" s="116" t="s">
        <v>889</v>
      </c>
      <c r="J161">
        <v>23</v>
      </c>
    </row>
    <row r="162" spans="1:10" ht="30" customHeight="1">
      <c r="A162" s="179">
        <v>53</v>
      </c>
      <c r="B162" s="261" t="s">
        <v>562</v>
      </c>
      <c r="C162" s="32" t="s">
        <v>875</v>
      </c>
      <c r="D162" s="111" t="str">
        <f t="shared" ref="D162" si="78">+C162</f>
        <v>1,787.50 บาท</v>
      </c>
      <c r="E162" s="110" t="s">
        <v>8</v>
      </c>
      <c r="F162" s="33" t="s">
        <v>873</v>
      </c>
      <c r="G162" s="33" t="str">
        <f t="shared" ref="G162" si="79">F162</f>
        <v>หจก.ดาวศรีสัชนาลัย (สำนักงานใหญ่)</v>
      </c>
      <c r="H162" s="110" t="s">
        <v>82</v>
      </c>
      <c r="I162" s="114" t="s">
        <v>2371</v>
      </c>
    </row>
    <row r="163" spans="1:10" ht="30" customHeight="1">
      <c r="A163" s="259"/>
      <c r="B163" s="112" t="s">
        <v>92</v>
      </c>
      <c r="C163" s="34"/>
      <c r="D163" s="117"/>
      <c r="E163" s="119"/>
      <c r="F163" s="35" t="s">
        <v>33</v>
      </c>
      <c r="G163" s="35" t="s">
        <v>90</v>
      </c>
      <c r="H163" s="119"/>
      <c r="I163" s="115" t="s">
        <v>78</v>
      </c>
    </row>
    <row r="164" spans="1:10" ht="30" customHeight="1">
      <c r="A164" s="252"/>
      <c r="B164" s="256"/>
      <c r="C164" s="36"/>
      <c r="D164" s="118"/>
      <c r="E164" s="256"/>
      <c r="F164" s="37" t="str">
        <f t="shared" ref="F164" si="80">+D162</f>
        <v>1,787.50 บาท</v>
      </c>
      <c r="G164" s="37" t="str">
        <f>F164</f>
        <v>1,787.50 บาท</v>
      </c>
      <c r="H164" s="256"/>
      <c r="I164" s="116" t="s">
        <v>2372</v>
      </c>
      <c r="J164">
        <v>23</v>
      </c>
    </row>
    <row r="165" spans="1:10" ht="30" customHeight="1">
      <c r="A165" s="179">
        <v>54</v>
      </c>
      <c r="B165" s="261" t="s">
        <v>565</v>
      </c>
      <c r="C165" s="32" t="s">
        <v>465</v>
      </c>
      <c r="D165" s="111" t="str">
        <f t="shared" ref="D165" si="81">+C165</f>
        <v>6,500.00 บาท</v>
      </c>
      <c r="E165" s="110" t="s">
        <v>8</v>
      </c>
      <c r="F165" s="33" t="s">
        <v>873</v>
      </c>
      <c r="G165" s="33" t="str">
        <f t="shared" ref="G165" si="82">F165</f>
        <v>หจก.ดาวศรีสัชนาลัย (สำนักงานใหญ่)</v>
      </c>
      <c r="H165" s="110" t="s">
        <v>82</v>
      </c>
      <c r="I165" s="114" t="s">
        <v>2373</v>
      </c>
    </row>
    <row r="166" spans="1:10" ht="30" customHeight="1">
      <c r="A166" s="259"/>
      <c r="B166" s="112" t="s">
        <v>91</v>
      </c>
      <c r="C166" s="34"/>
      <c r="D166" s="117"/>
      <c r="E166" s="119"/>
      <c r="F166" s="35" t="s">
        <v>33</v>
      </c>
      <c r="G166" s="35" t="s">
        <v>90</v>
      </c>
      <c r="H166" s="119"/>
      <c r="I166" s="115" t="s">
        <v>78</v>
      </c>
    </row>
    <row r="167" spans="1:10" ht="30" customHeight="1">
      <c r="A167" s="252"/>
      <c r="B167" s="256"/>
      <c r="C167" s="36"/>
      <c r="D167" s="118"/>
      <c r="E167" s="256"/>
      <c r="F167" s="37" t="str">
        <f t="shared" ref="F167" si="83">+D165</f>
        <v>6,500.00 บาท</v>
      </c>
      <c r="G167" s="37" t="str">
        <f t="shared" ref="G167:G171" si="84">F167</f>
        <v>6,500.00 บาท</v>
      </c>
      <c r="H167" s="256"/>
      <c r="I167" s="116" t="s">
        <v>2374</v>
      </c>
      <c r="J167">
        <v>24</v>
      </c>
    </row>
    <row r="168" spans="1:10" ht="30" customHeight="1">
      <c r="A168" s="179">
        <v>55</v>
      </c>
      <c r="B168" s="261" t="s">
        <v>565</v>
      </c>
      <c r="C168" s="32" t="s">
        <v>2375</v>
      </c>
      <c r="D168" s="111" t="str">
        <f t="shared" ref="D168" si="85">+C168</f>
        <v>2,640.00 บาท</v>
      </c>
      <c r="E168" s="110" t="s">
        <v>8</v>
      </c>
      <c r="F168" s="33" t="s">
        <v>83</v>
      </c>
      <c r="G168" s="33" t="str">
        <f>F168</f>
        <v>หจก.ศรีสัชออยล์</v>
      </c>
      <c r="H168" s="110" t="s">
        <v>82</v>
      </c>
      <c r="I168" s="114" t="s">
        <v>2376</v>
      </c>
    </row>
    <row r="169" spans="1:10" ht="30" customHeight="1">
      <c r="A169" s="259"/>
      <c r="B169" s="112" t="s">
        <v>91</v>
      </c>
      <c r="C169" s="34"/>
      <c r="D169" s="117"/>
      <c r="E169" s="119"/>
      <c r="F169" s="35" t="s">
        <v>33</v>
      </c>
      <c r="G169" s="35" t="s">
        <v>90</v>
      </c>
      <c r="H169" s="119"/>
      <c r="I169" s="115" t="s">
        <v>78</v>
      </c>
    </row>
    <row r="170" spans="1:10" ht="30" customHeight="1">
      <c r="A170" s="252"/>
      <c r="B170" s="256"/>
      <c r="C170" s="36"/>
      <c r="D170" s="118"/>
      <c r="E170" s="256"/>
      <c r="F170" s="37" t="str">
        <f t="shared" ref="F170" si="86">+D168</f>
        <v>2,640.00 บาท</v>
      </c>
      <c r="G170" s="37" t="str">
        <f t="shared" ref="G170" si="87">F170</f>
        <v>2,640.00 บาท</v>
      </c>
      <c r="H170" s="256"/>
      <c r="I170" s="116" t="s">
        <v>2374</v>
      </c>
      <c r="J170">
        <v>25</v>
      </c>
    </row>
    <row r="171" spans="1:10" ht="30" customHeight="1">
      <c r="A171" s="179">
        <v>56</v>
      </c>
      <c r="B171" s="261" t="s">
        <v>565</v>
      </c>
      <c r="C171" s="32" t="s">
        <v>465</v>
      </c>
      <c r="D171" s="111" t="str">
        <f t="shared" ref="D171" si="88">+C171</f>
        <v>6,500.00 บาท</v>
      </c>
      <c r="E171" s="110" t="s">
        <v>8</v>
      </c>
      <c r="F171" s="33" t="s">
        <v>873</v>
      </c>
      <c r="G171" s="33" t="str">
        <f t="shared" si="84"/>
        <v>หจก.ดาวศรีสัชนาลัย (สำนักงานใหญ่)</v>
      </c>
      <c r="H171" s="110" t="s">
        <v>82</v>
      </c>
      <c r="I171" s="114" t="s">
        <v>2377</v>
      </c>
    </row>
    <row r="172" spans="1:10" ht="30" customHeight="1">
      <c r="A172" s="259"/>
      <c r="B172" s="112" t="s">
        <v>175</v>
      </c>
      <c r="C172" s="34"/>
      <c r="D172" s="117"/>
      <c r="E172" s="119"/>
      <c r="F172" s="35" t="s">
        <v>33</v>
      </c>
      <c r="G172" s="35" t="s">
        <v>90</v>
      </c>
      <c r="H172" s="119"/>
      <c r="I172" s="115" t="s">
        <v>78</v>
      </c>
    </row>
    <row r="173" spans="1:10" ht="30" customHeight="1">
      <c r="A173" s="252"/>
      <c r="B173" s="256"/>
      <c r="C173" s="36"/>
      <c r="D173" s="118"/>
      <c r="E173" s="256"/>
      <c r="F173" s="37" t="str">
        <f t="shared" ref="F173" si="89">+D171</f>
        <v>6,500.00 บาท</v>
      </c>
      <c r="G173" s="37" t="str">
        <f>F173</f>
        <v>6,500.00 บาท</v>
      </c>
      <c r="H173" s="256"/>
      <c r="I173" s="116" t="s">
        <v>2336</v>
      </c>
      <c r="J173">
        <v>26</v>
      </c>
    </row>
    <row r="174" spans="1:10" ht="30" customHeight="1">
      <c r="A174" s="179">
        <v>57</v>
      </c>
      <c r="B174" s="261" t="s">
        <v>566</v>
      </c>
      <c r="C174" s="32" t="s">
        <v>465</v>
      </c>
      <c r="D174" s="111" t="str">
        <f t="shared" ref="D174" si="90">+C174</f>
        <v>6,500.00 บาท</v>
      </c>
      <c r="E174" s="110" t="s">
        <v>8</v>
      </c>
      <c r="F174" s="33" t="s">
        <v>873</v>
      </c>
      <c r="G174" s="33" t="str">
        <f>F174</f>
        <v>หจก.ดาวศรีสัชนาลัย (สำนักงานใหญ่)</v>
      </c>
      <c r="H174" s="110" t="s">
        <v>82</v>
      </c>
      <c r="I174" s="114" t="s">
        <v>2378</v>
      </c>
    </row>
    <row r="175" spans="1:10" ht="30" customHeight="1">
      <c r="A175" s="259"/>
      <c r="B175" s="112" t="s">
        <v>412</v>
      </c>
      <c r="C175" s="34"/>
      <c r="D175" s="117"/>
      <c r="E175" s="119"/>
      <c r="F175" s="35" t="s">
        <v>33</v>
      </c>
      <c r="G175" s="35" t="s">
        <v>90</v>
      </c>
      <c r="H175" s="119"/>
      <c r="I175" s="115" t="s">
        <v>78</v>
      </c>
    </row>
    <row r="176" spans="1:10" ht="30" customHeight="1">
      <c r="A176" s="252"/>
      <c r="B176" s="256"/>
      <c r="C176" s="36"/>
      <c r="D176" s="118"/>
      <c r="E176" s="256"/>
      <c r="F176" s="37" t="str">
        <f t="shared" ref="F176" si="91">+D174</f>
        <v>6,500.00 บาท</v>
      </c>
      <c r="G176" s="37" t="str">
        <f>F176</f>
        <v>6,500.00 บาท</v>
      </c>
      <c r="H176" s="256"/>
      <c r="I176" s="116" t="s">
        <v>889</v>
      </c>
      <c r="J176">
        <v>27</v>
      </c>
    </row>
    <row r="177" spans="1:10" ht="30" customHeight="1">
      <c r="A177" s="179">
        <v>58</v>
      </c>
      <c r="B177" s="261" t="s">
        <v>618</v>
      </c>
      <c r="C177" s="32" t="s">
        <v>465</v>
      </c>
      <c r="D177" s="111" t="str">
        <f>+C177</f>
        <v>6,500.00 บาท</v>
      </c>
      <c r="E177" s="110" t="s">
        <v>8</v>
      </c>
      <c r="F177" s="33" t="s">
        <v>873</v>
      </c>
      <c r="G177" s="33" t="str">
        <f>F177</f>
        <v>หจก.ดาวศรีสัชนาลัย (สำนักงานใหญ่)</v>
      </c>
      <c r="H177" s="110" t="s">
        <v>82</v>
      </c>
      <c r="I177" s="114" t="s">
        <v>2379</v>
      </c>
    </row>
    <row r="178" spans="1:10" ht="30" customHeight="1">
      <c r="A178" s="259"/>
      <c r="B178" s="112" t="s">
        <v>615</v>
      </c>
      <c r="C178" s="34"/>
      <c r="D178" s="117"/>
      <c r="E178" s="119"/>
      <c r="F178" s="35" t="s">
        <v>33</v>
      </c>
      <c r="G178" s="35" t="s">
        <v>90</v>
      </c>
      <c r="H178" s="119"/>
      <c r="I178" s="115" t="s">
        <v>78</v>
      </c>
    </row>
    <row r="179" spans="1:10" ht="30" customHeight="1">
      <c r="A179" s="252"/>
      <c r="B179" s="256"/>
      <c r="C179" s="36"/>
      <c r="D179" s="118"/>
      <c r="E179" s="256"/>
      <c r="F179" s="37" t="str">
        <f>+D177</f>
        <v>6,500.00 บาท</v>
      </c>
      <c r="G179" s="37" t="str">
        <f>F179</f>
        <v>6,500.00 บาท</v>
      </c>
      <c r="H179" s="256"/>
      <c r="I179" s="116" t="s">
        <v>889</v>
      </c>
      <c r="J179">
        <v>27</v>
      </c>
    </row>
    <row r="180" spans="1:10" ht="30" customHeight="1">
      <c r="A180" s="179">
        <v>59</v>
      </c>
      <c r="B180" s="261" t="s">
        <v>567</v>
      </c>
      <c r="C180" s="32" t="s">
        <v>465</v>
      </c>
      <c r="D180" s="111" t="str">
        <f>+C180</f>
        <v>6,500.00 บาท</v>
      </c>
      <c r="E180" s="110" t="s">
        <v>8</v>
      </c>
      <c r="F180" s="33" t="s">
        <v>873</v>
      </c>
      <c r="G180" s="33" t="str">
        <f>F180</f>
        <v>หจก.ดาวศรีสัชนาลัย (สำนักงานใหญ่)</v>
      </c>
      <c r="H180" s="110" t="s">
        <v>82</v>
      </c>
      <c r="I180" s="114" t="s">
        <v>2380</v>
      </c>
    </row>
    <row r="181" spans="1:10" ht="30" customHeight="1">
      <c r="A181" s="259"/>
      <c r="B181" s="112" t="s">
        <v>616</v>
      </c>
      <c r="C181" s="34"/>
      <c r="D181" s="117"/>
      <c r="E181" s="119"/>
      <c r="F181" s="35" t="s">
        <v>33</v>
      </c>
      <c r="G181" s="35" t="s">
        <v>90</v>
      </c>
      <c r="H181" s="119"/>
      <c r="I181" s="115" t="s">
        <v>78</v>
      </c>
    </row>
    <row r="182" spans="1:10" ht="30" customHeight="1">
      <c r="A182" s="252"/>
      <c r="B182" s="256"/>
      <c r="C182" s="36"/>
      <c r="D182" s="118"/>
      <c r="E182" s="256"/>
      <c r="F182" s="37" t="str">
        <f>+D180</f>
        <v>6,500.00 บาท</v>
      </c>
      <c r="G182" s="37" t="str">
        <f>F182</f>
        <v>6,500.00 บาท</v>
      </c>
      <c r="H182" s="256"/>
      <c r="I182" s="116" t="s">
        <v>2372</v>
      </c>
      <c r="J182">
        <v>27</v>
      </c>
    </row>
    <row r="183" spans="1:10" ht="30" customHeight="1">
      <c r="A183" s="179">
        <v>60</v>
      </c>
      <c r="B183" s="261" t="s">
        <v>567</v>
      </c>
      <c r="C183" s="32" t="s">
        <v>465</v>
      </c>
      <c r="D183" s="111" t="str">
        <f t="shared" ref="D183" si="92">+C183</f>
        <v>6,500.00 บาท</v>
      </c>
      <c r="E183" s="110" t="s">
        <v>8</v>
      </c>
      <c r="F183" s="33" t="s">
        <v>873</v>
      </c>
      <c r="G183" s="33" t="str">
        <f t="shared" ref="G183" si="93">F183</f>
        <v>หจก.ดาวศรีสัชนาลัย (สำนักงานใหญ่)</v>
      </c>
      <c r="H183" s="110" t="s">
        <v>82</v>
      </c>
      <c r="I183" s="114" t="s">
        <v>2381</v>
      </c>
    </row>
    <row r="184" spans="1:10" ht="30" customHeight="1">
      <c r="A184" s="259"/>
      <c r="B184" s="112" t="s">
        <v>887</v>
      </c>
      <c r="C184" s="34"/>
      <c r="D184" s="117"/>
      <c r="E184" s="119"/>
      <c r="F184" s="35" t="s">
        <v>33</v>
      </c>
      <c r="G184" s="35" t="s">
        <v>90</v>
      </c>
      <c r="H184" s="119"/>
      <c r="I184" s="115" t="s">
        <v>78</v>
      </c>
    </row>
    <row r="185" spans="1:10" ht="30" customHeight="1">
      <c r="A185" s="252"/>
      <c r="B185" s="256"/>
      <c r="C185" s="36"/>
      <c r="D185" s="118"/>
      <c r="E185" s="256"/>
      <c r="F185" s="37" t="str">
        <f t="shared" ref="F185" si="94">+D183</f>
        <v>6,500.00 บาท</v>
      </c>
      <c r="G185" s="37" t="str">
        <f t="shared" ref="G185:G186" si="95">F185</f>
        <v>6,500.00 บาท</v>
      </c>
      <c r="H185" s="256"/>
      <c r="I185" s="116" t="s">
        <v>2336</v>
      </c>
      <c r="J185">
        <v>28</v>
      </c>
    </row>
    <row r="186" spans="1:10" ht="30" customHeight="1">
      <c r="A186" s="179">
        <v>61</v>
      </c>
      <c r="B186" s="261" t="s">
        <v>568</v>
      </c>
      <c r="C186" s="32" t="s">
        <v>885</v>
      </c>
      <c r="D186" s="111" t="str">
        <f t="shared" ref="D186" si="96">+C186</f>
        <v>1,002.30 บาท</v>
      </c>
      <c r="E186" s="110" t="s">
        <v>8</v>
      </c>
      <c r="F186" s="33" t="s">
        <v>873</v>
      </c>
      <c r="G186" s="33" t="str">
        <f t="shared" si="95"/>
        <v>หจก.ดาวศรีสัชนาลัย (สำนักงานใหญ่)</v>
      </c>
      <c r="H186" s="110" t="s">
        <v>82</v>
      </c>
      <c r="I186" s="114" t="s">
        <v>2382</v>
      </c>
    </row>
    <row r="187" spans="1:10" ht="30" customHeight="1">
      <c r="A187" s="259"/>
      <c r="B187" s="112" t="s">
        <v>2383</v>
      </c>
      <c r="C187" s="34"/>
      <c r="D187" s="117"/>
      <c r="E187" s="119"/>
      <c r="F187" s="35" t="s">
        <v>33</v>
      </c>
      <c r="G187" s="35" t="s">
        <v>90</v>
      </c>
      <c r="H187" s="119"/>
      <c r="I187" s="115" t="s">
        <v>78</v>
      </c>
    </row>
    <row r="188" spans="1:10" ht="30" customHeight="1">
      <c r="A188" s="252"/>
      <c r="B188" s="256"/>
      <c r="C188" s="36"/>
      <c r="D188" s="118"/>
      <c r="E188" s="256"/>
      <c r="F188" s="37" t="str">
        <f t="shared" ref="F188" si="97">+D186</f>
        <v>1,002.30 บาท</v>
      </c>
      <c r="G188" s="37" t="str">
        <f t="shared" ref="G188:G189" si="98">F188</f>
        <v>1,002.30 บาท</v>
      </c>
      <c r="H188" s="256"/>
      <c r="I188" s="116" t="s">
        <v>889</v>
      </c>
      <c r="J188">
        <v>29</v>
      </c>
    </row>
    <row r="189" spans="1:10" ht="30" customHeight="1">
      <c r="A189" s="179">
        <v>62</v>
      </c>
      <c r="B189" s="261" t="s">
        <v>568</v>
      </c>
      <c r="C189" s="32" t="s">
        <v>885</v>
      </c>
      <c r="D189" s="111" t="str">
        <f t="shared" ref="D189" si="99">+C189</f>
        <v>1,002.30 บาท</v>
      </c>
      <c r="E189" s="110" t="s">
        <v>8</v>
      </c>
      <c r="F189" s="33" t="s">
        <v>873</v>
      </c>
      <c r="G189" s="33" t="str">
        <f t="shared" si="98"/>
        <v>หจก.ดาวศรีสัชนาลัย (สำนักงานใหญ่)</v>
      </c>
      <c r="H189" s="110" t="s">
        <v>82</v>
      </c>
      <c r="I189" s="114" t="s">
        <v>2384</v>
      </c>
    </row>
    <row r="190" spans="1:10" ht="30" customHeight="1">
      <c r="A190" s="259"/>
      <c r="B190" s="112" t="s">
        <v>2385</v>
      </c>
      <c r="C190" s="34"/>
      <c r="D190" s="117"/>
      <c r="E190" s="119"/>
      <c r="F190" s="35" t="s">
        <v>33</v>
      </c>
      <c r="G190" s="35" t="s">
        <v>90</v>
      </c>
      <c r="H190" s="119"/>
      <c r="I190" s="115" t="s">
        <v>78</v>
      </c>
    </row>
    <row r="191" spans="1:10" ht="30" customHeight="1">
      <c r="A191" s="252"/>
      <c r="B191" s="256"/>
      <c r="C191" s="36"/>
      <c r="D191" s="118"/>
      <c r="E191" s="256"/>
      <c r="F191" s="37" t="str">
        <f t="shared" ref="F191" si="100">+D189</f>
        <v>1,002.30 บาท</v>
      </c>
      <c r="G191" s="37" t="str">
        <f t="shared" ref="G191:G192" si="101">F191</f>
        <v>1,002.30 บาท</v>
      </c>
      <c r="H191" s="256"/>
      <c r="I191" s="116" t="s">
        <v>889</v>
      </c>
    </row>
    <row r="192" spans="1:10" ht="30" customHeight="1">
      <c r="A192" s="179">
        <v>63</v>
      </c>
      <c r="B192" s="261" t="s">
        <v>2386</v>
      </c>
      <c r="C192" s="32" t="s">
        <v>2387</v>
      </c>
      <c r="D192" s="111" t="str">
        <f t="shared" ref="D192" si="102">+C192</f>
        <v>2,880.00 บาท</v>
      </c>
      <c r="E192" s="110" t="s">
        <v>8</v>
      </c>
      <c r="F192" s="33" t="s">
        <v>453</v>
      </c>
      <c r="G192" s="33" t="str">
        <f t="shared" si="101"/>
        <v>แสตมป์ การช่าง</v>
      </c>
      <c r="H192" s="110" t="s">
        <v>82</v>
      </c>
      <c r="I192" s="114" t="s">
        <v>2343</v>
      </c>
    </row>
    <row r="193" spans="1:9" ht="30" customHeight="1">
      <c r="A193" s="259"/>
      <c r="B193" s="112" t="s">
        <v>317</v>
      </c>
      <c r="C193" s="34"/>
      <c r="D193" s="117"/>
      <c r="E193" s="119"/>
      <c r="F193" s="35" t="s">
        <v>33</v>
      </c>
      <c r="G193" s="35" t="s">
        <v>90</v>
      </c>
      <c r="H193" s="119"/>
      <c r="I193" s="115" t="s">
        <v>78</v>
      </c>
    </row>
    <row r="194" spans="1:9" ht="30" customHeight="1">
      <c r="A194" s="252"/>
      <c r="B194" s="256"/>
      <c r="C194" s="36"/>
      <c r="D194" s="118"/>
      <c r="E194" s="256"/>
      <c r="F194" s="37" t="str">
        <f t="shared" ref="F194" si="103">+D192</f>
        <v>2,880.00 บาท</v>
      </c>
      <c r="G194" s="37" t="str">
        <f t="shared" ref="G194:G195" si="104">F194</f>
        <v>2,880.00 บาท</v>
      </c>
      <c r="H194" s="256"/>
      <c r="I194" s="116" t="s">
        <v>2336</v>
      </c>
    </row>
    <row r="195" spans="1:9" ht="30" customHeight="1">
      <c r="A195" s="179">
        <v>64</v>
      </c>
      <c r="B195" s="261" t="s">
        <v>2388</v>
      </c>
      <c r="C195" s="32" t="s">
        <v>2389</v>
      </c>
      <c r="D195" s="111" t="str">
        <f t="shared" ref="D195" si="105">+C195</f>
        <v>1,070.00 บาท</v>
      </c>
      <c r="E195" s="110" t="s">
        <v>8</v>
      </c>
      <c r="F195" s="33" t="s">
        <v>453</v>
      </c>
      <c r="G195" s="33" t="str">
        <f t="shared" si="104"/>
        <v>แสตมป์ การช่าง</v>
      </c>
      <c r="H195" s="110" t="s">
        <v>82</v>
      </c>
      <c r="I195" s="114" t="s">
        <v>2390</v>
      </c>
    </row>
    <row r="196" spans="1:9" ht="30" customHeight="1">
      <c r="A196" s="259"/>
      <c r="B196" s="112" t="s">
        <v>214</v>
      </c>
      <c r="C196" s="34"/>
      <c r="D196" s="117"/>
      <c r="E196" s="119"/>
      <c r="F196" s="35" t="s">
        <v>33</v>
      </c>
      <c r="G196" s="35" t="s">
        <v>90</v>
      </c>
      <c r="H196" s="119"/>
      <c r="I196" s="115" t="s">
        <v>78</v>
      </c>
    </row>
    <row r="197" spans="1:9" ht="30" customHeight="1">
      <c r="A197" s="252"/>
      <c r="B197" s="256"/>
      <c r="C197" s="36"/>
      <c r="D197" s="118"/>
      <c r="E197" s="256"/>
      <c r="F197" s="37" t="str">
        <f t="shared" ref="F197" si="106">+D195</f>
        <v>1,070.00 บาท</v>
      </c>
      <c r="G197" s="37" t="str">
        <f t="shared" ref="G197:G198" si="107">F197</f>
        <v>1,070.00 บาท</v>
      </c>
      <c r="H197" s="256"/>
      <c r="I197" s="116" t="s">
        <v>2374</v>
      </c>
    </row>
    <row r="198" spans="1:9" ht="30" customHeight="1">
      <c r="A198" s="179">
        <v>65</v>
      </c>
      <c r="B198" s="261" t="s">
        <v>2391</v>
      </c>
      <c r="C198" s="32" t="s">
        <v>2392</v>
      </c>
      <c r="D198" s="111" t="str">
        <f t="shared" ref="D198" si="108">+C198</f>
        <v>2,110.00 บาท</v>
      </c>
      <c r="E198" s="110" t="s">
        <v>8</v>
      </c>
      <c r="F198" s="33" t="s">
        <v>173</v>
      </c>
      <c r="G198" s="33" t="str">
        <f t="shared" si="107"/>
        <v>สมประสงค์การช่าง</v>
      </c>
      <c r="H198" s="110" t="s">
        <v>82</v>
      </c>
      <c r="I198" s="114" t="s">
        <v>2393</v>
      </c>
    </row>
    <row r="199" spans="1:9" ht="30" customHeight="1">
      <c r="A199" s="259"/>
      <c r="B199" s="112" t="s">
        <v>874</v>
      </c>
      <c r="C199" s="34"/>
      <c r="D199" s="117"/>
      <c r="E199" s="119"/>
      <c r="F199" s="35" t="s">
        <v>33</v>
      </c>
      <c r="G199" s="35" t="s">
        <v>90</v>
      </c>
      <c r="H199" s="119"/>
      <c r="I199" s="115" t="s">
        <v>78</v>
      </c>
    </row>
    <row r="200" spans="1:9" ht="30" customHeight="1">
      <c r="A200" s="252"/>
      <c r="B200" s="256"/>
      <c r="C200" s="36"/>
      <c r="D200" s="118"/>
      <c r="E200" s="256"/>
      <c r="F200" s="37" t="str">
        <f t="shared" ref="F200" si="109">+D198</f>
        <v>2,110.00 บาท</v>
      </c>
      <c r="G200" s="37" t="str">
        <f t="shared" ref="G200:G201" si="110">F200</f>
        <v>2,110.00 บาท</v>
      </c>
      <c r="H200" s="256"/>
      <c r="I200" s="116" t="s">
        <v>2374</v>
      </c>
    </row>
    <row r="201" spans="1:9" ht="30" customHeight="1">
      <c r="A201" s="179">
        <v>66</v>
      </c>
      <c r="B201" s="261" t="s">
        <v>870</v>
      </c>
      <c r="C201" s="32" t="s">
        <v>2394</v>
      </c>
      <c r="D201" s="111" t="str">
        <f t="shared" ref="D201" si="111">+C201</f>
        <v>1,360.00 บาท</v>
      </c>
      <c r="E201" s="110" t="s">
        <v>8</v>
      </c>
      <c r="F201" s="33" t="s">
        <v>173</v>
      </c>
      <c r="G201" s="33" t="str">
        <f t="shared" si="110"/>
        <v>สมประสงค์การช่าง</v>
      </c>
      <c r="H201" s="110" t="s">
        <v>82</v>
      </c>
      <c r="I201" s="114" t="s">
        <v>2395</v>
      </c>
    </row>
    <row r="202" spans="1:9" ht="30" customHeight="1">
      <c r="A202" s="259"/>
      <c r="B202" s="112" t="s">
        <v>91</v>
      </c>
      <c r="C202" s="34"/>
      <c r="D202" s="117"/>
      <c r="E202" s="119"/>
      <c r="F202" s="35" t="s">
        <v>33</v>
      </c>
      <c r="G202" s="35" t="s">
        <v>90</v>
      </c>
      <c r="H202" s="119"/>
      <c r="I202" s="115" t="s">
        <v>78</v>
      </c>
    </row>
    <row r="203" spans="1:9" ht="30" customHeight="1">
      <c r="A203" s="252"/>
      <c r="B203" s="256"/>
      <c r="C203" s="36"/>
      <c r="D203" s="118"/>
      <c r="E203" s="256"/>
      <c r="F203" s="37" t="str">
        <f t="shared" ref="F203" si="112">+D201</f>
        <v>1,360.00 บาท</v>
      </c>
      <c r="G203" s="37" t="str">
        <f t="shared" ref="G203:G204" si="113">F203</f>
        <v>1,360.00 บาท</v>
      </c>
      <c r="H203" s="256"/>
      <c r="I203" s="116" t="s">
        <v>2336</v>
      </c>
    </row>
    <row r="204" spans="1:9" ht="30" customHeight="1">
      <c r="A204" s="179">
        <v>67</v>
      </c>
      <c r="B204" s="261" t="s">
        <v>431</v>
      </c>
      <c r="C204" s="32" t="s">
        <v>2396</v>
      </c>
      <c r="D204" s="111" t="str">
        <f t="shared" ref="D204" si="114">+C204</f>
        <v>2,130.00 บาท</v>
      </c>
      <c r="E204" s="110" t="s">
        <v>8</v>
      </c>
      <c r="F204" s="33" t="s">
        <v>173</v>
      </c>
      <c r="G204" s="33" t="str">
        <f t="shared" si="113"/>
        <v>สมประสงค์การช่าง</v>
      </c>
      <c r="H204" s="110" t="s">
        <v>82</v>
      </c>
      <c r="I204" s="114" t="s">
        <v>890</v>
      </c>
    </row>
    <row r="205" spans="1:9" ht="30" customHeight="1">
      <c r="A205" s="259"/>
      <c r="B205" s="112" t="s">
        <v>455</v>
      </c>
      <c r="C205" s="34"/>
      <c r="D205" s="117"/>
      <c r="E205" s="119"/>
      <c r="F205" s="35" t="s">
        <v>33</v>
      </c>
      <c r="G205" s="35" t="s">
        <v>90</v>
      </c>
      <c r="H205" s="119"/>
      <c r="I205" s="115" t="s">
        <v>78</v>
      </c>
    </row>
    <row r="206" spans="1:9" ht="30" customHeight="1">
      <c r="A206" s="252"/>
      <c r="B206" s="256"/>
      <c r="C206" s="36"/>
      <c r="D206" s="118"/>
      <c r="E206" s="256"/>
      <c r="F206" s="37" t="str">
        <f t="shared" ref="F206" si="115">+D204</f>
        <v>2,130.00 บาท</v>
      </c>
      <c r="G206" s="37" t="str">
        <f t="shared" ref="G206:G207" si="116">F206</f>
        <v>2,130.00 บาท</v>
      </c>
      <c r="H206" s="256"/>
      <c r="I206" s="116" t="s">
        <v>2397</v>
      </c>
    </row>
    <row r="207" spans="1:9" ht="30" customHeight="1">
      <c r="A207" s="179">
        <v>68</v>
      </c>
      <c r="B207" s="261" t="s">
        <v>431</v>
      </c>
      <c r="C207" s="32" t="s">
        <v>2398</v>
      </c>
      <c r="D207" s="111" t="str">
        <f t="shared" ref="D207" si="117">+C207</f>
        <v>20,913.15 บาท</v>
      </c>
      <c r="E207" s="110" t="s">
        <v>8</v>
      </c>
      <c r="F207" s="33" t="s">
        <v>2399</v>
      </c>
      <c r="G207" s="33" t="str">
        <f t="shared" si="116"/>
        <v>อู่ช่างเกตุ</v>
      </c>
      <c r="H207" s="110" t="s">
        <v>82</v>
      </c>
      <c r="I207" s="114" t="s">
        <v>2289</v>
      </c>
    </row>
    <row r="208" spans="1:9" ht="30" customHeight="1">
      <c r="A208" s="259"/>
      <c r="B208" s="112" t="s">
        <v>2400</v>
      </c>
      <c r="C208" s="34"/>
      <c r="D208" s="117"/>
      <c r="E208" s="119"/>
      <c r="F208" s="35" t="s">
        <v>33</v>
      </c>
      <c r="G208" s="35" t="s">
        <v>90</v>
      </c>
      <c r="H208" s="119"/>
      <c r="I208" s="115" t="s">
        <v>78</v>
      </c>
    </row>
    <row r="209" spans="1:9" ht="30" customHeight="1">
      <c r="A209" s="252"/>
      <c r="B209" s="256"/>
      <c r="C209" s="36"/>
      <c r="D209" s="118"/>
      <c r="E209" s="256"/>
      <c r="F209" s="37" t="str">
        <f t="shared" ref="F209" si="118">+D207</f>
        <v>20,913.15 บาท</v>
      </c>
      <c r="G209" s="37" t="str">
        <f t="shared" ref="G209:G210" si="119">F209</f>
        <v>20,913.15 บาท</v>
      </c>
      <c r="H209" s="256"/>
      <c r="I209" s="116" t="s">
        <v>2374</v>
      </c>
    </row>
    <row r="210" spans="1:9" ht="30" customHeight="1">
      <c r="A210" s="179">
        <v>69</v>
      </c>
      <c r="B210" s="261" t="s">
        <v>431</v>
      </c>
      <c r="C210" s="32" t="s">
        <v>570</v>
      </c>
      <c r="D210" s="111" t="str">
        <f t="shared" ref="D210" si="120">+C210</f>
        <v>1,000.00 บาท</v>
      </c>
      <c r="E210" s="110" t="s">
        <v>8</v>
      </c>
      <c r="F210" s="33" t="s">
        <v>413</v>
      </c>
      <c r="G210" s="33" t="str">
        <f t="shared" si="119"/>
        <v>ร้านสองพี่น้องมอเตอร์</v>
      </c>
      <c r="H210" s="110" t="s">
        <v>82</v>
      </c>
      <c r="I210" s="114" t="s">
        <v>2401</v>
      </c>
    </row>
    <row r="211" spans="1:9" ht="30" customHeight="1">
      <c r="A211" s="259"/>
      <c r="B211" s="112" t="s">
        <v>2400</v>
      </c>
      <c r="C211" s="34"/>
      <c r="D211" s="117"/>
      <c r="E211" s="119"/>
      <c r="F211" s="35" t="s">
        <v>33</v>
      </c>
      <c r="G211" s="35" t="s">
        <v>90</v>
      </c>
      <c r="H211" s="119"/>
      <c r="I211" s="115" t="s">
        <v>78</v>
      </c>
    </row>
    <row r="212" spans="1:9" ht="30" customHeight="1">
      <c r="A212" s="252"/>
      <c r="B212" s="256"/>
      <c r="C212" s="36"/>
      <c r="D212" s="118"/>
      <c r="E212" s="256"/>
      <c r="F212" s="37" t="str">
        <f t="shared" ref="F212" si="121">+D210</f>
        <v>1,000.00 บาท</v>
      </c>
      <c r="G212" s="37" t="str">
        <f t="shared" ref="G212:G213" si="122">F212</f>
        <v>1,000.00 บาท</v>
      </c>
      <c r="H212" s="256"/>
      <c r="I212" s="116" t="s">
        <v>2374</v>
      </c>
    </row>
    <row r="213" spans="1:9" ht="30" customHeight="1">
      <c r="A213" s="179">
        <v>70</v>
      </c>
      <c r="B213" s="261" t="s">
        <v>431</v>
      </c>
      <c r="C213" s="32" t="s">
        <v>454</v>
      </c>
      <c r="D213" s="111" t="str">
        <f t="shared" ref="D213" si="123">+C213</f>
        <v>650.00 บาท</v>
      </c>
      <c r="E213" s="110" t="s">
        <v>8</v>
      </c>
      <c r="F213" s="33" t="s">
        <v>411</v>
      </c>
      <c r="G213" s="33" t="str">
        <f t="shared" si="122"/>
        <v>ชำนิการยาง</v>
      </c>
      <c r="H213" s="110" t="s">
        <v>82</v>
      </c>
      <c r="I213" s="114" t="s">
        <v>2402</v>
      </c>
    </row>
    <row r="214" spans="1:9" ht="30" customHeight="1">
      <c r="A214" s="259"/>
      <c r="B214" s="112" t="s">
        <v>617</v>
      </c>
      <c r="C214" s="34"/>
      <c r="D214" s="117"/>
      <c r="E214" s="119"/>
      <c r="F214" s="35" t="s">
        <v>33</v>
      </c>
      <c r="G214" s="35" t="s">
        <v>90</v>
      </c>
      <c r="H214" s="119"/>
      <c r="I214" s="115" t="s">
        <v>78</v>
      </c>
    </row>
    <row r="215" spans="1:9" ht="30" customHeight="1">
      <c r="A215" s="252"/>
      <c r="B215" s="256"/>
      <c r="C215" s="36"/>
      <c r="D215" s="118"/>
      <c r="E215" s="256"/>
      <c r="F215" s="37" t="str">
        <f t="shared" ref="F215" si="124">+D213</f>
        <v>650.00 บาท</v>
      </c>
      <c r="G215" s="37" t="str">
        <f t="shared" ref="G215:G216" si="125">F215</f>
        <v>650.00 บาท</v>
      </c>
      <c r="H215" s="256"/>
      <c r="I215" s="116" t="s">
        <v>889</v>
      </c>
    </row>
    <row r="216" spans="1:9" ht="30" customHeight="1">
      <c r="A216" s="179">
        <v>71</v>
      </c>
      <c r="B216" s="261" t="s">
        <v>431</v>
      </c>
      <c r="C216" s="32" t="s">
        <v>688</v>
      </c>
      <c r="D216" s="111" t="str">
        <f t="shared" ref="D216" si="126">+C216</f>
        <v>300.00 บาท</v>
      </c>
      <c r="E216" s="110" t="s">
        <v>8</v>
      </c>
      <c r="F216" s="33" t="s">
        <v>2403</v>
      </c>
      <c r="G216" s="33" t="str">
        <f t="shared" si="125"/>
        <v>ร้านยศกรการยาง</v>
      </c>
      <c r="H216" s="110" t="s">
        <v>82</v>
      </c>
      <c r="I216" s="114" t="s">
        <v>2277</v>
      </c>
    </row>
    <row r="217" spans="1:9" ht="30" customHeight="1">
      <c r="A217" s="259"/>
      <c r="B217" s="112" t="s">
        <v>617</v>
      </c>
      <c r="C217" s="34"/>
      <c r="D217" s="117"/>
      <c r="E217" s="119"/>
      <c r="F217" s="35" t="s">
        <v>33</v>
      </c>
      <c r="G217" s="35" t="s">
        <v>90</v>
      </c>
      <c r="H217" s="119"/>
      <c r="I217" s="115" t="s">
        <v>78</v>
      </c>
    </row>
    <row r="218" spans="1:9" ht="30" customHeight="1">
      <c r="A218" s="252"/>
      <c r="B218" s="256"/>
      <c r="C218" s="36"/>
      <c r="D218" s="118"/>
      <c r="E218" s="256"/>
      <c r="F218" s="37" t="str">
        <f t="shared" ref="F218" si="127">+D216</f>
        <v>300.00 บาท</v>
      </c>
      <c r="G218" s="37" t="str">
        <f t="shared" ref="G218:G219" si="128">F218</f>
        <v>300.00 บาท</v>
      </c>
      <c r="H218" s="256"/>
      <c r="I218" s="116" t="s">
        <v>2404</v>
      </c>
    </row>
    <row r="219" spans="1:9" ht="30" customHeight="1">
      <c r="A219" s="179">
        <v>72</v>
      </c>
      <c r="B219" s="261" t="s">
        <v>871</v>
      </c>
      <c r="C219" s="32" t="s">
        <v>2405</v>
      </c>
      <c r="D219" s="111" t="str">
        <f t="shared" ref="D219" si="129">+C219</f>
        <v>8,200 บาท</v>
      </c>
      <c r="E219" s="110" t="s">
        <v>8</v>
      </c>
      <c r="F219" s="33" t="s">
        <v>2406</v>
      </c>
      <c r="G219" s="33" t="str">
        <f t="shared" si="128"/>
        <v>หจก.พิษณุไพศาลการยางยนต์</v>
      </c>
      <c r="H219" s="110" t="s">
        <v>82</v>
      </c>
      <c r="I219" s="114" t="s">
        <v>2407</v>
      </c>
    </row>
    <row r="220" spans="1:9" ht="30" customHeight="1">
      <c r="A220" s="259"/>
      <c r="B220" s="112" t="s">
        <v>615</v>
      </c>
      <c r="C220" s="34"/>
      <c r="D220" s="117"/>
      <c r="E220" s="119"/>
      <c r="F220" s="35" t="s">
        <v>33</v>
      </c>
      <c r="G220" s="35" t="s">
        <v>90</v>
      </c>
      <c r="H220" s="119"/>
      <c r="I220" s="115" t="s">
        <v>78</v>
      </c>
    </row>
    <row r="221" spans="1:9" ht="30" customHeight="1">
      <c r="A221" s="252"/>
      <c r="B221" s="256"/>
      <c r="C221" s="36"/>
      <c r="D221" s="118"/>
      <c r="E221" s="256"/>
      <c r="F221" s="37" t="str">
        <f t="shared" ref="F221" si="130">+D219</f>
        <v>8,200 บาท</v>
      </c>
      <c r="G221" s="37" t="str">
        <f t="shared" ref="G221:G222" si="131">F221</f>
        <v>8,200 บาท</v>
      </c>
      <c r="H221" s="256"/>
      <c r="I221" s="116" t="s">
        <v>2374</v>
      </c>
    </row>
    <row r="222" spans="1:9" ht="30" customHeight="1">
      <c r="A222" s="179">
        <v>73</v>
      </c>
      <c r="B222" s="261" t="s">
        <v>871</v>
      </c>
      <c r="C222" s="32" t="s">
        <v>452</v>
      </c>
      <c r="D222" s="111" t="str">
        <f t="shared" ref="D222" si="132">+C222</f>
        <v>600.00 บาท</v>
      </c>
      <c r="E222" s="110" t="s">
        <v>8</v>
      </c>
      <c r="F222" s="33" t="s">
        <v>2406</v>
      </c>
      <c r="G222" s="33" t="str">
        <f t="shared" si="131"/>
        <v>หจก.พิษณุไพศาลการยางยนต์</v>
      </c>
      <c r="H222" s="110" t="s">
        <v>82</v>
      </c>
      <c r="I222" s="114" t="s">
        <v>2408</v>
      </c>
    </row>
    <row r="223" spans="1:9" ht="30" customHeight="1">
      <c r="A223" s="259"/>
      <c r="B223" s="112" t="s">
        <v>615</v>
      </c>
      <c r="C223" s="34"/>
      <c r="D223" s="117"/>
      <c r="E223" s="119"/>
      <c r="F223" s="35" t="s">
        <v>33</v>
      </c>
      <c r="G223" s="35" t="s">
        <v>90</v>
      </c>
      <c r="H223" s="119"/>
      <c r="I223" s="115" t="s">
        <v>78</v>
      </c>
    </row>
    <row r="224" spans="1:9" ht="30" customHeight="1">
      <c r="A224" s="252"/>
      <c r="B224" s="256"/>
      <c r="C224" s="36"/>
      <c r="D224" s="118"/>
      <c r="E224" s="256"/>
      <c r="F224" s="37" t="str">
        <f t="shared" ref="F224" si="133">+D222</f>
        <v>600.00 บาท</v>
      </c>
      <c r="G224" s="37" t="str">
        <f t="shared" ref="G224:G225" si="134">F224</f>
        <v>600.00 บาท</v>
      </c>
      <c r="H224" s="256"/>
      <c r="I224" s="116" t="s">
        <v>2404</v>
      </c>
    </row>
    <row r="225" spans="1:9" ht="30" customHeight="1">
      <c r="A225" s="179">
        <v>74</v>
      </c>
      <c r="B225" s="261" t="s">
        <v>37</v>
      </c>
      <c r="C225" s="32" t="s">
        <v>2280</v>
      </c>
      <c r="D225" s="111" t="str">
        <f t="shared" ref="D225" si="135">+C225</f>
        <v>170.00 บาท</v>
      </c>
      <c r="E225" s="110" t="s">
        <v>8</v>
      </c>
      <c r="F225" s="33" t="s">
        <v>2409</v>
      </c>
      <c r="G225" s="33" t="str">
        <f t="shared" si="134"/>
        <v>ส.เซรามิค</v>
      </c>
      <c r="H225" s="110" t="s">
        <v>82</v>
      </c>
      <c r="I225" s="114" t="s">
        <v>2410</v>
      </c>
    </row>
    <row r="226" spans="1:9" ht="30" customHeight="1">
      <c r="A226" s="259"/>
      <c r="B226" s="112" t="s">
        <v>2327</v>
      </c>
      <c r="C226" s="34"/>
      <c r="D226" s="117"/>
      <c r="E226" s="119"/>
      <c r="F226" s="35" t="s">
        <v>33</v>
      </c>
      <c r="G226" s="35" t="s">
        <v>90</v>
      </c>
      <c r="H226" s="119"/>
      <c r="I226" s="115" t="s">
        <v>78</v>
      </c>
    </row>
    <row r="227" spans="1:9" ht="30" customHeight="1">
      <c r="A227" s="252"/>
      <c r="B227" s="256"/>
      <c r="C227" s="36"/>
      <c r="D227" s="118"/>
      <c r="E227" s="256"/>
      <c r="F227" s="37" t="str">
        <f t="shared" ref="F227" si="136">+D225</f>
        <v>170.00 บาท</v>
      </c>
      <c r="G227" s="37" t="str">
        <f t="shared" ref="G227:G228" si="137">F227</f>
        <v>170.00 บาท</v>
      </c>
      <c r="H227" s="256"/>
      <c r="I227" s="116" t="s">
        <v>889</v>
      </c>
    </row>
    <row r="228" spans="1:9" ht="30" customHeight="1">
      <c r="A228" s="179">
        <v>75</v>
      </c>
      <c r="B228" s="261" t="s">
        <v>37</v>
      </c>
      <c r="C228" s="32" t="s">
        <v>2411</v>
      </c>
      <c r="D228" s="111" t="str">
        <f t="shared" ref="D228" si="138">+C228</f>
        <v>6,220.00 บาท</v>
      </c>
      <c r="E228" s="110" t="s">
        <v>8</v>
      </c>
      <c r="F228" s="33" t="s">
        <v>2412</v>
      </c>
      <c r="G228" s="33" t="str">
        <f t="shared" si="137"/>
        <v>ร้านศรีสัชสติ๊กเกอร์</v>
      </c>
      <c r="H228" s="110" t="s">
        <v>82</v>
      </c>
      <c r="I228" s="114" t="s">
        <v>2413</v>
      </c>
    </row>
    <row r="229" spans="1:9" ht="30" customHeight="1">
      <c r="A229" s="259"/>
      <c r="B229" s="112" t="s">
        <v>2414</v>
      </c>
      <c r="C229" s="34"/>
      <c r="D229" s="117"/>
      <c r="E229" s="119"/>
      <c r="F229" s="35" t="s">
        <v>33</v>
      </c>
      <c r="G229" s="35" t="s">
        <v>90</v>
      </c>
      <c r="H229" s="119"/>
      <c r="I229" s="115" t="s">
        <v>78</v>
      </c>
    </row>
    <row r="230" spans="1:9" ht="30" customHeight="1">
      <c r="A230" s="252"/>
      <c r="B230" s="256"/>
      <c r="C230" s="36"/>
      <c r="D230" s="118"/>
      <c r="E230" s="256"/>
      <c r="F230" s="37" t="str">
        <f t="shared" ref="F230" si="139">+D228</f>
        <v>6,220.00 บาท</v>
      </c>
      <c r="G230" s="37" t="str">
        <f t="shared" ref="G230:G231" si="140">F230</f>
        <v>6,220.00 บาท</v>
      </c>
      <c r="H230" s="256"/>
      <c r="I230" s="116" t="s">
        <v>2332</v>
      </c>
    </row>
    <row r="231" spans="1:9" ht="30" customHeight="1">
      <c r="A231" s="179">
        <v>76</v>
      </c>
      <c r="B231" s="261" t="s">
        <v>37</v>
      </c>
      <c r="C231" s="32" t="s">
        <v>2415</v>
      </c>
      <c r="D231" s="111" t="str">
        <f t="shared" ref="D231" si="141">+C231</f>
        <v>4,400.00 บาท</v>
      </c>
      <c r="E231" s="110" t="s">
        <v>8</v>
      </c>
      <c r="F231" s="33" t="s">
        <v>172</v>
      </c>
      <c r="G231" s="33" t="str">
        <f t="shared" si="140"/>
        <v>สุนทรวัสดุก่อสร้าง</v>
      </c>
      <c r="H231" s="110" t="s">
        <v>82</v>
      </c>
      <c r="I231" s="114" t="s">
        <v>2416</v>
      </c>
    </row>
    <row r="232" spans="1:9" ht="30" customHeight="1">
      <c r="A232" s="259"/>
      <c r="B232" s="112" t="s">
        <v>937</v>
      </c>
      <c r="C232" s="34"/>
      <c r="D232" s="117"/>
      <c r="E232" s="119"/>
      <c r="F232" s="35" t="s">
        <v>33</v>
      </c>
      <c r="G232" s="35" t="s">
        <v>90</v>
      </c>
      <c r="H232" s="119"/>
      <c r="I232" s="115" t="s">
        <v>78</v>
      </c>
    </row>
    <row r="233" spans="1:9" ht="30" customHeight="1">
      <c r="A233" s="252"/>
      <c r="B233" s="256"/>
      <c r="C233" s="36"/>
      <c r="D233" s="118"/>
      <c r="E233" s="256"/>
      <c r="F233" s="37" t="str">
        <f t="shared" ref="F233" si="142">+D231</f>
        <v>4,400.00 บาท</v>
      </c>
      <c r="G233" s="37" t="str">
        <f t="shared" ref="G233:G234" si="143">F233</f>
        <v>4,400.00 บาท</v>
      </c>
      <c r="H233" s="256"/>
      <c r="I233" s="116" t="s">
        <v>2332</v>
      </c>
    </row>
    <row r="234" spans="1:9" ht="30" customHeight="1">
      <c r="A234" s="179">
        <v>77</v>
      </c>
      <c r="B234" s="261" t="s">
        <v>37</v>
      </c>
      <c r="C234" s="32" t="s">
        <v>2417</v>
      </c>
      <c r="D234" s="111" t="str">
        <f t="shared" ref="D234" si="144">+C234</f>
        <v>3,900.00 บาท</v>
      </c>
      <c r="E234" s="110" t="s">
        <v>8</v>
      </c>
      <c r="F234" s="33" t="s">
        <v>172</v>
      </c>
      <c r="G234" s="33" t="str">
        <f t="shared" si="143"/>
        <v>สุนทรวัสดุก่อสร้าง</v>
      </c>
      <c r="H234" s="110" t="s">
        <v>82</v>
      </c>
      <c r="I234" s="114" t="s">
        <v>2418</v>
      </c>
    </row>
    <row r="235" spans="1:9" ht="30" customHeight="1">
      <c r="A235" s="259"/>
      <c r="B235" s="112" t="s">
        <v>2419</v>
      </c>
      <c r="C235" s="34"/>
      <c r="D235" s="117"/>
      <c r="E235" s="119"/>
      <c r="F235" s="35" t="s">
        <v>33</v>
      </c>
      <c r="G235" s="35" t="s">
        <v>90</v>
      </c>
      <c r="H235" s="119"/>
      <c r="I235" s="115" t="s">
        <v>78</v>
      </c>
    </row>
    <row r="236" spans="1:9" ht="30" customHeight="1">
      <c r="A236" s="252"/>
      <c r="B236" s="256"/>
      <c r="C236" s="36"/>
      <c r="D236" s="118"/>
      <c r="E236" s="256"/>
      <c r="F236" s="37" t="str">
        <f t="shared" ref="F236" si="145">+D234</f>
        <v>3,900.00 บาท</v>
      </c>
      <c r="G236" s="37" t="str">
        <f t="shared" ref="G236:G237" si="146">F236</f>
        <v>3,900.00 บาท</v>
      </c>
      <c r="H236" s="256"/>
      <c r="I236" s="116" t="s">
        <v>2332</v>
      </c>
    </row>
    <row r="237" spans="1:9" ht="30" customHeight="1">
      <c r="A237" s="179">
        <v>78</v>
      </c>
      <c r="B237" s="261" t="s">
        <v>37</v>
      </c>
      <c r="C237" s="32" t="s">
        <v>2420</v>
      </c>
      <c r="D237" s="111" t="str">
        <f t="shared" ref="D237" si="147">+C237</f>
        <v>9,416.00 บาท</v>
      </c>
      <c r="E237" s="110" t="s">
        <v>8</v>
      </c>
      <c r="F237" s="33" t="s">
        <v>530</v>
      </c>
      <c r="G237" s="33" t="str">
        <f t="shared" si="146"/>
        <v>หจก.พชรพลเทรดดิ้ง</v>
      </c>
      <c r="H237" s="110" t="s">
        <v>82</v>
      </c>
      <c r="I237" s="114" t="s">
        <v>2421</v>
      </c>
    </row>
    <row r="238" spans="1:9" ht="30" customHeight="1">
      <c r="A238" s="259"/>
      <c r="B238" s="112" t="s">
        <v>2422</v>
      </c>
      <c r="C238" s="34"/>
      <c r="D238" s="117"/>
      <c r="E238" s="119"/>
      <c r="F238" s="35" t="s">
        <v>33</v>
      </c>
      <c r="G238" s="35" t="s">
        <v>90</v>
      </c>
      <c r="H238" s="119"/>
      <c r="I238" s="115" t="s">
        <v>78</v>
      </c>
    </row>
    <row r="239" spans="1:9" ht="30" customHeight="1">
      <c r="A239" s="252"/>
      <c r="B239" s="256"/>
      <c r="C239" s="36"/>
      <c r="D239" s="118"/>
      <c r="E239" s="256"/>
      <c r="F239" s="37" t="str">
        <f t="shared" ref="F239" si="148">+D237</f>
        <v>9,416.00 บาท</v>
      </c>
      <c r="G239" s="37" t="str">
        <f t="shared" ref="G239:G240" si="149">F239</f>
        <v>9,416.00 บาท</v>
      </c>
      <c r="H239" s="256"/>
      <c r="I239" s="116" t="s">
        <v>2404</v>
      </c>
    </row>
    <row r="240" spans="1:9" ht="30" customHeight="1">
      <c r="A240" s="179">
        <v>79</v>
      </c>
      <c r="B240" s="261" t="s">
        <v>561</v>
      </c>
      <c r="C240" s="32" t="s">
        <v>2423</v>
      </c>
      <c r="D240" s="111" t="str">
        <f t="shared" ref="D240" si="150">+C240</f>
        <v>4,145.00 บาท</v>
      </c>
      <c r="E240" s="110" t="s">
        <v>8</v>
      </c>
      <c r="F240" s="33" t="s">
        <v>2424</v>
      </c>
      <c r="G240" s="33" t="str">
        <f t="shared" si="149"/>
        <v>บ.ฟาร์ม่า สมายล์ จำกัด</v>
      </c>
      <c r="H240" s="110" t="s">
        <v>82</v>
      </c>
      <c r="I240" s="114" t="s">
        <v>2425</v>
      </c>
    </row>
    <row r="241" spans="1:9" ht="30" customHeight="1">
      <c r="A241" s="259"/>
      <c r="B241" s="112" t="s">
        <v>2426</v>
      </c>
      <c r="C241" s="34"/>
      <c r="D241" s="117"/>
      <c r="E241" s="119"/>
      <c r="F241" s="35" t="s">
        <v>33</v>
      </c>
      <c r="G241" s="35" t="s">
        <v>90</v>
      </c>
      <c r="H241" s="119"/>
      <c r="I241" s="115" t="s">
        <v>78</v>
      </c>
    </row>
    <row r="242" spans="1:9" ht="30" customHeight="1">
      <c r="A242" s="252"/>
      <c r="B242" s="256"/>
      <c r="C242" s="36"/>
      <c r="D242" s="118"/>
      <c r="E242" s="256"/>
      <c r="F242" s="37" t="str">
        <f t="shared" ref="F242" si="151">+D240</f>
        <v>4,145.00 บาท</v>
      </c>
      <c r="G242" s="37" t="str">
        <f t="shared" ref="G242:G243" si="152">F242</f>
        <v>4,145.00 บาท</v>
      </c>
      <c r="H242" s="256"/>
      <c r="I242" s="116" t="s">
        <v>2340</v>
      </c>
    </row>
    <row r="243" spans="1:9" ht="30" customHeight="1">
      <c r="A243" s="179">
        <v>80</v>
      </c>
      <c r="B243" s="261" t="s">
        <v>561</v>
      </c>
      <c r="C243" s="32" t="s">
        <v>2427</v>
      </c>
      <c r="D243" s="111" t="str">
        <f t="shared" ref="D243" si="153">+C243</f>
        <v>2,740.00 บาท</v>
      </c>
      <c r="E243" s="110" t="s">
        <v>8</v>
      </c>
      <c r="F243" s="33" t="s">
        <v>172</v>
      </c>
      <c r="G243" s="33" t="str">
        <f t="shared" si="152"/>
        <v>สุนทรวัสดุก่อสร้าง</v>
      </c>
      <c r="H243" s="110" t="s">
        <v>82</v>
      </c>
      <c r="I243" s="114" t="s">
        <v>2428</v>
      </c>
    </row>
    <row r="244" spans="1:9" ht="30" customHeight="1">
      <c r="A244" s="259"/>
      <c r="B244" s="112" t="s">
        <v>756</v>
      </c>
      <c r="C244" s="34"/>
      <c r="D244" s="117"/>
      <c r="E244" s="119"/>
      <c r="F244" s="35" t="s">
        <v>33</v>
      </c>
      <c r="G244" s="35" t="s">
        <v>90</v>
      </c>
      <c r="H244" s="119"/>
      <c r="I244" s="115" t="s">
        <v>78</v>
      </c>
    </row>
    <row r="245" spans="1:9" ht="30" customHeight="1">
      <c r="A245" s="252"/>
      <c r="B245" s="256"/>
      <c r="C245" s="36"/>
      <c r="D245" s="118"/>
      <c r="E245" s="256"/>
      <c r="F245" s="37" t="str">
        <f t="shared" ref="F245" si="154">+D243</f>
        <v>2,740.00 บาท</v>
      </c>
      <c r="G245" s="37" t="str">
        <f t="shared" ref="G245" si="155">F245</f>
        <v>2,740.00 บาท</v>
      </c>
      <c r="H245" s="256"/>
      <c r="I245" s="116" t="s">
        <v>2374</v>
      </c>
    </row>
    <row r="246" spans="1:9" ht="30" customHeight="1"/>
    <row r="247" spans="1:9" ht="30" customHeight="1"/>
    <row r="248" spans="1:9" ht="30" customHeight="1"/>
    <row r="249" spans="1:9" ht="30" customHeight="1"/>
    <row r="250" spans="1:9" ht="30" customHeight="1"/>
    <row r="251" spans="1:9" ht="30" customHeight="1"/>
    <row r="252" spans="1:9" ht="30" customHeight="1"/>
    <row r="253" spans="1:9" ht="30" customHeight="1"/>
    <row r="254" spans="1:9" ht="30" customHeight="1"/>
    <row r="255" spans="1:9" ht="30" customHeight="1"/>
    <row r="256" spans="1:9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</sheetData>
  <mergeCells count="10">
    <mergeCell ref="D4:D5"/>
    <mergeCell ref="E4:E5"/>
    <mergeCell ref="H4:H5"/>
    <mergeCell ref="I4:I5"/>
    <mergeCell ref="A1:I1"/>
    <mergeCell ref="A2:I2"/>
    <mergeCell ref="A3:I3"/>
    <mergeCell ref="A4:A5"/>
    <mergeCell ref="B4:B5"/>
    <mergeCell ref="C4:C5"/>
  </mergeCells>
  <pageMargins left="0.7" right="0.7" top="0.75" bottom="0.75" header="0.3" footer="0.3"/>
  <pageSetup paperSize="9" scale="65" orientation="landscape" horizontalDpi="0" verticalDpi="0" r:id="rId1"/>
  <rowBreaks count="6" manualBreakCount="6">
    <brk id="31" max="8" man="1"/>
    <brk id="64" max="8" man="1"/>
    <brk id="97" max="8" man="1"/>
    <brk id="141" max="8" man="1"/>
    <brk id="174" max="8" man="1"/>
    <brk id="207" max="8" man="1"/>
  </rowBreaks>
  <colBreaks count="1" manualBreakCount="1">
    <brk id="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K138"/>
  <sheetViews>
    <sheetView tabSelected="1" view="pageBreakPreview" zoomScaleNormal="100" zoomScaleSheetLayoutView="100" workbookViewId="0">
      <selection sqref="A1:XFD1048576"/>
    </sheetView>
  </sheetViews>
  <sheetFormatPr defaultRowHeight="15.6" customHeight="1"/>
  <cols>
    <col min="1" max="1" width="5.375" style="501" customWidth="1"/>
    <col min="2" max="2" width="21.5" style="501" customWidth="1"/>
    <col min="3" max="3" width="11.25" style="501" customWidth="1"/>
    <col min="4" max="4" width="9" style="501"/>
    <col min="5" max="5" width="13.5" style="501" customWidth="1"/>
    <col min="6" max="6" width="9" style="501"/>
    <col min="7" max="7" width="9.5" style="501" customWidth="1"/>
    <col min="8" max="8" width="9" style="501"/>
    <col min="9" max="9" width="9.25" style="501" customWidth="1"/>
    <col min="10" max="10" width="13" style="501" customWidth="1"/>
    <col min="11" max="11" width="19.75" style="501" customWidth="1"/>
    <col min="12" max="13" width="0" style="501" hidden="1" customWidth="1"/>
    <col min="14" max="16384" width="9" style="501"/>
  </cols>
  <sheetData>
    <row r="1" spans="1:11" ht="15.6" customHeight="1">
      <c r="A1" s="499"/>
      <c r="B1" s="499"/>
      <c r="C1" s="499"/>
      <c r="D1" s="499"/>
      <c r="E1" s="499"/>
      <c r="F1" s="499"/>
      <c r="G1" s="499"/>
      <c r="H1" s="499"/>
      <c r="I1" s="499"/>
      <c r="J1" s="499"/>
      <c r="K1" s="500" t="s">
        <v>93</v>
      </c>
    </row>
    <row r="2" spans="1:11" ht="15.6" customHeight="1">
      <c r="A2" s="772" t="s">
        <v>787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</row>
    <row r="3" spans="1:11" ht="15.6" customHeight="1">
      <c r="A3" s="772" t="s">
        <v>94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</row>
    <row r="4" spans="1:11" ht="15.6" customHeight="1">
      <c r="A4" s="772" t="s">
        <v>2429</v>
      </c>
      <c r="B4" s="772"/>
      <c r="C4" s="772"/>
      <c r="D4" s="772"/>
      <c r="E4" s="772"/>
      <c r="F4" s="772"/>
      <c r="G4" s="772"/>
      <c r="H4" s="772"/>
      <c r="I4" s="772"/>
      <c r="J4" s="772"/>
      <c r="K4" s="772"/>
    </row>
    <row r="5" spans="1:11" ht="10.5" customHeight="1">
      <c r="A5" s="502"/>
      <c r="B5" s="502"/>
      <c r="C5" s="502"/>
      <c r="D5" s="502"/>
      <c r="E5" s="502"/>
      <c r="F5" s="502"/>
      <c r="G5" s="502"/>
      <c r="H5" s="502"/>
      <c r="I5" s="502"/>
      <c r="J5" s="502"/>
      <c r="K5" s="502"/>
    </row>
    <row r="6" spans="1:11" ht="33.75" customHeight="1">
      <c r="A6" s="503" t="s">
        <v>0</v>
      </c>
      <c r="B6" s="503" t="s">
        <v>14</v>
      </c>
      <c r="C6" s="503" t="s">
        <v>15</v>
      </c>
      <c r="D6" s="503" t="s">
        <v>2</v>
      </c>
      <c r="E6" s="503" t="s">
        <v>16</v>
      </c>
      <c r="F6" s="773" t="s">
        <v>30</v>
      </c>
      <c r="G6" s="774"/>
      <c r="H6" s="773" t="s">
        <v>95</v>
      </c>
      <c r="I6" s="774"/>
      <c r="J6" s="503" t="s">
        <v>6</v>
      </c>
      <c r="K6" s="504" t="s">
        <v>96</v>
      </c>
    </row>
    <row r="7" spans="1:11" ht="15.6" customHeight="1">
      <c r="A7" s="762">
        <v>1</v>
      </c>
      <c r="B7" s="506" t="s">
        <v>89</v>
      </c>
      <c r="C7" s="507" t="s">
        <v>2430</v>
      </c>
      <c r="D7" s="508" t="str">
        <f>+C7</f>
        <v>795.00 บาท</v>
      </c>
      <c r="E7" s="505" t="s">
        <v>8</v>
      </c>
      <c r="F7" s="775" t="s">
        <v>590</v>
      </c>
      <c r="G7" s="775"/>
      <c r="H7" s="765" t="str">
        <f>+F7</f>
        <v>ทวีวอเตอร์</v>
      </c>
      <c r="I7" s="766"/>
      <c r="J7" s="509" t="s">
        <v>82</v>
      </c>
      <c r="K7" s="510" t="s">
        <v>2431</v>
      </c>
    </row>
    <row r="8" spans="1:11" ht="15.6" customHeight="1">
      <c r="A8" s="763"/>
      <c r="B8" s="512" t="s">
        <v>591</v>
      </c>
      <c r="C8" s="513"/>
      <c r="D8" s="514"/>
      <c r="E8" s="511"/>
      <c r="F8" s="771" t="s">
        <v>33</v>
      </c>
      <c r="G8" s="771"/>
      <c r="H8" s="767" t="s">
        <v>97</v>
      </c>
      <c r="I8" s="768"/>
      <c r="J8" s="515"/>
      <c r="K8" s="516"/>
    </row>
    <row r="9" spans="1:11" ht="15.6" customHeight="1">
      <c r="A9" s="764"/>
      <c r="B9" s="518"/>
      <c r="C9" s="519"/>
      <c r="D9" s="520"/>
      <c r="E9" s="517"/>
      <c r="F9" s="769" t="str">
        <f>+C7</f>
        <v>795.00 บาท</v>
      </c>
      <c r="G9" s="770"/>
      <c r="H9" s="769" t="str">
        <f>+F9</f>
        <v>795.00 บาท</v>
      </c>
      <c r="I9" s="770"/>
      <c r="J9" s="521"/>
      <c r="K9" s="522" t="s">
        <v>2432</v>
      </c>
    </row>
    <row r="10" spans="1:11" ht="15.6" customHeight="1">
      <c r="A10" s="762">
        <v>2</v>
      </c>
      <c r="B10" s="506" t="s">
        <v>77</v>
      </c>
      <c r="C10" s="507" t="s">
        <v>676</v>
      </c>
      <c r="D10" s="508" t="str">
        <f>+C10</f>
        <v>1,951.80 บาท</v>
      </c>
      <c r="E10" s="505" t="s">
        <v>8</v>
      </c>
      <c r="F10" s="765" t="s">
        <v>98</v>
      </c>
      <c r="G10" s="766"/>
      <c r="H10" s="765" t="str">
        <f>+F10</f>
        <v>บริษัท ปิโตรเลียมไทยคอร์ปอเรชั่น จำกัด</v>
      </c>
      <c r="I10" s="766"/>
      <c r="J10" s="509" t="s">
        <v>82</v>
      </c>
      <c r="K10" s="510" t="s">
        <v>2433</v>
      </c>
    </row>
    <row r="11" spans="1:11" ht="15.6" customHeight="1">
      <c r="A11" s="763"/>
      <c r="B11" s="512" t="s">
        <v>99</v>
      </c>
      <c r="C11" s="513"/>
      <c r="D11" s="514"/>
      <c r="E11" s="511"/>
      <c r="F11" s="771" t="s">
        <v>33</v>
      </c>
      <c r="G11" s="771"/>
      <c r="H11" s="767" t="s">
        <v>97</v>
      </c>
      <c r="I11" s="768"/>
      <c r="J11" s="515"/>
      <c r="K11" s="516"/>
    </row>
    <row r="12" spans="1:11" ht="15.6" customHeight="1">
      <c r="A12" s="764"/>
      <c r="B12" s="518"/>
      <c r="C12" s="519"/>
      <c r="D12" s="520"/>
      <c r="E12" s="517"/>
      <c r="F12" s="769" t="str">
        <f>+C10</f>
        <v>1,951.80 บาท</v>
      </c>
      <c r="G12" s="770"/>
      <c r="H12" s="769" t="str">
        <f>+F12</f>
        <v>1,951.80 บาท</v>
      </c>
      <c r="I12" s="770"/>
      <c r="J12" s="521"/>
      <c r="K12" s="522" t="s">
        <v>2434</v>
      </c>
    </row>
    <row r="13" spans="1:11" ht="15.6" customHeight="1">
      <c r="A13" s="762">
        <v>3</v>
      </c>
      <c r="B13" s="506" t="s">
        <v>199</v>
      </c>
      <c r="C13" s="507" t="s">
        <v>904</v>
      </c>
      <c r="D13" s="508" t="str">
        <f>+C13</f>
        <v>1,672.00 บาท</v>
      </c>
      <c r="E13" s="505" t="s">
        <v>8</v>
      </c>
      <c r="F13" s="765" t="s">
        <v>98</v>
      </c>
      <c r="G13" s="766"/>
      <c r="H13" s="765" t="str">
        <f>+F13</f>
        <v>บริษัท ปิโตรเลียมไทยคอร์ปอเรชั่น จำกัด</v>
      </c>
      <c r="I13" s="766"/>
      <c r="J13" s="509" t="s">
        <v>82</v>
      </c>
      <c r="K13" s="510" t="s">
        <v>2435</v>
      </c>
    </row>
    <row r="14" spans="1:11" ht="15.6" customHeight="1">
      <c r="A14" s="763"/>
      <c r="B14" s="512" t="s">
        <v>2436</v>
      </c>
      <c r="C14" s="513"/>
      <c r="D14" s="514"/>
      <c r="E14" s="511"/>
      <c r="F14" s="771" t="s">
        <v>33</v>
      </c>
      <c r="G14" s="771"/>
      <c r="H14" s="767" t="s">
        <v>97</v>
      </c>
      <c r="I14" s="768"/>
      <c r="J14" s="515"/>
      <c r="K14" s="516"/>
    </row>
    <row r="15" spans="1:11" ht="15.6" customHeight="1">
      <c r="A15" s="764"/>
      <c r="B15" s="518"/>
      <c r="C15" s="523"/>
      <c r="D15" s="520"/>
      <c r="E15" s="517"/>
      <c r="F15" s="769" t="str">
        <f>+C13</f>
        <v>1,672.00 บาท</v>
      </c>
      <c r="G15" s="770"/>
      <c r="H15" s="769" t="str">
        <f>+F15</f>
        <v>1,672.00 บาท</v>
      </c>
      <c r="I15" s="770"/>
      <c r="J15" s="521"/>
      <c r="K15" s="522" t="s">
        <v>2434</v>
      </c>
    </row>
    <row r="16" spans="1:11" ht="15.6" customHeight="1">
      <c r="A16" s="762">
        <v>4</v>
      </c>
      <c r="B16" s="506" t="s">
        <v>76</v>
      </c>
      <c r="C16" s="507" t="s">
        <v>671</v>
      </c>
      <c r="D16" s="508" t="str">
        <f>+C16</f>
        <v>3,253.00 บาท</v>
      </c>
      <c r="E16" s="505" t="s">
        <v>8</v>
      </c>
      <c r="F16" s="765" t="s">
        <v>98</v>
      </c>
      <c r="G16" s="766"/>
      <c r="H16" s="765" t="str">
        <f>+F16</f>
        <v>บริษัท ปิโตรเลียมไทยคอร์ปอเรชั่น จำกัด</v>
      </c>
      <c r="I16" s="766"/>
      <c r="J16" s="509" t="s">
        <v>82</v>
      </c>
      <c r="K16" s="510" t="s">
        <v>2437</v>
      </c>
    </row>
    <row r="17" spans="1:11" ht="15.6" customHeight="1">
      <c r="A17" s="763"/>
      <c r="B17" s="512" t="s">
        <v>101</v>
      </c>
      <c r="C17" s="513" t="s">
        <v>80</v>
      </c>
      <c r="D17" s="514"/>
      <c r="E17" s="511"/>
      <c r="F17" s="767" t="s">
        <v>33</v>
      </c>
      <c r="G17" s="768"/>
      <c r="H17" s="767" t="s">
        <v>97</v>
      </c>
      <c r="I17" s="768"/>
      <c r="J17" s="515"/>
      <c r="K17" s="516"/>
    </row>
    <row r="18" spans="1:11" ht="15.6" customHeight="1">
      <c r="A18" s="764"/>
      <c r="B18" s="518"/>
      <c r="C18" s="519"/>
      <c r="D18" s="520"/>
      <c r="E18" s="517"/>
      <c r="F18" s="769" t="str">
        <f>+C16</f>
        <v>3,253.00 บาท</v>
      </c>
      <c r="G18" s="770"/>
      <c r="H18" s="769" t="str">
        <f>+F18</f>
        <v>3,253.00 บาท</v>
      </c>
      <c r="I18" s="770"/>
      <c r="J18" s="521"/>
      <c r="K18" s="522" t="s">
        <v>2434</v>
      </c>
    </row>
    <row r="19" spans="1:11" ht="15.6" customHeight="1">
      <c r="A19" s="762">
        <v>5</v>
      </c>
      <c r="B19" s="506" t="s">
        <v>76</v>
      </c>
      <c r="C19" s="507" t="s">
        <v>671</v>
      </c>
      <c r="D19" s="508" t="str">
        <f>+C19</f>
        <v>3,253.00 บาท</v>
      </c>
      <c r="E19" s="505" t="s">
        <v>8</v>
      </c>
      <c r="F19" s="765" t="s">
        <v>98</v>
      </c>
      <c r="G19" s="766"/>
      <c r="H19" s="765" t="str">
        <f>+F19</f>
        <v>บริษัท ปิโตรเลียมไทยคอร์ปอเรชั่น จำกัด</v>
      </c>
      <c r="I19" s="766"/>
      <c r="J19" s="509" t="s">
        <v>82</v>
      </c>
      <c r="K19" s="510" t="s">
        <v>2438</v>
      </c>
    </row>
    <row r="20" spans="1:11" ht="15.6" customHeight="1">
      <c r="A20" s="763"/>
      <c r="B20" s="512" t="s">
        <v>2439</v>
      </c>
      <c r="C20" s="513" t="s">
        <v>80</v>
      </c>
      <c r="D20" s="514"/>
      <c r="E20" s="511"/>
      <c r="F20" s="767" t="s">
        <v>33</v>
      </c>
      <c r="G20" s="768"/>
      <c r="H20" s="767" t="s">
        <v>97</v>
      </c>
      <c r="I20" s="768"/>
      <c r="J20" s="515"/>
      <c r="K20" s="516"/>
    </row>
    <row r="21" spans="1:11" ht="15.6" customHeight="1">
      <c r="A21" s="764"/>
      <c r="B21" s="518"/>
      <c r="C21" s="519"/>
      <c r="D21" s="520"/>
      <c r="E21" s="517"/>
      <c r="F21" s="769" t="str">
        <f>+C19</f>
        <v>3,253.00 บาท</v>
      </c>
      <c r="G21" s="770"/>
      <c r="H21" s="769" t="str">
        <f>+F21</f>
        <v>3,253.00 บาท</v>
      </c>
      <c r="I21" s="770"/>
      <c r="J21" s="521"/>
      <c r="K21" s="522" t="s">
        <v>2434</v>
      </c>
    </row>
    <row r="22" spans="1:11" ht="15.6" customHeight="1">
      <c r="A22" s="762">
        <v>6</v>
      </c>
      <c r="B22" s="506" t="s">
        <v>89</v>
      </c>
      <c r="C22" s="507" t="s">
        <v>2440</v>
      </c>
      <c r="D22" s="508" t="str">
        <f>+C22</f>
        <v>732.00 บาท</v>
      </c>
      <c r="E22" s="505" t="s">
        <v>8</v>
      </c>
      <c r="F22" s="765" t="s">
        <v>2441</v>
      </c>
      <c r="G22" s="766"/>
      <c r="H22" s="765" t="str">
        <f>+F22</f>
        <v>ร้านปวริศร์ โฮมช็อป</v>
      </c>
      <c r="I22" s="766"/>
      <c r="J22" s="509" t="s">
        <v>82</v>
      </c>
      <c r="K22" s="510" t="s">
        <v>2442</v>
      </c>
    </row>
    <row r="23" spans="1:11" ht="15.6" customHeight="1">
      <c r="A23" s="763"/>
      <c r="B23" s="512"/>
      <c r="C23" s="513" t="s">
        <v>80</v>
      </c>
      <c r="D23" s="514"/>
      <c r="E23" s="511"/>
      <c r="F23" s="767" t="s">
        <v>33</v>
      </c>
      <c r="G23" s="768"/>
      <c r="H23" s="767" t="s">
        <v>97</v>
      </c>
      <c r="I23" s="768"/>
      <c r="J23" s="515"/>
      <c r="K23" s="516"/>
    </row>
    <row r="24" spans="1:11" ht="15.6" customHeight="1">
      <c r="A24" s="764"/>
      <c r="B24" s="518"/>
      <c r="C24" s="519"/>
      <c r="D24" s="520"/>
      <c r="E24" s="517"/>
      <c r="F24" s="769" t="str">
        <f>+C22</f>
        <v>732.00 บาท</v>
      </c>
      <c r="G24" s="770"/>
      <c r="H24" s="769" t="str">
        <f>+F24</f>
        <v>732.00 บาท</v>
      </c>
      <c r="I24" s="770"/>
      <c r="J24" s="521"/>
      <c r="K24" s="522" t="s">
        <v>2443</v>
      </c>
    </row>
    <row r="25" spans="1:11" ht="15.6" customHeight="1">
      <c r="A25" s="762">
        <v>7</v>
      </c>
      <c r="B25" s="506" t="s">
        <v>2444</v>
      </c>
      <c r="C25" s="507" t="s">
        <v>2445</v>
      </c>
      <c r="D25" s="508" t="str">
        <f>+C25</f>
        <v>460.10 บาท</v>
      </c>
      <c r="E25" s="505" t="s">
        <v>8</v>
      </c>
      <c r="F25" s="765" t="s">
        <v>560</v>
      </c>
      <c r="G25" s="766"/>
      <c r="H25" s="765" t="str">
        <f>+F25</f>
        <v>เกลียวสัมพันธ์</v>
      </c>
      <c r="I25" s="766"/>
      <c r="J25" s="509" t="s">
        <v>82</v>
      </c>
      <c r="K25" s="510" t="s">
        <v>2446</v>
      </c>
    </row>
    <row r="26" spans="1:11" ht="15.6" customHeight="1">
      <c r="A26" s="763"/>
      <c r="B26" s="512" t="s">
        <v>2439</v>
      </c>
      <c r="C26" s="513"/>
      <c r="D26" s="514"/>
      <c r="E26" s="511"/>
      <c r="F26" s="767" t="s">
        <v>33</v>
      </c>
      <c r="G26" s="768"/>
      <c r="H26" s="767" t="s">
        <v>97</v>
      </c>
      <c r="I26" s="768"/>
      <c r="J26" s="515"/>
      <c r="K26" s="516"/>
    </row>
    <row r="27" spans="1:11" ht="15.6" customHeight="1">
      <c r="A27" s="764"/>
      <c r="B27" s="518"/>
      <c r="C27" s="519"/>
      <c r="D27" s="520"/>
      <c r="E27" s="517"/>
      <c r="F27" s="769" t="str">
        <f>+C25</f>
        <v>460.10 บาท</v>
      </c>
      <c r="G27" s="770"/>
      <c r="H27" s="769" t="str">
        <f>+F27</f>
        <v>460.10 บาท</v>
      </c>
      <c r="I27" s="770"/>
      <c r="J27" s="521"/>
      <c r="K27" s="522" t="s">
        <v>2443</v>
      </c>
    </row>
    <row r="28" spans="1:11" ht="15.6" customHeight="1">
      <c r="A28" s="762">
        <v>8</v>
      </c>
      <c r="B28" s="506" t="s">
        <v>77</v>
      </c>
      <c r="C28" s="507" t="s">
        <v>675</v>
      </c>
      <c r="D28" s="508" t="str">
        <f>+C28</f>
        <v>1,301.20 บาท</v>
      </c>
      <c r="E28" s="505" t="s">
        <v>8</v>
      </c>
      <c r="F28" s="765" t="s">
        <v>98</v>
      </c>
      <c r="G28" s="766"/>
      <c r="H28" s="765" t="str">
        <f>+F28</f>
        <v>บริษัท ปิโตรเลียมไทยคอร์ปอเรชั่น จำกัด</v>
      </c>
      <c r="I28" s="766"/>
      <c r="J28" s="509" t="s">
        <v>82</v>
      </c>
      <c r="K28" s="510" t="s">
        <v>2447</v>
      </c>
    </row>
    <row r="29" spans="1:11" ht="15.6" customHeight="1">
      <c r="A29" s="763"/>
      <c r="B29" s="512" t="s">
        <v>100</v>
      </c>
      <c r="C29" s="513" t="s">
        <v>80</v>
      </c>
      <c r="D29" s="514"/>
      <c r="E29" s="511"/>
      <c r="F29" s="771" t="s">
        <v>33</v>
      </c>
      <c r="G29" s="771"/>
      <c r="H29" s="767" t="s">
        <v>97</v>
      </c>
      <c r="I29" s="768"/>
      <c r="J29" s="515"/>
      <c r="K29" s="516"/>
    </row>
    <row r="30" spans="1:11" ht="15.6" customHeight="1">
      <c r="A30" s="764"/>
      <c r="B30" s="518"/>
      <c r="C30" s="523"/>
      <c r="D30" s="520"/>
      <c r="E30" s="517"/>
      <c r="F30" s="769" t="str">
        <f>+C28</f>
        <v>1,301.20 บาท</v>
      </c>
      <c r="G30" s="770"/>
      <c r="H30" s="769" t="str">
        <f>+F30</f>
        <v>1,301.20 บาท</v>
      </c>
      <c r="I30" s="770"/>
      <c r="J30" s="521"/>
      <c r="K30" s="522" t="s">
        <v>2448</v>
      </c>
    </row>
    <row r="31" spans="1:11" ht="15.6" customHeight="1">
      <c r="A31" s="762">
        <v>9</v>
      </c>
      <c r="B31" s="506" t="s">
        <v>857</v>
      </c>
      <c r="C31" s="507" t="s">
        <v>464</v>
      </c>
      <c r="D31" s="508" t="str">
        <f>+C31</f>
        <v>500.00 บาท</v>
      </c>
      <c r="E31" s="505" t="s">
        <v>8</v>
      </c>
      <c r="F31" s="765" t="s">
        <v>860</v>
      </c>
      <c r="G31" s="766"/>
      <c r="H31" s="765" t="str">
        <f>+F31</f>
        <v>อู่ช่างสาน</v>
      </c>
      <c r="I31" s="766"/>
      <c r="J31" s="509" t="s">
        <v>82</v>
      </c>
      <c r="K31" s="510" t="s">
        <v>2449</v>
      </c>
    </row>
    <row r="32" spans="1:11" ht="15.6" customHeight="1">
      <c r="A32" s="763"/>
      <c r="B32" s="512" t="s">
        <v>858</v>
      </c>
      <c r="C32" s="513"/>
      <c r="D32" s="514"/>
      <c r="E32" s="511"/>
      <c r="F32" s="767" t="s">
        <v>33</v>
      </c>
      <c r="G32" s="768"/>
      <c r="H32" s="767" t="s">
        <v>97</v>
      </c>
      <c r="I32" s="768"/>
      <c r="J32" s="515"/>
      <c r="K32" s="516"/>
    </row>
    <row r="33" spans="1:11" ht="15.6" customHeight="1">
      <c r="A33" s="764"/>
      <c r="B33" s="518"/>
      <c r="C33" s="523"/>
      <c r="D33" s="520"/>
      <c r="E33" s="517"/>
      <c r="F33" s="769" t="str">
        <f>+C31</f>
        <v>500.00 บาท</v>
      </c>
      <c r="G33" s="770"/>
      <c r="H33" s="769" t="str">
        <f>+F33</f>
        <v>500.00 บาท</v>
      </c>
      <c r="I33" s="770"/>
      <c r="J33" s="521"/>
      <c r="K33" s="522" t="s">
        <v>2450</v>
      </c>
    </row>
    <row r="34" spans="1:11" ht="15.6" customHeight="1">
      <c r="A34" s="762">
        <v>10</v>
      </c>
      <c r="B34" s="506" t="s">
        <v>788</v>
      </c>
      <c r="C34" s="507" t="s">
        <v>671</v>
      </c>
      <c r="D34" s="508" t="str">
        <f>+C34</f>
        <v>3,253.00 บาท</v>
      </c>
      <c r="E34" s="505" t="s">
        <v>8</v>
      </c>
      <c r="F34" s="765" t="s">
        <v>98</v>
      </c>
      <c r="G34" s="766"/>
      <c r="H34" s="765" t="str">
        <f>+F34</f>
        <v>บริษัท ปิโตรเลียมไทยคอร์ปอเรชั่น จำกัด</v>
      </c>
      <c r="I34" s="766"/>
      <c r="J34" s="509" t="s">
        <v>82</v>
      </c>
      <c r="K34" s="510" t="s">
        <v>2451</v>
      </c>
    </row>
    <row r="35" spans="1:11" ht="15.6" customHeight="1">
      <c r="A35" s="763"/>
      <c r="B35" s="512" t="s">
        <v>789</v>
      </c>
      <c r="C35" s="513"/>
      <c r="D35" s="514"/>
      <c r="E35" s="511"/>
      <c r="F35" s="767" t="s">
        <v>33</v>
      </c>
      <c r="G35" s="768"/>
      <c r="H35" s="767" t="s">
        <v>97</v>
      </c>
      <c r="I35" s="768"/>
      <c r="J35" s="515"/>
      <c r="K35" s="516"/>
    </row>
    <row r="36" spans="1:11" ht="15.6" customHeight="1">
      <c r="A36" s="764"/>
      <c r="B36" s="518"/>
      <c r="C36" s="523"/>
      <c r="D36" s="520"/>
      <c r="E36" s="517"/>
      <c r="F36" s="769" t="str">
        <f>+C34</f>
        <v>3,253.00 บาท</v>
      </c>
      <c r="G36" s="770"/>
      <c r="H36" s="769" t="str">
        <f>+F36</f>
        <v>3,253.00 บาท</v>
      </c>
      <c r="I36" s="770"/>
      <c r="J36" s="521"/>
      <c r="K36" s="522" t="s">
        <v>2452</v>
      </c>
    </row>
    <row r="37" spans="1:11" ht="15.6" customHeight="1">
      <c r="A37" s="762">
        <v>11</v>
      </c>
      <c r="B37" s="506" t="s">
        <v>79</v>
      </c>
      <c r="C37" s="507" t="s">
        <v>2453</v>
      </c>
      <c r="D37" s="508" t="str">
        <f>+C37</f>
        <v>994.20 บาท</v>
      </c>
      <c r="E37" s="505" t="s">
        <v>8</v>
      </c>
      <c r="F37" s="765" t="s">
        <v>98</v>
      </c>
      <c r="G37" s="766"/>
      <c r="H37" s="765" t="str">
        <f>+F37</f>
        <v>บริษัท ปิโตรเลียมไทยคอร์ปอเรชั่น จำกัด</v>
      </c>
      <c r="I37" s="766"/>
      <c r="J37" s="509" t="s">
        <v>82</v>
      </c>
      <c r="K37" s="510" t="s">
        <v>2454</v>
      </c>
    </row>
    <row r="38" spans="1:11" ht="15.6" customHeight="1">
      <c r="A38" s="763"/>
      <c r="B38" s="512" t="s">
        <v>328</v>
      </c>
      <c r="C38" s="513"/>
      <c r="D38" s="514"/>
      <c r="E38" s="511"/>
      <c r="F38" s="767" t="s">
        <v>33</v>
      </c>
      <c r="G38" s="768"/>
      <c r="H38" s="767" t="s">
        <v>97</v>
      </c>
      <c r="I38" s="768"/>
      <c r="J38" s="515"/>
      <c r="K38" s="516"/>
    </row>
    <row r="39" spans="1:11" ht="15.6" customHeight="1">
      <c r="A39" s="764"/>
      <c r="B39" s="518"/>
      <c r="C39" s="523"/>
      <c r="D39" s="520"/>
      <c r="E39" s="517"/>
      <c r="F39" s="769" t="str">
        <f>+C37</f>
        <v>994.20 บาท</v>
      </c>
      <c r="G39" s="770"/>
      <c r="H39" s="769" t="str">
        <f>+F39</f>
        <v>994.20 บาท</v>
      </c>
      <c r="I39" s="770"/>
      <c r="J39" s="521"/>
      <c r="K39" s="522" t="s">
        <v>2452</v>
      </c>
    </row>
    <row r="40" spans="1:11" ht="15.6" customHeight="1">
      <c r="A40" s="762">
        <v>12</v>
      </c>
      <c r="B40" s="506" t="s">
        <v>2455</v>
      </c>
      <c r="C40" s="507" t="s">
        <v>1773</v>
      </c>
      <c r="D40" s="508" t="str">
        <f>+C40</f>
        <v>3,500.00 บาท</v>
      </c>
      <c r="E40" s="505" t="s">
        <v>8</v>
      </c>
      <c r="F40" s="765" t="s">
        <v>860</v>
      </c>
      <c r="G40" s="766"/>
      <c r="H40" s="765" t="str">
        <f>+F40</f>
        <v>อู่ช่างสาน</v>
      </c>
      <c r="I40" s="766"/>
      <c r="J40" s="509" t="s">
        <v>82</v>
      </c>
      <c r="K40" s="510" t="s">
        <v>2456</v>
      </c>
    </row>
    <row r="41" spans="1:11" ht="15.6" customHeight="1">
      <c r="A41" s="763"/>
      <c r="B41" s="512" t="s">
        <v>2457</v>
      </c>
      <c r="C41" s="513" t="s">
        <v>80</v>
      </c>
      <c r="D41" s="514"/>
      <c r="E41" s="511"/>
      <c r="F41" s="767" t="s">
        <v>33</v>
      </c>
      <c r="G41" s="768"/>
      <c r="H41" s="767" t="s">
        <v>97</v>
      </c>
      <c r="I41" s="768"/>
      <c r="J41" s="515"/>
      <c r="K41" s="516"/>
    </row>
    <row r="42" spans="1:11" ht="15.6" customHeight="1">
      <c r="A42" s="764"/>
      <c r="B42" s="518"/>
      <c r="C42" s="519"/>
      <c r="D42" s="520"/>
      <c r="E42" s="517"/>
      <c r="F42" s="769" t="str">
        <f>+C40</f>
        <v>3,500.00 บาท</v>
      </c>
      <c r="G42" s="770"/>
      <c r="H42" s="769" t="str">
        <f>+F42</f>
        <v>3,500.00 บาท</v>
      </c>
      <c r="I42" s="770"/>
      <c r="J42" s="521"/>
      <c r="K42" s="522" t="s">
        <v>2452</v>
      </c>
    </row>
    <row r="43" spans="1:11" ht="15.6" customHeight="1">
      <c r="A43" s="762">
        <v>13</v>
      </c>
      <c r="B43" s="506" t="s">
        <v>2458</v>
      </c>
      <c r="C43" s="507" t="s">
        <v>2352</v>
      </c>
      <c r="D43" s="508" t="str">
        <f>+C43</f>
        <v>1,140.00 บาท</v>
      </c>
      <c r="E43" s="505" t="s">
        <v>8</v>
      </c>
      <c r="F43" s="765" t="s">
        <v>2459</v>
      </c>
      <c r="G43" s="766"/>
      <c r="H43" s="765" t="str">
        <f>+F43</f>
        <v>โชคอำนวย</v>
      </c>
      <c r="I43" s="766"/>
      <c r="J43" s="509" t="s">
        <v>82</v>
      </c>
      <c r="K43" s="510" t="s">
        <v>2460</v>
      </c>
    </row>
    <row r="44" spans="1:11" ht="15.6" customHeight="1">
      <c r="A44" s="763"/>
      <c r="B44" s="512" t="s">
        <v>2436</v>
      </c>
      <c r="C44" s="513"/>
      <c r="D44" s="514"/>
      <c r="E44" s="511"/>
      <c r="F44" s="767" t="s">
        <v>33</v>
      </c>
      <c r="G44" s="768"/>
      <c r="H44" s="767" t="s">
        <v>97</v>
      </c>
      <c r="I44" s="768"/>
      <c r="J44" s="515"/>
      <c r="K44" s="516"/>
    </row>
    <row r="45" spans="1:11" ht="15.6" customHeight="1">
      <c r="A45" s="764"/>
      <c r="B45" s="518"/>
      <c r="C45" s="519"/>
      <c r="D45" s="520"/>
      <c r="E45" s="517"/>
      <c r="F45" s="769" t="str">
        <f>+C43</f>
        <v>1,140.00 บาท</v>
      </c>
      <c r="G45" s="770"/>
      <c r="H45" s="769" t="str">
        <f>+F45</f>
        <v>1,140.00 บาท</v>
      </c>
      <c r="I45" s="770"/>
      <c r="J45" s="521"/>
      <c r="K45" s="522" t="s">
        <v>2452</v>
      </c>
    </row>
    <row r="46" spans="1:11" ht="15.6" customHeight="1">
      <c r="A46" s="762">
        <v>14</v>
      </c>
      <c r="B46" s="506" t="s">
        <v>77</v>
      </c>
      <c r="C46" s="507" t="s">
        <v>676</v>
      </c>
      <c r="D46" s="508" t="str">
        <f>+C46</f>
        <v>1,951.80 บาท</v>
      </c>
      <c r="E46" s="505" t="s">
        <v>8</v>
      </c>
      <c r="F46" s="765" t="s">
        <v>98</v>
      </c>
      <c r="G46" s="766"/>
      <c r="H46" s="765" t="str">
        <f>+F46</f>
        <v>บริษัท ปิโตรเลียมไทยคอร์ปอเรชั่น จำกัด</v>
      </c>
      <c r="I46" s="766"/>
      <c r="J46" s="509" t="s">
        <v>82</v>
      </c>
      <c r="K46" s="510" t="s">
        <v>2461</v>
      </c>
    </row>
    <row r="47" spans="1:11" ht="15.6" customHeight="1">
      <c r="A47" s="763"/>
      <c r="B47" s="512" t="s">
        <v>99</v>
      </c>
      <c r="C47" s="513"/>
      <c r="D47" s="514"/>
      <c r="E47" s="511"/>
      <c r="F47" s="767" t="s">
        <v>33</v>
      </c>
      <c r="G47" s="768"/>
      <c r="H47" s="767" t="s">
        <v>97</v>
      </c>
      <c r="I47" s="768"/>
      <c r="J47" s="515"/>
      <c r="K47" s="516"/>
    </row>
    <row r="48" spans="1:11" ht="15.6" customHeight="1">
      <c r="A48" s="764"/>
      <c r="B48" s="518"/>
      <c r="C48" s="523"/>
      <c r="D48" s="520"/>
      <c r="E48" s="517"/>
      <c r="F48" s="769" t="str">
        <f>+C46</f>
        <v>1,951.80 บาท</v>
      </c>
      <c r="G48" s="770"/>
      <c r="H48" s="769" t="str">
        <f>+F48</f>
        <v>1,951.80 บาท</v>
      </c>
      <c r="I48" s="770"/>
      <c r="J48" s="521"/>
      <c r="K48" s="522" t="s">
        <v>2462</v>
      </c>
    </row>
    <row r="49" spans="1:11" ht="15.6" customHeight="1">
      <c r="A49" s="762">
        <v>15</v>
      </c>
      <c r="B49" s="506" t="s">
        <v>76</v>
      </c>
      <c r="C49" s="507" t="s">
        <v>671</v>
      </c>
      <c r="D49" s="508" t="str">
        <f>+C49</f>
        <v>3,253.00 บาท</v>
      </c>
      <c r="E49" s="505" t="s">
        <v>8</v>
      </c>
      <c r="F49" s="765" t="s">
        <v>98</v>
      </c>
      <c r="G49" s="766"/>
      <c r="H49" s="765" t="str">
        <f>+F49</f>
        <v>บริษัท ปิโตรเลียมไทยคอร์ปอเรชั่น จำกัด</v>
      </c>
      <c r="I49" s="766"/>
      <c r="J49" s="509" t="s">
        <v>82</v>
      </c>
      <c r="K49" s="510" t="s">
        <v>2463</v>
      </c>
    </row>
    <row r="50" spans="1:11" ht="15.6" customHeight="1">
      <c r="A50" s="763"/>
      <c r="B50" s="512" t="s">
        <v>2439</v>
      </c>
      <c r="C50" s="513" t="s">
        <v>80</v>
      </c>
      <c r="D50" s="514"/>
      <c r="E50" s="511"/>
      <c r="F50" s="771" t="s">
        <v>33</v>
      </c>
      <c r="G50" s="771"/>
      <c r="H50" s="767" t="s">
        <v>97</v>
      </c>
      <c r="I50" s="768"/>
      <c r="J50" s="515"/>
      <c r="K50" s="516"/>
    </row>
    <row r="51" spans="1:11" ht="15.6" customHeight="1">
      <c r="A51" s="764"/>
      <c r="B51" s="518"/>
      <c r="C51" s="523"/>
      <c r="D51" s="520"/>
      <c r="E51" s="517"/>
      <c r="F51" s="769" t="str">
        <f>+C49</f>
        <v>3,253.00 บาท</v>
      </c>
      <c r="G51" s="770"/>
      <c r="H51" s="769" t="str">
        <f>+F51</f>
        <v>3,253.00 บาท</v>
      </c>
      <c r="I51" s="770"/>
      <c r="J51" s="521"/>
      <c r="K51" s="522" t="s">
        <v>2462</v>
      </c>
    </row>
    <row r="52" spans="1:11" ht="15.6" customHeight="1">
      <c r="A52" s="762">
        <v>16</v>
      </c>
      <c r="B52" s="506" t="s">
        <v>2464</v>
      </c>
      <c r="C52" s="507" t="s">
        <v>671</v>
      </c>
      <c r="D52" s="508" t="str">
        <f>+C52</f>
        <v>3,253.00 บาท</v>
      </c>
      <c r="E52" s="505" t="s">
        <v>8</v>
      </c>
      <c r="F52" s="765" t="s">
        <v>98</v>
      </c>
      <c r="G52" s="766"/>
      <c r="H52" s="765" t="str">
        <f>+F52</f>
        <v>บริษัท ปิโตรเลียมไทยคอร์ปอเรชั่น จำกัด</v>
      </c>
      <c r="I52" s="766"/>
      <c r="J52" s="509" t="s">
        <v>82</v>
      </c>
      <c r="K52" s="510" t="s">
        <v>2465</v>
      </c>
    </row>
    <row r="53" spans="1:11" ht="15.6" customHeight="1">
      <c r="A53" s="763"/>
      <c r="B53" s="512" t="s">
        <v>2457</v>
      </c>
      <c r="C53" s="513" t="s">
        <v>80</v>
      </c>
      <c r="D53" s="514"/>
      <c r="E53" s="511"/>
      <c r="F53" s="767" t="s">
        <v>33</v>
      </c>
      <c r="G53" s="768"/>
      <c r="H53" s="767" t="s">
        <v>97</v>
      </c>
      <c r="I53" s="768"/>
      <c r="J53" s="515"/>
      <c r="K53" s="516"/>
    </row>
    <row r="54" spans="1:11" ht="15.6" customHeight="1">
      <c r="A54" s="764"/>
      <c r="B54" s="518"/>
      <c r="C54" s="523"/>
      <c r="D54" s="520"/>
      <c r="E54" s="517"/>
      <c r="F54" s="769" t="str">
        <f>+C52</f>
        <v>3,253.00 บาท</v>
      </c>
      <c r="G54" s="770"/>
      <c r="H54" s="769" t="str">
        <f>+F54</f>
        <v>3,253.00 บาท</v>
      </c>
      <c r="I54" s="770"/>
      <c r="J54" s="521"/>
      <c r="K54" s="522" t="s">
        <v>2462</v>
      </c>
    </row>
    <row r="55" spans="1:11" ht="15.6" customHeight="1">
      <c r="A55" s="762">
        <v>17</v>
      </c>
      <c r="B55" s="506" t="s">
        <v>204</v>
      </c>
      <c r="C55" s="507" t="s">
        <v>322</v>
      </c>
      <c r="D55" s="508" t="str">
        <f>+C55</f>
        <v>1,100.00 บาท</v>
      </c>
      <c r="E55" s="505" t="s">
        <v>8</v>
      </c>
      <c r="F55" s="765" t="s">
        <v>2466</v>
      </c>
      <c r="G55" s="766"/>
      <c r="H55" s="765" t="str">
        <f>+F55</f>
        <v>ร้านครูต๋อยป้ายไวนิล</v>
      </c>
      <c r="I55" s="766"/>
      <c r="J55" s="509" t="s">
        <v>82</v>
      </c>
      <c r="K55" s="510" t="s">
        <v>2467</v>
      </c>
    </row>
    <row r="56" spans="1:11" ht="15.6" customHeight="1">
      <c r="A56" s="763"/>
      <c r="B56" s="512"/>
      <c r="C56" s="513" t="s">
        <v>80</v>
      </c>
      <c r="D56" s="514"/>
      <c r="E56" s="511"/>
      <c r="F56" s="767" t="s">
        <v>33</v>
      </c>
      <c r="G56" s="768"/>
      <c r="H56" s="767" t="s">
        <v>97</v>
      </c>
      <c r="I56" s="768"/>
      <c r="J56" s="515"/>
      <c r="K56" s="516"/>
    </row>
    <row r="57" spans="1:11" ht="15.6" customHeight="1">
      <c r="A57" s="764"/>
      <c r="B57" s="518"/>
      <c r="C57" s="523"/>
      <c r="D57" s="520"/>
      <c r="E57" s="517"/>
      <c r="F57" s="769" t="str">
        <f>+C55</f>
        <v>1,100.00 บาท</v>
      </c>
      <c r="G57" s="770"/>
      <c r="H57" s="769" t="str">
        <f>+F57</f>
        <v>1,100.00 บาท</v>
      </c>
      <c r="I57" s="770"/>
      <c r="J57" s="521"/>
      <c r="K57" s="522" t="s">
        <v>2462</v>
      </c>
    </row>
    <row r="58" spans="1:11" ht="15.6" customHeight="1">
      <c r="A58" s="762">
        <v>18</v>
      </c>
      <c r="B58" s="506" t="s">
        <v>77</v>
      </c>
      <c r="C58" s="507" t="s">
        <v>675</v>
      </c>
      <c r="D58" s="508" t="str">
        <f>+C58</f>
        <v>1,301.20 บาท</v>
      </c>
      <c r="E58" s="505" t="s">
        <v>8</v>
      </c>
      <c r="F58" s="765" t="s">
        <v>98</v>
      </c>
      <c r="G58" s="766"/>
      <c r="H58" s="765" t="str">
        <f>+F58</f>
        <v>บริษัท ปิโตรเลียมไทยคอร์ปอเรชั่น จำกัด</v>
      </c>
      <c r="I58" s="766"/>
      <c r="J58" s="509" t="s">
        <v>82</v>
      </c>
      <c r="K58" s="510" t="s">
        <v>2468</v>
      </c>
    </row>
    <row r="59" spans="1:11" ht="15.6" customHeight="1">
      <c r="A59" s="763"/>
      <c r="B59" s="512" t="s">
        <v>100</v>
      </c>
      <c r="C59" s="513" t="s">
        <v>80</v>
      </c>
      <c r="D59" s="514"/>
      <c r="E59" s="511"/>
      <c r="F59" s="767" t="s">
        <v>33</v>
      </c>
      <c r="G59" s="768"/>
      <c r="H59" s="767" t="s">
        <v>97</v>
      </c>
      <c r="I59" s="768"/>
      <c r="J59" s="515"/>
      <c r="K59" s="516"/>
    </row>
    <row r="60" spans="1:11" ht="15.6" customHeight="1">
      <c r="A60" s="764"/>
      <c r="B60" s="518"/>
      <c r="C60" s="519"/>
      <c r="D60" s="520"/>
      <c r="E60" s="517"/>
      <c r="F60" s="769" t="str">
        <f>+C58</f>
        <v>1,301.20 บาท</v>
      </c>
      <c r="G60" s="770"/>
      <c r="H60" s="769" t="str">
        <f>+F60</f>
        <v>1,301.20 บาท</v>
      </c>
      <c r="I60" s="770"/>
      <c r="J60" s="521"/>
      <c r="K60" s="522" t="s">
        <v>2469</v>
      </c>
    </row>
    <row r="61" spans="1:11" ht="15.6" customHeight="1">
      <c r="A61" s="762">
        <v>19</v>
      </c>
      <c r="B61" s="506" t="s">
        <v>76</v>
      </c>
      <c r="C61" s="507" t="s">
        <v>671</v>
      </c>
      <c r="D61" s="508" t="str">
        <f>+C61</f>
        <v>3,253.00 บาท</v>
      </c>
      <c r="E61" s="505" t="s">
        <v>8</v>
      </c>
      <c r="F61" s="765" t="s">
        <v>98</v>
      </c>
      <c r="G61" s="766"/>
      <c r="H61" s="765" t="str">
        <f>+F61</f>
        <v>บริษัท ปิโตรเลียมไทยคอร์ปอเรชั่น จำกัด</v>
      </c>
      <c r="I61" s="766"/>
      <c r="J61" s="509" t="s">
        <v>82</v>
      </c>
      <c r="K61" s="510" t="s">
        <v>2470</v>
      </c>
    </row>
    <row r="62" spans="1:11" ht="15.6" customHeight="1">
      <c r="A62" s="763"/>
      <c r="B62" s="512" t="s">
        <v>101</v>
      </c>
      <c r="C62" s="513" t="s">
        <v>80</v>
      </c>
      <c r="D62" s="514"/>
      <c r="E62" s="511"/>
      <c r="F62" s="771" t="s">
        <v>33</v>
      </c>
      <c r="G62" s="771"/>
      <c r="H62" s="767" t="s">
        <v>97</v>
      </c>
      <c r="I62" s="768"/>
      <c r="J62" s="515"/>
      <c r="K62" s="516"/>
    </row>
    <row r="63" spans="1:11" ht="15.6" customHeight="1">
      <c r="A63" s="764"/>
      <c r="B63" s="518"/>
      <c r="C63" s="523"/>
      <c r="D63" s="520"/>
      <c r="E63" s="517"/>
      <c r="F63" s="769" t="str">
        <f>+C61</f>
        <v>3,253.00 บาท</v>
      </c>
      <c r="G63" s="770"/>
      <c r="H63" s="769" t="str">
        <f>+F63</f>
        <v>3,253.00 บาท</v>
      </c>
      <c r="I63" s="770"/>
      <c r="J63" s="521"/>
      <c r="K63" s="522" t="s">
        <v>2471</v>
      </c>
    </row>
    <row r="64" spans="1:11" ht="15.6" customHeight="1">
      <c r="A64" s="762">
        <v>20</v>
      </c>
      <c r="B64" s="506" t="s">
        <v>89</v>
      </c>
      <c r="C64" s="507" t="s">
        <v>2472</v>
      </c>
      <c r="D64" s="508" t="str">
        <f>+C64</f>
        <v>508.00 บาท</v>
      </c>
      <c r="E64" s="505" t="s">
        <v>8</v>
      </c>
      <c r="F64" s="765" t="s">
        <v>2441</v>
      </c>
      <c r="G64" s="766"/>
      <c r="H64" s="765" t="str">
        <f>+F64</f>
        <v>ร้านปวริศร์ โฮมช็อป</v>
      </c>
      <c r="I64" s="766"/>
      <c r="J64" s="509" t="s">
        <v>82</v>
      </c>
      <c r="K64" s="510" t="s">
        <v>2473</v>
      </c>
    </row>
    <row r="65" spans="1:11" ht="15.6" customHeight="1">
      <c r="A65" s="763"/>
      <c r="B65" s="512"/>
      <c r="C65" s="513"/>
      <c r="D65" s="514"/>
      <c r="E65" s="511"/>
      <c r="F65" s="771" t="s">
        <v>33</v>
      </c>
      <c r="G65" s="771"/>
      <c r="H65" s="767" t="s">
        <v>97</v>
      </c>
      <c r="I65" s="768"/>
      <c r="J65" s="515"/>
      <c r="K65" s="516"/>
    </row>
    <row r="66" spans="1:11" ht="15.6" customHeight="1">
      <c r="A66" s="764"/>
      <c r="B66" s="518"/>
      <c r="C66" s="523"/>
      <c r="D66" s="520"/>
      <c r="E66" s="517"/>
      <c r="F66" s="769" t="str">
        <f>+C64</f>
        <v>508.00 บาท</v>
      </c>
      <c r="G66" s="770"/>
      <c r="H66" s="769" t="str">
        <f>+F66</f>
        <v>508.00 บาท</v>
      </c>
      <c r="I66" s="770"/>
      <c r="J66" s="521"/>
      <c r="K66" s="522" t="s">
        <v>2471</v>
      </c>
    </row>
    <row r="67" spans="1:11" ht="15.6" customHeight="1">
      <c r="A67" s="762">
        <v>21</v>
      </c>
      <c r="B67" s="506" t="s">
        <v>89</v>
      </c>
      <c r="C67" s="507" t="s">
        <v>2474</v>
      </c>
      <c r="D67" s="508" t="str">
        <f>+C67</f>
        <v>135.00 บาท</v>
      </c>
      <c r="E67" s="505" t="s">
        <v>8</v>
      </c>
      <c r="F67" s="765" t="s">
        <v>2441</v>
      </c>
      <c r="G67" s="766"/>
      <c r="H67" s="765" t="str">
        <f>+F67</f>
        <v>ร้านปวริศร์ โฮมช็อป</v>
      </c>
      <c r="I67" s="766"/>
      <c r="J67" s="509" t="s">
        <v>82</v>
      </c>
      <c r="K67" s="510" t="s">
        <v>2475</v>
      </c>
    </row>
    <row r="68" spans="1:11" ht="15.6" customHeight="1">
      <c r="A68" s="763"/>
      <c r="B68" s="512"/>
      <c r="C68" s="513" t="s">
        <v>80</v>
      </c>
      <c r="D68" s="514"/>
      <c r="E68" s="511"/>
      <c r="F68" s="771" t="s">
        <v>33</v>
      </c>
      <c r="G68" s="771"/>
      <c r="H68" s="767" t="s">
        <v>97</v>
      </c>
      <c r="I68" s="768"/>
      <c r="J68" s="515"/>
      <c r="K68" s="516"/>
    </row>
    <row r="69" spans="1:11" ht="15.6" customHeight="1">
      <c r="A69" s="764"/>
      <c r="B69" s="518"/>
      <c r="C69" s="523"/>
      <c r="D69" s="520"/>
      <c r="E69" s="517"/>
      <c r="F69" s="769" t="str">
        <f>+C67</f>
        <v>135.00 บาท</v>
      </c>
      <c r="G69" s="770"/>
      <c r="H69" s="769" t="str">
        <f>+F69</f>
        <v>135.00 บาท</v>
      </c>
      <c r="I69" s="770"/>
      <c r="J69" s="521"/>
      <c r="K69" s="522" t="s">
        <v>2471</v>
      </c>
    </row>
    <row r="70" spans="1:11" ht="15.6" customHeight="1">
      <c r="A70" s="762">
        <v>22</v>
      </c>
      <c r="B70" s="506" t="s">
        <v>89</v>
      </c>
      <c r="C70" s="507" t="s">
        <v>2476</v>
      </c>
      <c r="D70" s="508" t="str">
        <f>+C70</f>
        <v>257.00 บาท</v>
      </c>
      <c r="E70" s="505" t="s">
        <v>8</v>
      </c>
      <c r="F70" s="765" t="s">
        <v>862</v>
      </c>
      <c r="G70" s="766"/>
      <c r="H70" s="765" t="str">
        <f>+F70</f>
        <v>ร้านมารวยเครื่องครัว</v>
      </c>
      <c r="I70" s="766"/>
      <c r="J70" s="509" t="s">
        <v>82</v>
      </c>
      <c r="K70" s="510" t="s">
        <v>2477</v>
      </c>
    </row>
    <row r="71" spans="1:11" ht="15.6" customHeight="1">
      <c r="A71" s="763"/>
      <c r="B71" s="512"/>
      <c r="C71" s="513" t="s">
        <v>80</v>
      </c>
      <c r="D71" s="514"/>
      <c r="E71" s="511"/>
      <c r="F71" s="767" t="s">
        <v>33</v>
      </c>
      <c r="G71" s="768"/>
      <c r="H71" s="767" t="s">
        <v>97</v>
      </c>
      <c r="I71" s="768"/>
      <c r="J71" s="515"/>
      <c r="K71" s="516"/>
    </row>
    <row r="72" spans="1:11" ht="15.6" customHeight="1">
      <c r="A72" s="764"/>
      <c r="B72" s="518"/>
      <c r="C72" s="519"/>
      <c r="D72" s="520"/>
      <c r="E72" s="517"/>
      <c r="F72" s="769" t="str">
        <f>+C70</f>
        <v>257.00 บาท</v>
      </c>
      <c r="G72" s="770"/>
      <c r="H72" s="769" t="str">
        <f>+F72</f>
        <v>257.00 บาท</v>
      </c>
      <c r="I72" s="770"/>
      <c r="J72" s="521"/>
      <c r="K72" s="522" t="s">
        <v>2478</v>
      </c>
    </row>
    <row r="73" spans="1:11" ht="15.6" customHeight="1">
      <c r="A73" s="762">
        <v>23</v>
      </c>
      <c r="B73" s="506" t="s">
        <v>77</v>
      </c>
      <c r="C73" s="507" t="s">
        <v>675</v>
      </c>
      <c r="D73" s="508" t="str">
        <f>+C73</f>
        <v>1,301.20 บาท</v>
      </c>
      <c r="E73" s="505" t="s">
        <v>8</v>
      </c>
      <c r="F73" s="765" t="s">
        <v>98</v>
      </c>
      <c r="G73" s="766"/>
      <c r="H73" s="765" t="str">
        <f>+F73</f>
        <v>บริษัท ปิโตรเลียมไทยคอร์ปอเรชั่น จำกัด</v>
      </c>
      <c r="I73" s="766"/>
      <c r="J73" s="509" t="s">
        <v>82</v>
      </c>
      <c r="K73" s="510" t="s">
        <v>2479</v>
      </c>
    </row>
    <row r="74" spans="1:11" ht="15.6" customHeight="1">
      <c r="A74" s="763"/>
      <c r="B74" s="512" t="s">
        <v>100</v>
      </c>
      <c r="C74" s="513"/>
      <c r="D74" s="514"/>
      <c r="E74" s="511"/>
      <c r="F74" s="767" t="s">
        <v>33</v>
      </c>
      <c r="G74" s="768"/>
      <c r="H74" s="767" t="s">
        <v>97</v>
      </c>
      <c r="I74" s="768"/>
      <c r="J74" s="515"/>
      <c r="K74" s="516"/>
    </row>
    <row r="75" spans="1:11" ht="15.6" customHeight="1">
      <c r="A75" s="764"/>
      <c r="B75" s="518"/>
      <c r="C75" s="519"/>
      <c r="D75" s="520"/>
      <c r="E75" s="517"/>
      <c r="F75" s="769" t="str">
        <f>+C73</f>
        <v>1,301.20 บาท</v>
      </c>
      <c r="G75" s="770"/>
      <c r="H75" s="769" t="str">
        <f>+F75</f>
        <v>1,301.20 บาท</v>
      </c>
      <c r="I75" s="770"/>
      <c r="J75" s="521"/>
      <c r="K75" s="522" t="s">
        <v>2480</v>
      </c>
    </row>
    <row r="76" spans="1:11" ht="15.6" customHeight="1">
      <c r="A76" s="762">
        <v>24</v>
      </c>
      <c r="B76" s="506" t="s">
        <v>77</v>
      </c>
      <c r="C76" s="507" t="s">
        <v>676</v>
      </c>
      <c r="D76" s="508" t="str">
        <f>+C76</f>
        <v>1,951.80 บาท</v>
      </c>
      <c r="E76" s="505" t="s">
        <v>8</v>
      </c>
      <c r="F76" s="765" t="s">
        <v>98</v>
      </c>
      <c r="G76" s="766"/>
      <c r="H76" s="765" t="str">
        <f>+F76</f>
        <v>บริษัท ปิโตรเลียมไทยคอร์ปอเรชั่น จำกัด</v>
      </c>
      <c r="I76" s="766"/>
      <c r="J76" s="509" t="s">
        <v>82</v>
      </c>
      <c r="K76" s="510" t="s">
        <v>2481</v>
      </c>
    </row>
    <row r="77" spans="1:11" ht="15.6" customHeight="1">
      <c r="A77" s="763"/>
      <c r="B77" s="512" t="s">
        <v>99</v>
      </c>
      <c r="C77" s="513"/>
      <c r="D77" s="514"/>
      <c r="E77" s="511"/>
      <c r="F77" s="767" t="s">
        <v>33</v>
      </c>
      <c r="G77" s="768"/>
      <c r="H77" s="767" t="s">
        <v>97</v>
      </c>
      <c r="I77" s="768"/>
      <c r="J77" s="515"/>
      <c r="K77" s="516"/>
    </row>
    <row r="78" spans="1:11" ht="15.6" customHeight="1">
      <c r="A78" s="764"/>
      <c r="B78" s="518"/>
      <c r="C78" s="523"/>
      <c r="D78" s="520"/>
      <c r="E78" s="517"/>
      <c r="F78" s="769" t="str">
        <f>+C76</f>
        <v>1,951.80 บาท</v>
      </c>
      <c r="G78" s="770"/>
      <c r="H78" s="769" t="str">
        <f>+F78</f>
        <v>1,951.80 บาท</v>
      </c>
      <c r="I78" s="770"/>
      <c r="J78" s="521"/>
      <c r="K78" s="522" t="s">
        <v>2482</v>
      </c>
    </row>
    <row r="79" spans="1:11" ht="15.6" customHeight="1">
      <c r="A79" s="762">
        <v>25</v>
      </c>
      <c r="B79" s="506" t="s">
        <v>2483</v>
      </c>
      <c r="C79" s="507" t="s">
        <v>2484</v>
      </c>
      <c r="D79" s="508" t="str">
        <f>+C79</f>
        <v>1,284.00 บาท</v>
      </c>
      <c r="E79" s="505" t="s">
        <v>8</v>
      </c>
      <c r="F79" s="765" t="s">
        <v>560</v>
      </c>
      <c r="G79" s="766"/>
      <c r="H79" s="765" t="str">
        <f>+F79</f>
        <v>เกลียวสัมพันธ์</v>
      </c>
      <c r="I79" s="766"/>
      <c r="J79" s="509" t="s">
        <v>82</v>
      </c>
      <c r="K79" s="510" t="s">
        <v>2485</v>
      </c>
    </row>
    <row r="80" spans="1:11" ht="15.6" customHeight="1">
      <c r="A80" s="763"/>
      <c r="B80" s="512" t="s">
        <v>2457</v>
      </c>
      <c r="C80" s="513"/>
      <c r="D80" s="514"/>
      <c r="E80" s="511"/>
      <c r="F80" s="771" t="s">
        <v>33</v>
      </c>
      <c r="G80" s="771"/>
      <c r="H80" s="767" t="s">
        <v>97</v>
      </c>
      <c r="I80" s="768"/>
      <c r="J80" s="515"/>
      <c r="K80" s="516"/>
    </row>
    <row r="81" spans="1:11" ht="15.6" customHeight="1">
      <c r="A81" s="764"/>
      <c r="B81" s="518"/>
      <c r="C81" s="523"/>
      <c r="D81" s="520"/>
      <c r="E81" s="517"/>
      <c r="F81" s="769" t="str">
        <f>+C79</f>
        <v>1,284.00 บาท</v>
      </c>
      <c r="G81" s="770"/>
      <c r="H81" s="769" t="str">
        <f>+F81</f>
        <v>1,284.00 บาท</v>
      </c>
      <c r="I81" s="770"/>
      <c r="J81" s="521"/>
      <c r="K81" s="522" t="s">
        <v>2482</v>
      </c>
    </row>
    <row r="82" spans="1:11" ht="15.6" customHeight="1">
      <c r="A82" s="762">
        <v>26</v>
      </c>
      <c r="B82" s="506" t="s">
        <v>788</v>
      </c>
      <c r="C82" s="507" t="s">
        <v>671</v>
      </c>
      <c r="D82" s="508" t="str">
        <f>+C82</f>
        <v>3,253.00 บาท</v>
      </c>
      <c r="E82" s="505" t="s">
        <v>8</v>
      </c>
      <c r="F82" s="765" t="s">
        <v>98</v>
      </c>
      <c r="G82" s="766"/>
      <c r="H82" s="765" t="str">
        <f>+F82</f>
        <v>บริษัท ปิโตรเลียมไทยคอร์ปอเรชั่น จำกัด</v>
      </c>
      <c r="I82" s="766"/>
      <c r="J82" s="509" t="s">
        <v>82</v>
      </c>
      <c r="K82" s="510" t="s">
        <v>2486</v>
      </c>
    </row>
    <row r="83" spans="1:11" ht="15.6" customHeight="1">
      <c r="A83" s="763"/>
      <c r="B83" s="512" t="s">
        <v>789</v>
      </c>
      <c r="C83" s="513"/>
      <c r="D83" s="514"/>
      <c r="E83" s="511"/>
      <c r="F83" s="767" t="s">
        <v>33</v>
      </c>
      <c r="G83" s="768"/>
      <c r="H83" s="767" t="s">
        <v>97</v>
      </c>
      <c r="I83" s="768"/>
      <c r="J83" s="515"/>
      <c r="K83" s="516"/>
    </row>
    <row r="84" spans="1:11" ht="15.6" customHeight="1">
      <c r="A84" s="764"/>
      <c r="B84" s="518"/>
      <c r="C84" s="523"/>
      <c r="D84" s="520"/>
      <c r="E84" s="517"/>
      <c r="F84" s="769" t="str">
        <f>+C82</f>
        <v>3,253.00 บาท</v>
      </c>
      <c r="G84" s="770"/>
      <c r="H84" s="769" t="str">
        <f>+F84</f>
        <v>3,253.00 บาท</v>
      </c>
      <c r="I84" s="770"/>
      <c r="J84" s="521"/>
      <c r="K84" s="522" t="s">
        <v>2487</v>
      </c>
    </row>
    <row r="85" spans="1:11" ht="15.6" customHeight="1">
      <c r="A85" s="762">
        <v>27</v>
      </c>
      <c r="B85" s="506" t="s">
        <v>76</v>
      </c>
      <c r="C85" s="507" t="s">
        <v>670</v>
      </c>
      <c r="D85" s="508" t="str">
        <f>+C85</f>
        <v>6,506.00 บาท</v>
      </c>
      <c r="E85" s="505" t="s">
        <v>8</v>
      </c>
      <c r="F85" s="765" t="s">
        <v>98</v>
      </c>
      <c r="G85" s="766"/>
      <c r="H85" s="765" t="str">
        <f>+F85</f>
        <v>บริษัท ปิโตรเลียมไทยคอร์ปอเรชั่น จำกัด</v>
      </c>
      <c r="I85" s="766"/>
      <c r="J85" s="509" t="s">
        <v>82</v>
      </c>
      <c r="K85" s="510" t="s">
        <v>2488</v>
      </c>
    </row>
    <row r="86" spans="1:11" ht="15.6" customHeight="1">
      <c r="A86" s="763"/>
      <c r="B86" s="512" t="s">
        <v>101</v>
      </c>
      <c r="C86" s="513" t="s">
        <v>80</v>
      </c>
      <c r="D86" s="514"/>
      <c r="E86" s="511"/>
      <c r="F86" s="771" t="s">
        <v>33</v>
      </c>
      <c r="G86" s="771"/>
      <c r="H86" s="767" t="s">
        <v>97</v>
      </c>
      <c r="I86" s="768"/>
      <c r="J86" s="515"/>
      <c r="K86" s="516"/>
    </row>
    <row r="87" spans="1:11" ht="15.6" customHeight="1">
      <c r="A87" s="764"/>
      <c r="B87" s="518"/>
      <c r="C87" s="523"/>
      <c r="D87" s="520"/>
      <c r="E87" s="517"/>
      <c r="F87" s="769" t="str">
        <f>+C85</f>
        <v>6,506.00 บาท</v>
      </c>
      <c r="G87" s="770"/>
      <c r="H87" s="769" t="str">
        <f>+F87</f>
        <v>6,506.00 บาท</v>
      </c>
      <c r="I87" s="770"/>
      <c r="J87" s="521"/>
      <c r="K87" s="522" t="s">
        <v>2487</v>
      </c>
    </row>
    <row r="88" spans="1:11" ht="15.6" customHeight="1">
      <c r="A88" s="762">
        <v>28</v>
      </c>
      <c r="B88" s="506" t="s">
        <v>77</v>
      </c>
      <c r="C88" s="507" t="s">
        <v>675</v>
      </c>
      <c r="D88" s="508" t="str">
        <f>+C88</f>
        <v>1,301.20 บาท</v>
      </c>
      <c r="E88" s="505" t="s">
        <v>8</v>
      </c>
      <c r="F88" s="765" t="s">
        <v>98</v>
      </c>
      <c r="G88" s="766"/>
      <c r="H88" s="765" t="str">
        <f>+F88</f>
        <v>บริษัท ปิโตรเลียมไทยคอร์ปอเรชั่น จำกัด</v>
      </c>
      <c r="I88" s="766"/>
      <c r="J88" s="509" t="s">
        <v>82</v>
      </c>
      <c r="K88" s="510" t="s">
        <v>2489</v>
      </c>
    </row>
    <row r="89" spans="1:11" ht="15.6" customHeight="1">
      <c r="A89" s="763"/>
      <c r="B89" s="512" t="s">
        <v>100</v>
      </c>
      <c r="C89" s="513"/>
      <c r="D89" s="514"/>
      <c r="E89" s="511"/>
      <c r="F89" s="767" t="s">
        <v>33</v>
      </c>
      <c r="G89" s="768"/>
      <c r="H89" s="767" t="s">
        <v>97</v>
      </c>
      <c r="I89" s="768"/>
      <c r="J89" s="515"/>
      <c r="K89" s="516"/>
    </row>
    <row r="90" spans="1:11" ht="15.6" customHeight="1">
      <c r="A90" s="764"/>
      <c r="B90" s="518"/>
      <c r="C90" s="519"/>
      <c r="D90" s="520"/>
      <c r="E90" s="517"/>
      <c r="F90" s="769" t="str">
        <f>+C88</f>
        <v>1,301.20 บาท</v>
      </c>
      <c r="G90" s="770"/>
      <c r="H90" s="769" t="str">
        <f>+F90</f>
        <v>1,301.20 บาท</v>
      </c>
      <c r="I90" s="770"/>
      <c r="J90" s="521"/>
      <c r="K90" s="522" t="s">
        <v>2487</v>
      </c>
    </row>
    <row r="91" spans="1:11" ht="15.6" customHeight="1">
      <c r="A91" s="762">
        <v>29</v>
      </c>
      <c r="B91" s="506" t="s">
        <v>448</v>
      </c>
      <c r="C91" s="507" t="s">
        <v>895</v>
      </c>
      <c r="D91" s="508" t="str">
        <f>+C91</f>
        <v>3,575.00 บาท</v>
      </c>
      <c r="E91" s="505" t="s">
        <v>8</v>
      </c>
      <c r="F91" s="765" t="s">
        <v>2490</v>
      </c>
      <c r="G91" s="766"/>
      <c r="H91" s="765" t="str">
        <f>+F91</f>
        <v>อู๋เฮงหลี</v>
      </c>
      <c r="I91" s="766"/>
      <c r="J91" s="509" t="s">
        <v>82</v>
      </c>
      <c r="K91" s="510" t="s">
        <v>2491</v>
      </c>
    </row>
    <row r="92" spans="1:11" ht="15.6" customHeight="1">
      <c r="A92" s="763"/>
      <c r="B92" s="512" t="s">
        <v>101</v>
      </c>
      <c r="C92" s="513" t="s">
        <v>80</v>
      </c>
      <c r="D92" s="514"/>
      <c r="E92" s="511"/>
      <c r="F92" s="767" t="s">
        <v>33</v>
      </c>
      <c r="G92" s="768"/>
      <c r="H92" s="767" t="s">
        <v>97</v>
      </c>
      <c r="I92" s="768"/>
      <c r="J92" s="515"/>
      <c r="K92" s="516"/>
    </row>
    <row r="93" spans="1:11" ht="15.6" customHeight="1">
      <c r="A93" s="764"/>
      <c r="B93" s="518"/>
      <c r="C93" s="523"/>
      <c r="D93" s="520"/>
      <c r="E93" s="517"/>
      <c r="F93" s="769" t="str">
        <f>+C91</f>
        <v>3,575.00 บาท</v>
      </c>
      <c r="G93" s="770"/>
      <c r="H93" s="769" t="str">
        <f>+F93</f>
        <v>3,575.00 บาท</v>
      </c>
      <c r="I93" s="770"/>
      <c r="J93" s="521"/>
      <c r="K93" s="522" t="s">
        <v>2487</v>
      </c>
    </row>
    <row r="94" spans="1:11" ht="15.6" customHeight="1">
      <c r="A94" s="762">
        <v>30</v>
      </c>
      <c r="B94" s="506" t="s">
        <v>2464</v>
      </c>
      <c r="C94" s="507" t="s">
        <v>671</v>
      </c>
      <c r="D94" s="508" t="str">
        <f>+C94</f>
        <v>3,253.00 บาท</v>
      </c>
      <c r="E94" s="505" t="s">
        <v>8</v>
      </c>
      <c r="F94" s="765" t="s">
        <v>98</v>
      </c>
      <c r="G94" s="766"/>
      <c r="H94" s="765" t="str">
        <f>+F94</f>
        <v>บริษัท ปิโตรเลียมไทยคอร์ปอเรชั่น จำกัด</v>
      </c>
      <c r="I94" s="766"/>
      <c r="J94" s="509" t="s">
        <v>82</v>
      </c>
      <c r="K94" s="510" t="s">
        <v>2492</v>
      </c>
    </row>
    <row r="95" spans="1:11" ht="15.6" customHeight="1">
      <c r="A95" s="763"/>
      <c r="B95" s="512" t="s">
        <v>2457</v>
      </c>
      <c r="C95" s="513" t="s">
        <v>80</v>
      </c>
      <c r="D95" s="514"/>
      <c r="E95" s="511"/>
      <c r="F95" s="767" t="s">
        <v>33</v>
      </c>
      <c r="G95" s="768"/>
      <c r="H95" s="767" t="s">
        <v>97</v>
      </c>
      <c r="I95" s="768"/>
      <c r="J95" s="515"/>
      <c r="K95" s="516"/>
    </row>
    <row r="96" spans="1:11" ht="15.6" customHeight="1">
      <c r="A96" s="764"/>
      <c r="B96" s="518"/>
      <c r="C96" s="523"/>
      <c r="D96" s="520"/>
      <c r="E96" s="517"/>
      <c r="F96" s="769" t="str">
        <f>+C94</f>
        <v>3,253.00 บาท</v>
      </c>
      <c r="G96" s="770"/>
      <c r="H96" s="769" t="str">
        <f>+F96</f>
        <v>3,253.00 บาท</v>
      </c>
      <c r="I96" s="770"/>
      <c r="J96" s="521"/>
      <c r="K96" s="522" t="s">
        <v>2493</v>
      </c>
    </row>
    <row r="97" spans="1:11" ht="15.6" customHeight="1">
      <c r="A97" s="762">
        <v>31</v>
      </c>
      <c r="B97" s="506" t="s">
        <v>89</v>
      </c>
      <c r="C97" s="507" t="s">
        <v>2494</v>
      </c>
      <c r="D97" s="508" t="str">
        <f>+C97</f>
        <v>85.00 บาท</v>
      </c>
      <c r="E97" s="505" t="s">
        <v>8</v>
      </c>
      <c r="F97" s="765" t="s">
        <v>2441</v>
      </c>
      <c r="G97" s="766"/>
      <c r="H97" s="765" t="str">
        <f>+F97</f>
        <v>ร้านปวริศร์ โฮมช็อป</v>
      </c>
      <c r="I97" s="766"/>
      <c r="J97" s="509" t="s">
        <v>82</v>
      </c>
      <c r="K97" s="510" t="s">
        <v>2495</v>
      </c>
    </row>
    <row r="98" spans="1:11" ht="15.6" customHeight="1">
      <c r="A98" s="763"/>
      <c r="B98" s="512"/>
      <c r="C98" s="513"/>
      <c r="D98" s="514"/>
      <c r="E98" s="511"/>
      <c r="F98" s="771" t="s">
        <v>33</v>
      </c>
      <c r="G98" s="771"/>
      <c r="H98" s="767" t="s">
        <v>97</v>
      </c>
      <c r="I98" s="768"/>
      <c r="J98" s="515"/>
      <c r="K98" s="516"/>
    </row>
    <row r="99" spans="1:11" ht="15.6" customHeight="1">
      <c r="A99" s="764"/>
      <c r="B99" s="518"/>
      <c r="C99" s="523"/>
      <c r="D99" s="520"/>
      <c r="E99" s="517"/>
      <c r="F99" s="769" t="str">
        <f>+C97</f>
        <v>85.00 บาท</v>
      </c>
      <c r="G99" s="770"/>
      <c r="H99" s="769" t="str">
        <f>+F99</f>
        <v>85.00 บาท</v>
      </c>
      <c r="I99" s="770"/>
      <c r="J99" s="521"/>
      <c r="K99" s="522" t="s">
        <v>2496</v>
      </c>
    </row>
    <row r="100" spans="1:11" ht="15.6" customHeight="1">
      <c r="A100" s="762">
        <v>32</v>
      </c>
      <c r="B100" s="506" t="s">
        <v>2458</v>
      </c>
      <c r="C100" s="507" t="s">
        <v>2497</v>
      </c>
      <c r="D100" s="508" t="str">
        <f>+C100</f>
        <v>3,050.00 บาท</v>
      </c>
      <c r="E100" s="505" t="s">
        <v>8</v>
      </c>
      <c r="F100" s="765" t="s">
        <v>2459</v>
      </c>
      <c r="G100" s="766"/>
      <c r="H100" s="765" t="str">
        <f>+F100</f>
        <v>โชคอำนวย</v>
      </c>
      <c r="I100" s="766"/>
      <c r="J100" s="509" t="s">
        <v>82</v>
      </c>
      <c r="K100" s="510" t="s">
        <v>877</v>
      </c>
    </row>
    <row r="101" spans="1:11" ht="15.6" customHeight="1">
      <c r="A101" s="763"/>
      <c r="B101" s="512" t="s">
        <v>2498</v>
      </c>
      <c r="C101" s="513" t="s">
        <v>80</v>
      </c>
      <c r="D101" s="514"/>
      <c r="E101" s="511"/>
      <c r="F101" s="767" t="s">
        <v>33</v>
      </c>
      <c r="G101" s="768"/>
      <c r="H101" s="767" t="s">
        <v>97</v>
      </c>
      <c r="I101" s="768"/>
      <c r="J101" s="515"/>
      <c r="K101" s="516"/>
    </row>
    <row r="102" spans="1:11" ht="15.6" customHeight="1">
      <c r="A102" s="764"/>
      <c r="B102" s="518"/>
      <c r="C102" s="519"/>
      <c r="D102" s="520"/>
      <c r="E102" s="517"/>
      <c r="F102" s="769" t="str">
        <f>+C100</f>
        <v>3,050.00 บาท</v>
      </c>
      <c r="G102" s="770"/>
      <c r="H102" s="769" t="str">
        <f>+F102</f>
        <v>3,050.00 บาท</v>
      </c>
      <c r="I102" s="770"/>
      <c r="J102" s="521"/>
      <c r="K102" s="522" t="s">
        <v>2496</v>
      </c>
    </row>
    <row r="103" spans="1:11" ht="15.6" customHeight="1">
      <c r="A103" s="762">
        <v>33</v>
      </c>
      <c r="B103" s="506" t="s">
        <v>2458</v>
      </c>
      <c r="C103" s="507" t="s">
        <v>2497</v>
      </c>
      <c r="D103" s="508" t="str">
        <f>+C103</f>
        <v>3,050.00 บาท</v>
      </c>
      <c r="E103" s="505" t="s">
        <v>8</v>
      </c>
      <c r="F103" s="765" t="s">
        <v>2459</v>
      </c>
      <c r="G103" s="766"/>
      <c r="H103" s="765" t="str">
        <f>+F103</f>
        <v>โชคอำนวย</v>
      </c>
      <c r="I103" s="766"/>
      <c r="J103" s="509" t="s">
        <v>82</v>
      </c>
      <c r="K103" s="510" t="s">
        <v>2499</v>
      </c>
    </row>
    <row r="104" spans="1:11" ht="15.6" customHeight="1">
      <c r="A104" s="763"/>
      <c r="B104" s="512" t="s">
        <v>2500</v>
      </c>
      <c r="C104" s="513" t="s">
        <v>80</v>
      </c>
      <c r="D104" s="514"/>
      <c r="E104" s="511"/>
      <c r="F104" s="771" t="s">
        <v>33</v>
      </c>
      <c r="G104" s="771"/>
      <c r="H104" s="767" t="s">
        <v>97</v>
      </c>
      <c r="I104" s="768"/>
      <c r="J104" s="515"/>
      <c r="K104" s="516"/>
    </row>
    <row r="105" spans="1:11" ht="15.6" customHeight="1">
      <c r="A105" s="764"/>
      <c r="B105" s="518"/>
      <c r="C105" s="523"/>
      <c r="D105" s="520"/>
      <c r="E105" s="517"/>
      <c r="F105" s="769" t="str">
        <f>+C103</f>
        <v>3,050.00 บาท</v>
      </c>
      <c r="G105" s="770"/>
      <c r="H105" s="769" t="str">
        <f>+F105</f>
        <v>3,050.00 บาท</v>
      </c>
      <c r="I105" s="770"/>
      <c r="J105" s="521"/>
      <c r="K105" s="522" t="s">
        <v>2496</v>
      </c>
    </row>
    <row r="106" spans="1:11" ht="15.6" customHeight="1">
      <c r="A106" s="762">
        <v>34</v>
      </c>
      <c r="B106" s="506" t="s">
        <v>77</v>
      </c>
      <c r="C106" s="507" t="s">
        <v>676</v>
      </c>
      <c r="D106" s="508" t="str">
        <f>+C106</f>
        <v>1,951.80 บาท</v>
      </c>
      <c r="E106" s="505" t="s">
        <v>8</v>
      </c>
      <c r="F106" s="765" t="s">
        <v>98</v>
      </c>
      <c r="G106" s="766"/>
      <c r="H106" s="765" t="str">
        <f>+F106</f>
        <v>บริษัท ปิโตรเลียมไทยคอร์ปอเรชั่น จำกัด</v>
      </c>
      <c r="I106" s="766"/>
      <c r="J106" s="509" t="s">
        <v>82</v>
      </c>
      <c r="K106" s="510" t="s">
        <v>2501</v>
      </c>
    </row>
    <row r="107" spans="1:11" ht="15.6" customHeight="1">
      <c r="A107" s="763"/>
      <c r="B107" s="512" t="s">
        <v>99</v>
      </c>
      <c r="C107" s="513"/>
      <c r="D107" s="514"/>
      <c r="E107" s="511"/>
      <c r="F107" s="771" t="s">
        <v>33</v>
      </c>
      <c r="G107" s="771"/>
      <c r="H107" s="767" t="s">
        <v>97</v>
      </c>
      <c r="I107" s="768"/>
      <c r="J107" s="515"/>
      <c r="K107" s="516"/>
    </row>
    <row r="108" spans="1:11" ht="15.6" customHeight="1">
      <c r="A108" s="764"/>
      <c r="B108" s="518"/>
      <c r="C108" s="523"/>
      <c r="D108" s="520"/>
      <c r="E108" s="517"/>
      <c r="F108" s="769" t="str">
        <f>+C106</f>
        <v>1,951.80 บาท</v>
      </c>
      <c r="G108" s="770"/>
      <c r="H108" s="769" t="str">
        <f>+F108</f>
        <v>1,951.80 บาท</v>
      </c>
      <c r="I108" s="770"/>
      <c r="J108" s="521"/>
      <c r="K108" s="522" t="s">
        <v>2496</v>
      </c>
    </row>
    <row r="109" spans="1:11" ht="15.6" customHeight="1">
      <c r="A109" s="762">
        <v>35</v>
      </c>
      <c r="B109" s="506" t="s">
        <v>448</v>
      </c>
      <c r="C109" s="507" t="s">
        <v>2502</v>
      </c>
      <c r="D109" s="508" t="str">
        <f>+C109</f>
        <v>7,500.00 บาท</v>
      </c>
      <c r="E109" s="505" t="s">
        <v>8</v>
      </c>
      <c r="F109" s="765" t="s">
        <v>2503</v>
      </c>
      <c r="G109" s="766"/>
      <c r="H109" s="765" t="str">
        <f>+F109</f>
        <v>บัวชัยการยาง</v>
      </c>
      <c r="I109" s="766"/>
      <c r="J109" s="509" t="s">
        <v>82</v>
      </c>
      <c r="K109" s="510" t="s">
        <v>2504</v>
      </c>
    </row>
    <row r="110" spans="1:11" ht="15.6" customHeight="1">
      <c r="A110" s="763"/>
      <c r="B110" s="512" t="s">
        <v>101</v>
      </c>
      <c r="C110" s="513" t="s">
        <v>80</v>
      </c>
      <c r="D110" s="514"/>
      <c r="E110" s="511"/>
      <c r="F110" s="767" t="s">
        <v>33</v>
      </c>
      <c r="G110" s="768"/>
      <c r="H110" s="767" t="s">
        <v>97</v>
      </c>
      <c r="I110" s="768"/>
      <c r="J110" s="515"/>
      <c r="K110" s="516"/>
    </row>
    <row r="111" spans="1:11" ht="15.6" customHeight="1">
      <c r="A111" s="764"/>
      <c r="B111" s="518"/>
      <c r="C111" s="523"/>
      <c r="D111" s="520"/>
      <c r="E111" s="517"/>
      <c r="F111" s="769" t="str">
        <f>+C109</f>
        <v>7,500.00 บาท</v>
      </c>
      <c r="G111" s="770"/>
      <c r="H111" s="769" t="str">
        <f>+F111</f>
        <v>7,500.00 บาท</v>
      </c>
      <c r="I111" s="770"/>
      <c r="J111" s="521"/>
      <c r="K111" s="522" t="s">
        <v>2505</v>
      </c>
    </row>
    <row r="112" spans="1:11" ht="15.6" customHeight="1">
      <c r="A112" s="762">
        <v>36</v>
      </c>
      <c r="B112" s="506" t="s">
        <v>89</v>
      </c>
      <c r="C112" s="507" t="s">
        <v>2506</v>
      </c>
      <c r="D112" s="508" t="str">
        <f>+C112</f>
        <v>3,783.00 บาท</v>
      </c>
      <c r="E112" s="505" t="s">
        <v>8</v>
      </c>
      <c r="F112" s="765" t="s">
        <v>2441</v>
      </c>
      <c r="G112" s="766"/>
      <c r="H112" s="765" t="str">
        <f>+F112</f>
        <v>ร้านปวริศร์ โฮมช็อป</v>
      </c>
      <c r="I112" s="766"/>
      <c r="J112" s="509" t="s">
        <v>82</v>
      </c>
      <c r="K112" s="510" t="s">
        <v>2507</v>
      </c>
    </row>
    <row r="113" spans="1:11" ht="15.6" customHeight="1">
      <c r="A113" s="763"/>
      <c r="B113" s="512"/>
      <c r="C113" s="513"/>
      <c r="D113" s="514"/>
      <c r="E113" s="511"/>
      <c r="F113" s="771" t="s">
        <v>33</v>
      </c>
      <c r="G113" s="771"/>
      <c r="H113" s="767" t="s">
        <v>97</v>
      </c>
      <c r="I113" s="768"/>
      <c r="J113" s="515"/>
      <c r="K113" s="516"/>
    </row>
    <row r="114" spans="1:11" ht="15.6" customHeight="1">
      <c r="A114" s="764"/>
      <c r="B114" s="518"/>
      <c r="C114" s="523"/>
      <c r="D114" s="520"/>
      <c r="E114" s="517"/>
      <c r="F114" s="769" t="str">
        <f>+C112</f>
        <v>3,783.00 บาท</v>
      </c>
      <c r="G114" s="770"/>
      <c r="H114" s="769" t="str">
        <f>+F114</f>
        <v>3,783.00 บาท</v>
      </c>
      <c r="I114" s="770"/>
      <c r="J114" s="521"/>
      <c r="K114" s="522" t="s">
        <v>2505</v>
      </c>
    </row>
    <row r="115" spans="1:11" ht="15.6" customHeight="1">
      <c r="A115" s="762">
        <v>37</v>
      </c>
      <c r="B115" s="506" t="s">
        <v>89</v>
      </c>
      <c r="C115" s="507" t="s">
        <v>2508</v>
      </c>
      <c r="D115" s="508" t="str">
        <f>+C115</f>
        <v>140.00 บาท</v>
      </c>
      <c r="E115" s="505" t="s">
        <v>8</v>
      </c>
      <c r="F115" s="765" t="s">
        <v>2441</v>
      </c>
      <c r="G115" s="766"/>
      <c r="H115" s="765" t="str">
        <f>+F115</f>
        <v>ร้านปวริศร์ โฮมช็อป</v>
      </c>
      <c r="I115" s="766"/>
      <c r="J115" s="509" t="s">
        <v>82</v>
      </c>
      <c r="K115" s="510" t="s">
        <v>2509</v>
      </c>
    </row>
    <row r="116" spans="1:11" ht="15.6" customHeight="1">
      <c r="A116" s="763"/>
      <c r="B116" s="512"/>
      <c r="C116" s="513"/>
      <c r="D116" s="514"/>
      <c r="E116" s="511"/>
      <c r="F116" s="771" t="s">
        <v>33</v>
      </c>
      <c r="G116" s="771"/>
      <c r="H116" s="767" t="s">
        <v>97</v>
      </c>
      <c r="I116" s="768"/>
      <c r="J116" s="515"/>
      <c r="K116" s="516"/>
    </row>
    <row r="117" spans="1:11" ht="15.6" customHeight="1">
      <c r="A117" s="764"/>
      <c r="B117" s="518"/>
      <c r="C117" s="523"/>
      <c r="D117" s="520"/>
      <c r="E117" s="517"/>
      <c r="F117" s="769" t="str">
        <f>+C115</f>
        <v>140.00 บาท</v>
      </c>
      <c r="G117" s="770"/>
      <c r="H117" s="769" t="str">
        <f>+F117</f>
        <v>140.00 บาท</v>
      </c>
      <c r="I117" s="770"/>
      <c r="J117" s="521"/>
      <c r="K117" s="522" t="s">
        <v>2510</v>
      </c>
    </row>
    <row r="118" spans="1:11" ht="15.6" customHeight="1">
      <c r="A118" s="762">
        <v>38</v>
      </c>
      <c r="B118" s="506" t="s">
        <v>204</v>
      </c>
      <c r="C118" s="507" t="s">
        <v>2511</v>
      </c>
      <c r="D118" s="508" t="str">
        <f>+C118</f>
        <v>2,061.00 บาท</v>
      </c>
      <c r="E118" s="505" t="s">
        <v>8</v>
      </c>
      <c r="F118" s="765" t="s">
        <v>765</v>
      </c>
      <c r="G118" s="766"/>
      <c r="H118" s="765" t="str">
        <f>+F118</f>
        <v>บริษัท คลังเครื่องเขียน อภิญญา จำกัด</v>
      </c>
      <c r="I118" s="766"/>
      <c r="J118" s="509" t="s">
        <v>82</v>
      </c>
      <c r="K118" s="510" t="s">
        <v>2512</v>
      </c>
    </row>
    <row r="119" spans="1:11" ht="15.6" customHeight="1">
      <c r="A119" s="763"/>
      <c r="B119" s="512"/>
      <c r="C119" s="513" t="s">
        <v>80</v>
      </c>
      <c r="D119" s="514"/>
      <c r="E119" s="511"/>
      <c r="F119" s="767" t="s">
        <v>33</v>
      </c>
      <c r="G119" s="768"/>
      <c r="H119" s="767" t="s">
        <v>97</v>
      </c>
      <c r="I119" s="768"/>
      <c r="J119" s="515"/>
      <c r="K119" s="516"/>
    </row>
    <row r="120" spans="1:11" ht="15.6" customHeight="1">
      <c r="A120" s="764"/>
      <c r="B120" s="518"/>
      <c r="C120" s="523"/>
      <c r="D120" s="520"/>
      <c r="E120" s="517"/>
      <c r="F120" s="769" t="str">
        <f>+C118</f>
        <v>2,061.00 บาท</v>
      </c>
      <c r="G120" s="770"/>
      <c r="H120" s="769" t="str">
        <f>+F120</f>
        <v>2,061.00 บาท</v>
      </c>
      <c r="I120" s="770"/>
      <c r="J120" s="521"/>
      <c r="K120" s="522" t="s">
        <v>2513</v>
      </c>
    </row>
    <row r="121" spans="1:11" ht="15.6" customHeight="1">
      <c r="A121" s="762">
        <v>39</v>
      </c>
      <c r="B121" s="506" t="s">
        <v>89</v>
      </c>
      <c r="C121" s="507" t="s">
        <v>1113</v>
      </c>
      <c r="D121" s="508" t="str">
        <f>+C121</f>
        <v>1,280.00 บาท</v>
      </c>
      <c r="E121" s="505" t="s">
        <v>8</v>
      </c>
      <c r="F121" s="765" t="s">
        <v>2514</v>
      </c>
      <c r="G121" s="766"/>
      <c r="H121" s="765" t="str">
        <f>+F121</f>
        <v>หจก.ภักดีกรุ๊ป 1998</v>
      </c>
      <c r="I121" s="766"/>
      <c r="J121" s="509" t="s">
        <v>82</v>
      </c>
      <c r="K121" s="510" t="s">
        <v>2515</v>
      </c>
    </row>
    <row r="122" spans="1:11" ht="15.6" customHeight="1">
      <c r="A122" s="763"/>
      <c r="B122" s="512"/>
      <c r="C122" s="513"/>
      <c r="D122" s="514"/>
      <c r="E122" s="511"/>
      <c r="F122" s="771" t="s">
        <v>33</v>
      </c>
      <c r="G122" s="771"/>
      <c r="H122" s="767" t="s">
        <v>97</v>
      </c>
      <c r="I122" s="768"/>
      <c r="J122" s="515"/>
      <c r="K122" s="516"/>
    </row>
    <row r="123" spans="1:11" ht="15.6" customHeight="1">
      <c r="A123" s="764"/>
      <c r="B123" s="518"/>
      <c r="C123" s="523"/>
      <c r="D123" s="520"/>
      <c r="E123" s="517"/>
      <c r="F123" s="769" t="str">
        <f>+C121</f>
        <v>1,280.00 บาท</v>
      </c>
      <c r="G123" s="770"/>
      <c r="H123" s="769" t="str">
        <f>+F123</f>
        <v>1,280.00 บาท</v>
      </c>
      <c r="I123" s="770"/>
      <c r="J123" s="521"/>
      <c r="K123" s="522" t="s">
        <v>2513</v>
      </c>
    </row>
    <row r="124" spans="1:11" ht="15.6" customHeight="1">
      <c r="A124" s="762">
        <v>40</v>
      </c>
      <c r="B124" s="506" t="s">
        <v>76</v>
      </c>
      <c r="C124" s="507" t="s">
        <v>671</v>
      </c>
      <c r="D124" s="508" t="str">
        <f>+C124</f>
        <v>3,253.00 บาท</v>
      </c>
      <c r="E124" s="505" t="s">
        <v>8</v>
      </c>
      <c r="F124" s="765" t="s">
        <v>98</v>
      </c>
      <c r="G124" s="766"/>
      <c r="H124" s="765" t="str">
        <f>+F124</f>
        <v>บริษัท ปิโตรเลียมไทยคอร์ปอเรชั่น จำกัด</v>
      </c>
      <c r="I124" s="766"/>
      <c r="J124" s="509" t="s">
        <v>82</v>
      </c>
      <c r="K124" s="510" t="s">
        <v>2516</v>
      </c>
    </row>
    <row r="125" spans="1:11" ht="15.6" customHeight="1">
      <c r="A125" s="763"/>
      <c r="B125" s="512" t="s">
        <v>2439</v>
      </c>
      <c r="C125" s="513" t="s">
        <v>80</v>
      </c>
      <c r="D125" s="514"/>
      <c r="E125" s="511"/>
      <c r="F125" s="771" t="s">
        <v>33</v>
      </c>
      <c r="G125" s="771"/>
      <c r="H125" s="767" t="s">
        <v>97</v>
      </c>
      <c r="I125" s="768"/>
      <c r="J125" s="515"/>
      <c r="K125" s="516"/>
    </row>
    <row r="126" spans="1:11" ht="15.6" customHeight="1">
      <c r="A126" s="764"/>
      <c r="B126" s="518"/>
      <c r="C126" s="523"/>
      <c r="D126" s="520"/>
      <c r="E126" s="517"/>
      <c r="F126" s="769" t="str">
        <f>+C124</f>
        <v>3,253.00 บาท</v>
      </c>
      <c r="G126" s="770"/>
      <c r="H126" s="769" t="str">
        <f>+F126</f>
        <v>3,253.00 บาท</v>
      </c>
      <c r="I126" s="770"/>
      <c r="J126" s="521"/>
      <c r="K126" s="522" t="s">
        <v>2513</v>
      </c>
    </row>
    <row r="127" spans="1:11" ht="15.6" customHeight="1">
      <c r="A127" s="762">
        <v>41</v>
      </c>
      <c r="B127" s="506" t="s">
        <v>199</v>
      </c>
      <c r="C127" s="507" t="s">
        <v>2248</v>
      </c>
      <c r="D127" s="508" t="str">
        <f>+C127</f>
        <v>1,006.20 บาท</v>
      </c>
      <c r="E127" s="505" t="s">
        <v>8</v>
      </c>
      <c r="F127" s="765" t="s">
        <v>98</v>
      </c>
      <c r="G127" s="766"/>
      <c r="H127" s="765" t="str">
        <f>+F127</f>
        <v>บริษัท ปิโตรเลียมไทยคอร์ปอเรชั่น จำกัด</v>
      </c>
      <c r="I127" s="766"/>
      <c r="J127" s="509" t="s">
        <v>82</v>
      </c>
      <c r="K127" s="510" t="s">
        <v>2517</v>
      </c>
    </row>
    <row r="128" spans="1:11" ht="15.6" customHeight="1">
      <c r="A128" s="763"/>
      <c r="B128" s="512" t="s">
        <v>2498</v>
      </c>
      <c r="C128" s="513" t="s">
        <v>80</v>
      </c>
      <c r="D128" s="514"/>
      <c r="E128" s="511"/>
      <c r="F128" s="767" t="s">
        <v>33</v>
      </c>
      <c r="G128" s="768"/>
      <c r="H128" s="767" t="s">
        <v>97</v>
      </c>
      <c r="I128" s="768"/>
      <c r="J128" s="515"/>
      <c r="K128" s="516"/>
    </row>
    <row r="129" spans="1:11" ht="15.6" customHeight="1">
      <c r="A129" s="764"/>
      <c r="B129" s="518"/>
      <c r="C129" s="519"/>
      <c r="D129" s="520"/>
      <c r="E129" s="517"/>
      <c r="F129" s="769" t="str">
        <f>+C127</f>
        <v>1,006.20 บาท</v>
      </c>
      <c r="G129" s="770"/>
      <c r="H129" s="769" t="str">
        <f>+F129</f>
        <v>1,006.20 บาท</v>
      </c>
      <c r="I129" s="770"/>
      <c r="J129" s="521"/>
      <c r="K129" s="522" t="s">
        <v>2513</v>
      </c>
    </row>
    <row r="130" spans="1:11" ht="15.6" customHeight="1">
      <c r="A130" s="762">
        <v>42</v>
      </c>
      <c r="B130" s="506" t="s">
        <v>199</v>
      </c>
      <c r="C130" s="507" t="s">
        <v>2248</v>
      </c>
      <c r="D130" s="508" t="str">
        <f>+C130</f>
        <v>1,006.20 บาท</v>
      </c>
      <c r="E130" s="505" t="s">
        <v>8</v>
      </c>
      <c r="F130" s="765" t="s">
        <v>98</v>
      </c>
      <c r="G130" s="766"/>
      <c r="H130" s="765" t="str">
        <f>+F130</f>
        <v>บริษัท ปิโตรเลียมไทยคอร์ปอเรชั่น จำกัด</v>
      </c>
      <c r="I130" s="766"/>
      <c r="J130" s="509" t="s">
        <v>82</v>
      </c>
      <c r="K130" s="510" t="s">
        <v>2518</v>
      </c>
    </row>
    <row r="131" spans="1:11" ht="15.6" customHeight="1">
      <c r="A131" s="763"/>
      <c r="B131" s="512" t="s">
        <v>2500</v>
      </c>
      <c r="C131" s="513" t="s">
        <v>80</v>
      </c>
      <c r="D131" s="514"/>
      <c r="E131" s="511"/>
      <c r="F131" s="771" t="s">
        <v>33</v>
      </c>
      <c r="G131" s="771"/>
      <c r="H131" s="767" t="s">
        <v>97</v>
      </c>
      <c r="I131" s="768"/>
      <c r="J131" s="515"/>
      <c r="K131" s="516"/>
    </row>
    <row r="132" spans="1:11" ht="15.6" customHeight="1">
      <c r="A132" s="764"/>
      <c r="B132" s="518"/>
      <c r="C132" s="523"/>
      <c r="D132" s="520"/>
      <c r="E132" s="517"/>
      <c r="F132" s="769" t="str">
        <f>+C130</f>
        <v>1,006.20 บาท</v>
      </c>
      <c r="G132" s="770"/>
      <c r="H132" s="769" t="str">
        <f>+F132</f>
        <v>1,006.20 บาท</v>
      </c>
      <c r="I132" s="770"/>
      <c r="J132" s="521"/>
      <c r="K132" s="522" t="s">
        <v>2513</v>
      </c>
    </row>
    <row r="133" spans="1:11" ht="15.6" customHeight="1">
      <c r="A133" s="762">
        <v>43</v>
      </c>
      <c r="B133" s="506" t="s">
        <v>79</v>
      </c>
      <c r="C133" s="507" t="s">
        <v>2248</v>
      </c>
      <c r="D133" s="508" t="str">
        <f>+C133</f>
        <v>1,006.20 บาท</v>
      </c>
      <c r="E133" s="505" t="s">
        <v>8</v>
      </c>
      <c r="F133" s="765" t="s">
        <v>98</v>
      </c>
      <c r="G133" s="766"/>
      <c r="H133" s="765" t="str">
        <f>+F133</f>
        <v>บริษัท ปิโตรเลียมไทยคอร์ปอเรชั่น จำกัด</v>
      </c>
      <c r="I133" s="766"/>
      <c r="J133" s="509" t="s">
        <v>82</v>
      </c>
      <c r="K133" s="510" t="s">
        <v>2519</v>
      </c>
    </row>
    <row r="134" spans="1:11" ht="15.6" customHeight="1">
      <c r="A134" s="763"/>
      <c r="B134" s="512" t="s">
        <v>328</v>
      </c>
      <c r="C134" s="513" t="s">
        <v>80</v>
      </c>
      <c r="D134" s="514"/>
      <c r="E134" s="511"/>
      <c r="F134" s="771" t="s">
        <v>33</v>
      </c>
      <c r="G134" s="771"/>
      <c r="H134" s="767" t="s">
        <v>97</v>
      </c>
      <c r="I134" s="768"/>
      <c r="J134" s="515"/>
      <c r="K134" s="516"/>
    </row>
    <row r="135" spans="1:11" ht="15.6" customHeight="1">
      <c r="A135" s="764"/>
      <c r="B135" s="518"/>
      <c r="C135" s="523"/>
      <c r="D135" s="520"/>
      <c r="E135" s="517"/>
      <c r="F135" s="769" t="str">
        <f>+C133</f>
        <v>1,006.20 บาท</v>
      </c>
      <c r="G135" s="770"/>
      <c r="H135" s="769" t="str">
        <f>+F135</f>
        <v>1,006.20 บาท</v>
      </c>
      <c r="I135" s="770"/>
      <c r="J135" s="521"/>
      <c r="K135" s="522" t="s">
        <v>2513</v>
      </c>
    </row>
    <row r="136" spans="1:11" ht="15.6" customHeight="1">
      <c r="A136" s="762">
        <v>44</v>
      </c>
      <c r="B136" s="506" t="s">
        <v>2444</v>
      </c>
      <c r="C136" s="507" t="s">
        <v>2520</v>
      </c>
      <c r="D136" s="508" t="str">
        <f>+C136</f>
        <v>1,722.70 บาท</v>
      </c>
      <c r="E136" s="505" t="s">
        <v>8</v>
      </c>
      <c r="F136" s="765" t="s">
        <v>2521</v>
      </c>
      <c r="G136" s="766"/>
      <c r="H136" s="765" t="str">
        <f>+F136</f>
        <v>หจก.ศรีสง่าพานิช</v>
      </c>
      <c r="I136" s="766"/>
      <c r="J136" s="509" t="s">
        <v>82</v>
      </c>
      <c r="K136" s="510" t="s">
        <v>2522</v>
      </c>
    </row>
    <row r="137" spans="1:11" ht="15.6" customHeight="1">
      <c r="A137" s="763"/>
      <c r="B137" s="512" t="s">
        <v>101</v>
      </c>
      <c r="C137" s="513"/>
      <c r="D137" s="514"/>
      <c r="E137" s="511"/>
      <c r="F137" s="767" t="s">
        <v>33</v>
      </c>
      <c r="G137" s="768"/>
      <c r="H137" s="767" t="s">
        <v>97</v>
      </c>
      <c r="I137" s="768"/>
      <c r="J137" s="515"/>
      <c r="K137" s="516"/>
    </row>
    <row r="138" spans="1:11" ht="15.6" customHeight="1">
      <c r="A138" s="764"/>
      <c r="B138" s="518"/>
      <c r="C138" s="523"/>
      <c r="D138" s="520"/>
      <c r="E138" s="517"/>
      <c r="F138" s="769" t="str">
        <f>+C136</f>
        <v>1,722.70 บาท</v>
      </c>
      <c r="G138" s="770"/>
      <c r="H138" s="769" t="str">
        <f>+F138</f>
        <v>1,722.70 บาท</v>
      </c>
      <c r="I138" s="770"/>
      <c r="J138" s="521"/>
      <c r="K138" s="522" t="s">
        <v>2513</v>
      </c>
    </row>
  </sheetData>
  <mergeCells count="313">
    <mergeCell ref="A136:A138"/>
    <mergeCell ref="F136:G136"/>
    <mergeCell ref="H136:I136"/>
    <mergeCell ref="F137:G137"/>
    <mergeCell ref="H137:I137"/>
    <mergeCell ref="F138:G138"/>
    <mergeCell ref="H138:I138"/>
    <mergeCell ref="A130:A132"/>
    <mergeCell ref="F130:G130"/>
    <mergeCell ref="H130:I130"/>
    <mergeCell ref="F131:G131"/>
    <mergeCell ref="H131:I131"/>
    <mergeCell ref="F132:G132"/>
    <mergeCell ref="H132:I132"/>
    <mergeCell ref="A133:A135"/>
    <mergeCell ref="F133:G133"/>
    <mergeCell ref="H133:I133"/>
    <mergeCell ref="F134:G134"/>
    <mergeCell ref="H134:I134"/>
    <mergeCell ref="F135:G135"/>
    <mergeCell ref="H135:I135"/>
    <mergeCell ref="A124:A126"/>
    <mergeCell ref="F124:G124"/>
    <mergeCell ref="H124:I124"/>
    <mergeCell ref="F125:G125"/>
    <mergeCell ref="H125:I125"/>
    <mergeCell ref="F126:G126"/>
    <mergeCell ref="H126:I126"/>
    <mergeCell ref="A127:A129"/>
    <mergeCell ref="F127:G127"/>
    <mergeCell ref="H127:I127"/>
    <mergeCell ref="F128:G128"/>
    <mergeCell ref="H128:I128"/>
    <mergeCell ref="F129:G129"/>
    <mergeCell ref="H129:I129"/>
    <mergeCell ref="A118:A120"/>
    <mergeCell ref="F118:G118"/>
    <mergeCell ref="H118:I118"/>
    <mergeCell ref="F119:G119"/>
    <mergeCell ref="H119:I119"/>
    <mergeCell ref="F120:G120"/>
    <mergeCell ref="H120:I120"/>
    <mergeCell ref="A121:A123"/>
    <mergeCell ref="F121:G121"/>
    <mergeCell ref="H121:I121"/>
    <mergeCell ref="F122:G122"/>
    <mergeCell ref="H122:I122"/>
    <mergeCell ref="F123:G123"/>
    <mergeCell ref="H123:I123"/>
    <mergeCell ref="A112:A114"/>
    <mergeCell ref="F112:G112"/>
    <mergeCell ref="H112:I112"/>
    <mergeCell ref="F113:G113"/>
    <mergeCell ref="H113:I113"/>
    <mergeCell ref="F114:G114"/>
    <mergeCell ref="H114:I114"/>
    <mergeCell ref="A115:A117"/>
    <mergeCell ref="F115:G115"/>
    <mergeCell ref="H115:I115"/>
    <mergeCell ref="F116:G116"/>
    <mergeCell ref="H116:I116"/>
    <mergeCell ref="F117:G117"/>
    <mergeCell ref="H117:I117"/>
    <mergeCell ref="A106:A108"/>
    <mergeCell ref="F106:G106"/>
    <mergeCell ref="H106:I106"/>
    <mergeCell ref="F107:G107"/>
    <mergeCell ref="H107:I107"/>
    <mergeCell ref="F108:G108"/>
    <mergeCell ref="H108:I108"/>
    <mergeCell ref="A109:A111"/>
    <mergeCell ref="F109:G109"/>
    <mergeCell ref="H109:I109"/>
    <mergeCell ref="F110:G110"/>
    <mergeCell ref="H110:I110"/>
    <mergeCell ref="F111:G111"/>
    <mergeCell ref="H111:I111"/>
    <mergeCell ref="A100:A102"/>
    <mergeCell ref="F100:G100"/>
    <mergeCell ref="H100:I100"/>
    <mergeCell ref="F101:G101"/>
    <mergeCell ref="H101:I101"/>
    <mergeCell ref="F102:G102"/>
    <mergeCell ref="H102:I102"/>
    <mergeCell ref="A103:A105"/>
    <mergeCell ref="F103:G103"/>
    <mergeCell ref="H103:I103"/>
    <mergeCell ref="F104:G104"/>
    <mergeCell ref="H104:I104"/>
    <mergeCell ref="F105:G105"/>
    <mergeCell ref="H105:I105"/>
    <mergeCell ref="A94:A96"/>
    <mergeCell ref="F94:G94"/>
    <mergeCell ref="H94:I94"/>
    <mergeCell ref="F95:G95"/>
    <mergeCell ref="H95:I95"/>
    <mergeCell ref="F96:G96"/>
    <mergeCell ref="H96:I96"/>
    <mergeCell ref="A97:A99"/>
    <mergeCell ref="F97:G97"/>
    <mergeCell ref="H97:I97"/>
    <mergeCell ref="F98:G98"/>
    <mergeCell ref="H98:I98"/>
    <mergeCell ref="F99:G99"/>
    <mergeCell ref="H99:I99"/>
    <mergeCell ref="A88:A90"/>
    <mergeCell ref="F88:G88"/>
    <mergeCell ref="H88:I88"/>
    <mergeCell ref="F89:G89"/>
    <mergeCell ref="H89:I89"/>
    <mergeCell ref="F90:G90"/>
    <mergeCell ref="H90:I90"/>
    <mergeCell ref="A91:A93"/>
    <mergeCell ref="F91:G91"/>
    <mergeCell ref="H91:I91"/>
    <mergeCell ref="F92:G92"/>
    <mergeCell ref="H92:I92"/>
    <mergeCell ref="F93:G93"/>
    <mergeCell ref="H93:I93"/>
    <mergeCell ref="A82:A84"/>
    <mergeCell ref="F82:G82"/>
    <mergeCell ref="H82:I82"/>
    <mergeCell ref="F83:G83"/>
    <mergeCell ref="H83:I83"/>
    <mergeCell ref="F84:G84"/>
    <mergeCell ref="H84:I84"/>
    <mergeCell ref="A85:A87"/>
    <mergeCell ref="F85:G85"/>
    <mergeCell ref="H85:I85"/>
    <mergeCell ref="F86:G86"/>
    <mergeCell ref="H86:I86"/>
    <mergeCell ref="F87:G87"/>
    <mergeCell ref="H87:I87"/>
    <mergeCell ref="A76:A78"/>
    <mergeCell ref="F76:G76"/>
    <mergeCell ref="H76:I76"/>
    <mergeCell ref="F77:G77"/>
    <mergeCell ref="H77:I77"/>
    <mergeCell ref="F78:G78"/>
    <mergeCell ref="H78:I78"/>
    <mergeCell ref="A79:A81"/>
    <mergeCell ref="F79:G79"/>
    <mergeCell ref="H79:I79"/>
    <mergeCell ref="F80:G80"/>
    <mergeCell ref="H80:I80"/>
    <mergeCell ref="F81:G81"/>
    <mergeCell ref="H81:I81"/>
    <mergeCell ref="A70:A72"/>
    <mergeCell ref="F70:G70"/>
    <mergeCell ref="H70:I70"/>
    <mergeCell ref="F71:G71"/>
    <mergeCell ref="H71:I71"/>
    <mergeCell ref="F72:G72"/>
    <mergeCell ref="H72:I72"/>
    <mergeCell ref="A73:A75"/>
    <mergeCell ref="F73:G73"/>
    <mergeCell ref="H73:I73"/>
    <mergeCell ref="F74:G74"/>
    <mergeCell ref="H74:I74"/>
    <mergeCell ref="F75:G75"/>
    <mergeCell ref="H75:I75"/>
    <mergeCell ref="A16:A18"/>
    <mergeCell ref="F16:G16"/>
    <mergeCell ref="H16:I16"/>
    <mergeCell ref="F17:G17"/>
    <mergeCell ref="H17:I17"/>
    <mergeCell ref="F18:G18"/>
    <mergeCell ref="H18:I18"/>
    <mergeCell ref="A10:A12"/>
    <mergeCell ref="F10:G10"/>
    <mergeCell ref="H10:I10"/>
    <mergeCell ref="F11:G11"/>
    <mergeCell ref="H11:I11"/>
    <mergeCell ref="F12:G12"/>
    <mergeCell ref="H12:I12"/>
    <mergeCell ref="A13:A15"/>
    <mergeCell ref="F13:G13"/>
    <mergeCell ref="H13:I13"/>
    <mergeCell ref="F14:G14"/>
    <mergeCell ref="H14:I14"/>
    <mergeCell ref="F15:G15"/>
    <mergeCell ref="H15:I15"/>
    <mergeCell ref="A28:A30"/>
    <mergeCell ref="F28:G28"/>
    <mergeCell ref="H28:I28"/>
    <mergeCell ref="F29:G29"/>
    <mergeCell ref="H29:I29"/>
    <mergeCell ref="F30:G30"/>
    <mergeCell ref="H30:I30"/>
    <mergeCell ref="A25:A27"/>
    <mergeCell ref="F25:G25"/>
    <mergeCell ref="H25:I25"/>
    <mergeCell ref="F26:G26"/>
    <mergeCell ref="H26:I26"/>
    <mergeCell ref="F27:G27"/>
    <mergeCell ref="H27:I27"/>
    <mergeCell ref="A40:A42"/>
    <mergeCell ref="F40:G40"/>
    <mergeCell ref="H40:I40"/>
    <mergeCell ref="F41:G41"/>
    <mergeCell ref="H41:I41"/>
    <mergeCell ref="F42:G42"/>
    <mergeCell ref="H42:I42"/>
    <mergeCell ref="A37:A39"/>
    <mergeCell ref="F37:G37"/>
    <mergeCell ref="H37:I37"/>
    <mergeCell ref="F38:G38"/>
    <mergeCell ref="H38:I38"/>
    <mergeCell ref="F39:G39"/>
    <mergeCell ref="H39:I39"/>
    <mergeCell ref="A49:A51"/>
    <mergeCell ref="F49:G49"/>
    <mergeCell ref="H49:I49"/>
    <mergeCell ref="F50:G50"/>
    <mergeCell ref="H50:I50"/>
    <mergeCell ref="F51:G51"/>
    <mergeCell ref="H51:I51"/>
    <mergeCell ref="F47:G47"/>
    <mergeCell ref="H47:I47"/>
    <mergeCell ref="F48:G48"/>
    <mergeCell ref="H48:I48"/>
    <mergeCell ref="A43:A45"/>
    <mergeCell ref="F43:G43"/>
    <mergeCell ref="H43:I43"/>
    <mergeCell ref="F44:G44"/>
    <mergeCell ref="H44:I44"/>
    <mergeCell ref="F45:G45"/>
    <mergeCell ref="H45:I45"/>
    <mergeCell ref="A46:A48"/>
    <mergeCell ref="F46:G46"/>
    <mergeCell ref="H46:I46"/>
    <mergeCell ref="F35:G35"/>
    <mergeCell ref="H35:I35"/>
    <mergeCell ref="F36:G36"/>
    <mergeCell ref="H36:I36"/>
    <mergeCell ref="A31:A33"/>
    <mergeCell ref="F31:G31"/>
    <mergeCell ref="H31:I31"/>
    <mergeCell ref="F32:G32"/>
    <mergeCell ref="H32:I32"/>
    <mergeCell ref="F33:G33"/>
    <mergeCell ref="H33:I33"/>
    <mergeCell ref="A34:A36"/>
    <mergeCell ref="F34:G34"/>
    <mergeCell ref="H34:I34"/>
    <mergeCell ref="F23:G23"/>
    <mergeCell ref="H23:I23"/>
    <mergeCell ref="F24:G24"/>
    <mergeCell ref="H24:I24"/>
    <mergeCell ref="A19:A21"/>
    <mergeCell ref="F19:G19"/>
    <mergeCell ref="H19:I19"/>
    <mergeCell ref="F20:G20"/>
    <mergeCell ref="H20:I20"/>
    <mergeCell ref="F21:G21"/>
    <mergeCell ref="H21:I21"/>
    <mergeCell ref="A22:A24"/>
    <mergeCell ref="F22:G22"/>
    <mergeCell ref="H22:I22"/>
    <mergeCell ref="A2:K2"/>
    <mergeCell ref="A3:K3"/>
    <mergeCell ref="A4:K4"/>
    <mergeCell ref="F6:G6"/>
    <mergeCell ref="H6:I6"/>
    <mergeCell ref="A7:A9"/>
    <mergeCell ref="F7:G7"/>
    <mergeCell ref="H7:I7"/>
    <mergeCell ref="F8:G8"/>
    <mergeCell ref="H8:I8"/>
    <mergeCell ref="F9:G9"/>
    <mergeCell ref="H9:I9"/>
    <mergeCell ref="A58:A60"/>
    <mergeCell ref="F58:G58"/>
    <mergeCell ref="H58:I58"/>
    <mergeCell ref="F59:G59"/>
    <mergeCell ref="H59:I59"/>
    <mergeCell ref="F60:G60"/>
    <mergeCell ref="H60:I60"/>
    <mergeCell ref="A52:A54"/>
    <mergeCell ref="F52:G52"/>
    <mergeCell ref="H52:I52"/>
    <mergeCell ref="F53:G53"/>
    <mergeCell ref="H53:I53"/>
    <mergeCell ref="F54:G54"/>
    <mergeCell ref="H54:I54"/>
    <mergeCell ref="A55:A57"/>
    <mergeCell ref="F55:G55"/>
    <mergeCell ref="H55:I55"/>
    <mergeCell ref="F56:G56"/>
    <mergeCell ref="H56:I56"/>
    <mergeCell ref="F57:G57"/>
    <mergeCell ref="H57:I57"/>
    <mergeCell ref="A67:A69"/>
    <mergeCell ref="F67:G67"/>
    <mergeCell ref="H67:I67"/>
    <mergeCell ref="F68:G68"/>
    <mergeCell ref="H68:I68"/>
    <mergeCell ref="F69:G69"/>
    <mergeCell ref="H69:I69"/>
    <mergeCell ref="A61:A63"/>
    <mergeCell ref="F61:G61"/>
    <mergeCell ref="H61:I61"/>
    <mergeCell ref="F62:G62"/>
    <mergeCell ref="H62:I62"/>
    <mergeCell ref="F63:G63"/>
    <mergeCell ref="H63:I63"/>
    <mergeCell ref="A64:A66"/>
    <mergeCell ref="F64:G64"/>
    <mergeCell ref="H64:I64"/>
    <mergeCell ref="F65:G65"/>
    <mergeCell ref="H65:I65"/>
    <mergeCell ref="F66:G66"/>
    <mergeCell ref="H66:I66"/>
  </mergeCells>
  <pageMargins left="0.7" right="0.7" top="0.75" bottom="0.75" header="0.3" footer="0.3"/>
  <pageSetup paperSize="9" scale="64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00"/>
  </sheetPr>
  <dimension ref="A1:O750"/>
  <sheetViews>
    <sheetView workbookViewId="0">
      <selection sqref="A1:XFD1048576"/>
    </sheetView>
  </sheetViews>
  <sheetFormatPr defaultRowHeight="20.25"/>
  <cols>
    <col min="1" max="1" width="7.625" style="146" customWidth="1"/>
    <col min="2" max="2" width="22.875" style="146" customWidth="1"/>
    <col min="3" max="3" width="16" style="776" customWidth="1"/>
    <col min="4" max="4" width="13.625" style="776" customWidth="1"/>
    <col min="5" max="5" width="15.375" style="146" customWidth="1"/>
    <col min="6" max="7" width="30.5" style="143" customWidth="1"/>
    <col min="8" max="8" width="14.75" style="144" customWidth="1"/>
    <col min="9" max="9" width="27.25" style="143" customWidth="1"/>
    <col min="10" max="256" width="9" style="146"/>
    <col min="257" max="257" width="7.625" style="146" customWidth="1"/>
    <col min="258" max="258" width="22.875" style="146" customWidth="1"/>
    <col min="259" max="259" width="16" style="146" customWidth="1"/>
    <col min="260" max="260" width="13.625" style="146" customWidth="1"/>
    <col min="261" max="261" width="15.375" style="146" customWidth="1"/>
    <col min="262" max="263" width="30.5" style="146" customWidth="1"/>
    <col min="264" max="264" width="14.75" style="146" customWidth="1"/>
    <col min="265" max="265" width="27.25" style="146" customWidth="1"/>
    <col min="266" max="512" width="9" style="146"/>
    <col min="513" max="513" width="7.625" style="146" customWidth="1"/>
    <col min="514" max="514" width="22.875" style="146" customWidth="1"/>
    <col min="515" max="515" width="16" style="146" customWidth="1"/>
    <col min="516" max="516" width="13.625" style="146" customWidth="1"/>
    <col min="517" max="517" width="15.375" style="146" customWidth="1"/>
    <col min="518" max="519" width="30.5" style="146" customWidth="1"/>
    <col min="520" max="520" width="14.75" style="146" customWidth="1"/>
    <col min="521" max="521" width="27.25" style="146" customWidth="1"/>
    <col min="522" max="768" width="9" style="146"/>
    <col min="769" max="769" width="7.625" style="146" customWidth="1"/>
    <col min="770" max="770" width="22.875" style="146" customWidth="1"/>
    <col min="771" max="771" width="16" style="146" customWidth="1"/>
    <col min="772" max="772" width="13.625" style="146" customWidth="1"/>
    <col min="773" max="773" width="15.375" style="146" customWidth="1"/>
    <col min="774" max="775" width="30.5" style="146" customWidth="1"/>
    <col min="776" max="776" width="14.75" style="146" customWidth="1"/>
    <col min="777" max="777" width="27.25" style="146" customWidth="1"/>
    <col min="778" max="1024" width="9" style="146"/>
    <col min="1025" max="1025" width="7.625" style="146" customWidth="1"/>
    <col min="1026" max="1026" width="22.875" style="146" customWidth="1"/>
    <col min="1027" max="1027" width="16" style="146" customWidth="1"/>
    <col min="1028" max="1028" width="13.625" style="146" customWidth="1"/>
    <col min="1029" max="1029" width="15.375" style="146" customWidth="1"/>
    <col min="1030" max="1031" width="30.5" style="146" customWidth="1"/>
    <col min="1032" max="1032" width="14.75" style="146" customWidth="1"/>
    <col min="1033" max="1033" width="27.25" style="146" customWidth="1"/>
    <col min="1034" max="1280" width="9" style="146"/>
    <col min="1281" max="1281" width="7.625" style="146" customWidth="1"/>
    <col min="1282" max="1282" width="22.875" style="146" customWidth="1"/>
    <col min="1283" max="1283" width="16" style="146" customWidth="1"/>
    <col min="1284" max="1284" width="13.625" style="146" customWidth="1"/>
    <col min="1285" max="1285" width="15.375" style="146" customWidth="1"/>
    <col min="1286" max="1287" width="30.5" style="146" customWidth="1"/>
    <col min="1288" max="1288" width="14.75" style="146" customWidth="1"/>
    <col min="1289" max="1289" width="27.25" style="146" customWidth="1"/>
    <col min="1290" max="1536" width="9" style="146"/>
    <col min="1537" max="1537" width="7.625" style="146" customWidth="1"/>
    <col min="1538" max="1538" width="22.875" style="146" customWidth="1"/>
    <col min="1539" max="1539" width="16" style="146" customWidth="1"/>
    <col min="1540" max="1540" width="13.625" style="146" customWidth="1"/>
    <col min="1541" max="1541" width="15.375" style="146" customWidth="1"/>
    <col min="1542" max="1543" width="30.5" style="146" customWidth="1"/>
    <col min="1544" max="1544" width="14.75" style="146" customWidth="1"/>
    <col min="1545" max="1545" width="27.25" style="146" customWidth="1"/>
    <col min="1546" max="1792" width="9" style="146"/>
    <col min="1793" max="1793" width="7.625" style="146" customWidth="1"/>
    <col min="1794" max="1794" width="22.875" style="146" customWidth="1"/>
    <col min="1795" max="1795" width="16" style="146" customWidth="1"/>
    <col min="1796" max="1796" width="13.625" style="146" customWidth="1"/>
    <col min="1797" max="1797" width="15.375" style="146" customWidth="1"/>
    <col min="1798" max="1799" width="30.5" style="146" customWidth="1"/>
    <col min="1800" max="1800" width="14.75" style="146" customWidth="1"/>
    <col min="1801" max="1801" width="27.25" style="146" customWidth="1"/>
    <col min="1802" max="2048" width="9" style="146"/>
    <col min="2049" max="2049" width="7.625" style="146" customWidth="1"/>
    <col min="2050" max="2050" width="22.875" style="146" customWidth="1"/>
    <col min="2051" max="2051" width="16" style="146" customWidth="1"/>
    <col min="2052" max="2052" width="13.625" style="146" customWidth="1"/>
    <col min="2053" max="2053" width="15.375" style="146" customWidth="1"/>
    <col min="2054" max="2055" width="30.5" style="146" customWidth="1"/>
    <col min="2056" max="2056" width="14.75" style="146" customWidth="1"/>
    <col min="2057" max="2057" width="27.25" style="146" customWidth="1"/>
    <col min="2058" max="2304" width="9" style="146"/>
    <col min="2305" max="2305" width="7.625" style="146" customWidth="1"/>
    <col min="2306" max="2306" width="22.875" style="146" customWidth="1"/>
    <col min="2307" max="2307" width="16" style="146" customWidth="1"/>
    <col min="2308" max="2308" width="13.625" style="146" customWidth="1"/>
    <col min="2309" max="2309" width="15.375" style="146" customWidth="1"/>
    <col min="2310" max="2311" width="30.5" style="146" customWidth="1"/>
    <col min="2312" max="2312" width="14.75" style="146" customWidth="1"/>
    <col min="2313" max="2313" width="27.25" style="146" customWidth="1"/>
    <col min="2314" max="2560" width="9" style="146"/>
    <col min="2561" max="2561" width="7.625" style="146" customWidth="1"/>
    <col min="2562" max="2562" width="22.875" style="146" customWidth="1"/>
    <col min="2563" max="2563" width="16" style="146" customWidth="1"/>
    <col min="2564" max="2564" width="13.625" style="146" customWidth="1"/>
    <col min="2565" max="2565" width="15.375" style="146" customWidth="1"/>
    <col min="2566" max="2567" width="30.5" style="146" customWidth="1"/>
    <col min="2568" max="2568" width="14.75" style="146" customWidth="1"/>
    <col min="2569" max="2569" width="27.25" style="146" customWidth="1"/>
    <col min="2570" max="2816" width="9" style="146"/>
    <col min="2817" max="2817" width="7.625" style="146" customWidth="1"/>
    <col min="2818" max="2818" width="22.875" style="146" customWidth="1"/>
    <col min="2819" max="2819" width="16" style="146" customWidth="1"/>
    <col min="2820" max="2820" width="13.625" style="146" customWidth="1"/>
    <col min="2821" max="2821" width="15.375" style="146" customWidth="1"/>
    <col min="2822" max="2823" width="30.5" style="146" customWidth="1"/>
    <col min="2824" max="2824" width="14.75" style="146" customWidth="1"/>
    <col min="2825" max="2825" width="27.25" style="146" customWidth="1"/>
    <col min="2826" max="3072" width="9" style="146"/>
    <col min="3073" max="3073" width="7.625" style="146" customWidth="1"/>
    <col min="3074" max="3074" width="22.875" style="146" customWidth="1"/>
    <col min="3075" max="3075" width="16" style="146" customWidth="1"/>
    <col min="3076" max="3076" width="13.625" style="146" customWidth="1"/>
    <col min="3077" max="3077" width="15.375" style="146" customWidth="1"/>
    <col min="3078" max="3079" width="30.5" style="146" customWidth="1"/>
    <col min="3080" max="3080" width="14.75" style="146" customWidth="1"/>
    <col min="3081" max="3081" width="27.25" style="146" customWidth="1"/>
    <col min="3082" max="3328" width="9" style="146"/>
    <col min="3329" max="3329" width="7.625" style="146" customWidth="1"/>
    <col min="3330" max="3330" width="22.875" style="146" customWidth="1"/>
    <col min="3331" max="3331" width="16" style="146" customWidth="1"/>
    <col min="3332" max="3332" width="13.625" style="146" customWidth="1"/>
    <col min="3333" max="3333" width="15.375" style="146" customWidth="1"/>
    <col min="3334" max="3335" width="30.5" style="146" customWidth="1"/>
    <col min="3336" max="3336" width="14.75" style="146" customWidth="1"/>
    <col min="3337" max="3337" width="27.25" style="146" customWidth="1"/>
    <col min="3338" max="3584" width="9" style="146"/>
    <col min="3585" max="3585" width="7.625" style="146" customWidth="1"/>
    <col min="3586" max="3586" width="22.875" style="146" customWidth="1"/>
    <col min="3587" max="3587" width="16" style="146" customWidth="1"/>
    <col min="3588" max="3588" width="13.625" style="146" customWidth="1"/>
    <col min="3589" max="3589" width="15.375" style="146" customWidth="1"/>
    <col min="3590" max="3591" width="30.5" style="146" customWidth="1"/>
    <col min="3592" max="3592" width="14.75" style="146" customWidth="1"/>
    <col min="3593" max="3593" width="27.25" style="146" customWidth="1"/>
    <col min="3594" max="3840" width="9" style="146"/>
    <col min="3841" max="3841" width="7.625" style="146" customWidth="1"/>
    <col min="3842" max="3842" width="22.875" style="146" customWidth="1"/>
    <col min="3843" max="3843" width="16" style="146" customWidth="1"/>
    <col min="3844" max="3844" width="13.625" style="146" customWidth="1"/>
    <col min="3845" max="3845" width="15.375" style="146" customWidth="1"/>
    <col min="3846" max="3847" width="30.5" style="146" customWidth="1"/>
    <col min="3848" max="3848" width="14.75" style="146" customWidth="1"/>
    <col min="3849" max="3849" width="27.25" style="146" customWidth="1"/>
    <col min="3850" max="4096" width="9" style="146"/>
    <col min="4097" max="4097" width="7.625" style="146" customWidth="1"/>
    <col min="4098" max="4098" width="22.875" style="146" customWidth="1"/>
    <col min="4099" max="4099" width="16" style="146" customWidth="1"/>
    <col min="4100" max="4100" width="13.625" style="146" customWidth="1"/>
    <col min="4101" max="4101" width="15.375" style="146" customWidth="1"/>
    <col min="4102" max="4103" width="30.5" style="146" customWidth="1"/>
    <col min="4104" max="4104" width="14.75" style="146" customWidth="1"/>
    <col min="4105" max="4105" width="27.25" style="146" customWidth="1"/>
    <col min="4106" max="4352" width="9" style="146"/>
    <col min="4353" max="4353" width="7.625" style="146" customWidth="1"/>
    <col min="4354" max="4354" width="22.875" style="146" customWidth="1"/>
    <col min="4355" max="4355" width="16" style="146" customWidth="1"/>
    <col min="4356" max="4356" width="13.625" style="146" customWidth="1"/>
    <col min="4357" max="4357" width="15.375" style="146" customWidth="1"/>
    <col min="4358" max="4359" width="30.5" style="146" customWidth="1"/>
    <col min="4360" max="4360" width="14.75" style="146" customWidth="1"/>
    <col min="4361" max="4361" width="27.25" style="146" customWidth="1"/>
    <col min="4362" max="4608" width="9" style="146"/>
    <col min="4609" max="4609" width="7.625" style="146" customWidth="1"/>
    <col min="4610" max="4610" width="22.875" style="146" customWidth="1"/>
    <col min="4611" max="4611" width="16" style="146" customWidth="1"/>
    <col min="4612" max="4612" width="13.625" style="146" customWidth="1"/>
    <col min="4613" max="4613" width="15.375" style="146" customWidth="1"/>
    <col min="4614" max="4615" width="30.5" style="146" customWidth="1"/>
    <col min="4616" max="4616" width="14.75" style="146" customWidth="1"/>
    <col min="4617" max="4617" width="27.25" style="146" customWidth="1"/>
    <col min="4618" max="4864" width="9" style="146"/>
    <col min="4865" max="4865" width="7.625" style="146" customWidth="1"/>
    <col min="4866" max="4866" width="22.875" style="146" customWidth="1"/>
    <col min="4867" max="4867" width="16" style="146" customWidth="1"/>
    <col min="4868" max="4868" width="13.625" style="146" customWidth="1"/>
    <col min="4869" max="4869" width="15.375" style="146" customWidth="1"/>
    <col min="4870" max="4871" width="30.5" style="146" customWidth="1"/>
    <col min="4872" max="4872" width="14.75" style="146" customWidth="1"/>
    <col min="4873" max="4873" width="27.25" style="146" customWidth="1"/>
    <col min="4874" max="5120" width="9" style="146"/>
    <col min="5121" max="5121" width="7.625" style="146" customWidth="1"/>
    <col min="5122" max="5122" width="22.875" style="146" customWidth="1"/>
    <col min="5123" max="5123" width="16" style="146" customWidth="1"/>
    <col min="5124" max="5124" width="13.625" style="146" customWidth="1"/>
    <col min="5125" max="5125" width="15.375" style="146" customWidth="1"/>
    <col min="5126" max="5127" width="30.5" style="146" customWidth="1"/>
    <col min="5128" max="5128" width="14.75" style="146" customWidth="1"/>
    <col min="5129" max="5129" width="27.25" style="146" customWidth="1"/>
    <col min="5130" max="5376" width="9" style="146"/>
    <col min="5377" max="5377" width="7.625" style="146" customWidth="1"/>
    <col min="5378" max="5378" width="22.875" style="146" customWidth="1"/>
    <col min="5379" max="5379" width="16" style="146" customWidth="1"/>
    <col min="5380" max="5380" width="13.625" style="146" customWidth="1"/>
    <col min="5381" max="5381" width="15.375" style="146" customWidth="1"/>
    <col min="5382" max="5383" width="30.5" style="146" customWidth="1"/>
    <col min="5384" max="5384" width="14.75" style="146" customWidth="1"/>
    <col min="5385" max="5385" width="27.25" style="146" customWidth="1"/>
    <col min="5386" max="5632" width="9" style="146"/>
    <col min="5633" max="5633" width="7.625" style="146" customWidth="1"/>
    <col min="5634" max="5634" width="22.875" style="146" customWidth="1"/>
    <col min="5635" max="5635" width="16" style="146" customWidth="1"/>
    <col min="5636" max="5636" width="13.625" style="146" customWidth="1"/>
    <col min="5637" max="5637" width="15.375" style="146" customWidth="1"/>
    <col min="5638" max="5639" width="30.5" style="146" customWidth="1"/>
    <col min="5640" max="5640" width="14.75" style="146" customWidth="1"/>
    <col min="5641" max="5641" width="27.25" style="146" customWidth="1"/>
    <col min="5642" max="5888" width="9" style="146"/>
    <col min="5889" max="5889" width="7.625" style="146" customWidth="1"/>
    <col min="5890" max="5890" width="22.875" style="146" customWidth="1"/>
    <col min="5891" max="5891" width="16" style="146" customWidth="1"/>
    <col min="5892" max="5892" width="13.625" style="146" customWidth="1"/>
    <col min="5893" max="5893" width="15.375" style="146" customWidth="1"/>
    <col min="5894" max="5895" width="30.5" style="146" customWidth="1"/>
    <col min="5896" max="5896" width="14.75" style="146" customWidth="1"/>
    <col min="5897" max="5897" width="27.25" style="146" customWidth="1"/>
    <col min="5898" max="6144" width="9" style="146"/>
    <col min="6145" max="6145" width="7.625" style="146" customWidth="1"/>
    <col min="6146" max="6146" width="22.875" style="146" customWidth="1"/>
    <col min="6147" max="6147" width="16" style="146" customWidth="1"/>
    <col min="6148" max="6148" width="13.625" style="146" customWidth="1"/>
    <col min="6149" max="6149" width="15.375" style="146" customWidth="1"/>
    <col min="6150" max="6151" width="30.5" style="146" customWidth="1"/>
    <col min="6152" max="6152" width="14.75" style="146" customWidth="1"/>
    <col min="6153" max="6153" width="27.25" style="146" customWidth="1"/>
    <col min="6154" max="6400" width="9" style="146"/>
    <col min="6401" max="6401" width="7.625" style="146" customWidth="1"/>
    <col min="6402" max="6402" width="22.875" style="146" customWidth="1"/>
    <col min="6403" max="6403" width="16" style="146" customWidth="1"/>
    <col min="6404" max="6404" width="13.625" style="146" customWidth="1"/>
    <col min="6405" max="6405" width="15.375" style="146" customWidth="1"/>
    <col min="6406" max="6407" width="30.5" style="146" customWidth="1"/>
    <col min="6408" max="6408" width="14.75" style="146" customWidth="1"/>
    <col min="6409" max="6409" width="27.25" style="146" customWidth="1"/>
    <col min="6410" max="6656" width="9" style="146"/>
    <col min="6657" max="6657" width="7.625" style="146" customWidth="1"/>
    <col min="6658" max="6658" width="22.875" style="146" customWidth="1"/>
    <col min="6659" max="6659" width="16" style="146" customWidth="1"/>
    <col min="6660" max="6660" width="13.625" style="146" customWidth="1"/>
    <col min="6661" max="6661" width="15.375" style="146" customWidth="1"/>
    <col min="6662" max="6663" width="30.5" style="146" customWidth="1"/>
    <col min="6664" max="6664" width="14.75" style="146" customWidth="1"/>
    <col min="6665" max="6665" width="27.25" style="146" customWidth="1"/>
    <col min="6666" max="6912" width="9" style="146"/>
    <col min="6913" max="6913" width="7.625" style="146" customWidth="1"/>
    <col min="6914" max="6914" width="22.875" style="146" customWidth="1"/>
    <col min="6915" max="6915" width="16" style="146" customWidth="1"/>
    <col min="6916" max="6916" width="13.625" style="146" customWidth="1"/>
    <col min="6917" max="6917" width="15.375" style="146" customWidth="1"/>
    <col min="6918" max="6919" width="30.5" style="146" customWidth="1"/>
    <col min="6920" max="6920" width="14.75" style="146" customWidth="1"/>
    <col min="6921" max="6921" width="27.25" style="146" customWidth="1"/>
    <col min="6922" max="7168" width="9" style="146"/>
    <col min="7169" max="7169" width="7.625" style="146" customWidth="1"/>
    <col min="7170" max="7170" width="22.875" style="146" customWidth="1"/>
    <col min="7171" max="7171" width="16" style="146" customWidth="1"/>
    <col min="7172" max="7172" width="13.625" style="146" customWidth="1"/>
    <col min="7173" max="7173" width="15.375" style="146" customWidth="1"/>
    <col min="7174" max="7175" width="30.5" style="146" customWidth="1"/>
    <col min="7176" max="7176" width="14.75" style="146" customWidth="1"/>
    <col min="7177" max="7177" width="27.25" style="146" customWidth="1"/>
    <col min="7178" max="7424" width="9" style="146"/>
    <col min="7425" max="7425" width="7.625" style="146" customWidth="1"/>
    <col min="7426" max="7426" width="22.875" style="146" customWidth="1"/>
    <col min="7427" max="7427" width="16" style="146" customWidth="1"/>
    <col min="7428" max="7428" width="13.625" style="146" customWidth="1"/>
    <col min="7429" max="7429" width="15.375" style="146" customWidth="1"/>
    <col min="7430" max="7431" width="30.5" style="146" customWidth="1"/>
    <col min="7432" max="7432" width="14.75" style="146" customWidth="1"/>
    <col min="7433" max="7433" width="27.25" style="146" customWidth="1"/>
    <col min="7434" max="7680" width="9" style="146"/>
    <col min="7681" max="7681" width="7.625" style="146" customWidth="1"/>
    <col min="7682" max="7682" width="22.875" style="146" customWidth="1"/>
    <col min="7683" max="7683" width="16" style="146" customWidth="1"/>
    <col min="7684" max="7684" width="13.625" style="146" customWidth="1"/>
    <col min="7685" max="7685" width="15.375" style="146" customWidth="1"/>
    <col min="7686" max="7687" width="30.5" style="146" customWidth="1"/>
    <col min="7688" max="7688" width="14.75" style="146" customWidth="1"/>
    <col min="7689" max="7689" width="27.25" style="146" customWidth="1"/>
    <col min="7690" max="7936" width="9" style="146"/>
    <col min="7937" max="7937" width="7.625" style="146" customWidth="1"/>
    <col min="7938" max="7938" width="22.875" style="146" customWidth="1"/>
    <col min="7939" max="7939" width="16" style="146" customWidth="1"/>
    <col min="7940" max="7940" width="13.625" style="146" customWidth="1"/>
    <col min="7941" max="7941" width="15.375" style="146" customWidth="1"/>
    <col min="7942" max="7943" width="30.5" style="146" customWidth="1"/>
    <col min="7944" max="7944" width="14.75" style="146" customWidth="1"/>
    <col min="7945" max="7945" width="27.25" style="146" customWidth="1"/>
    <col min="7946" max="8192" width="9" style="146"/>
    <col min="8193" max="8193" width="7.625" style="146" customWidth="1"/>
    <col min="8194" max="8194" width="22.875" style="146" customWidth="1"/>
    <col min="8195" max="8195" width="16" style="146" customWidth="1"/>
    <col min="8196" max="8196" width="13.625" style="146" customWidth="1"/>
    <col min="8197" max="8197" width="15.375" style="146" customWidth="1"/>
    <col min="8198" max="8199" width="30.5" style="146" customWidth="1"/>
    <col min="8200" max="8200" width="14.75" style="146" customWidth="1"/>
    <col min="8201" max="8201" width="27.25" style="146" customWidth="1"/>
    <col min="8202" max="8448" width="9" style="146"/>
    <col min="8449" max="8449" width="7.625" style="146" customWidth="1"/>
    <col min="8450" max="8450" width="22.875" style="146" customWidth="1"/>
    <col min="8451" max="8451" width="16" style="146" customWidth="1"/>
    <col min="8452" max="8452" width="13.625" style="146" customWidth="1"/>
    <col min="8453" max="8453" width="15.375" style="146" customWidth="1"/>
    <col min="8454" max="8455" width="30.5" style="146" customWidth="1"/>
    <col min="8456" max="8456" width="14.75" style="146" customWidth="1"/>
    <col min="8457" max="8457" width="27.25" style="146" customWidth="1"/>
    <col min="8458" max="8704" width="9" style="146"/>
    <col min="8705" max="8705" width="7.625" style="146" customWidth="1"/>
    <col min="8706" max="8706" width="22.875" style="146" customWidth="1"/>
    <col min="8707" max="8707" width="16" style="146" customWidth="1"/>
    <col min="8708" max="8708" width="13.625" style="146" customWidth="1"/>
    <col min="8709" max="8709" width="15.375" style="146" customWidth="1"/>
    <col min="8710" max="8711" width="30.5" style="146" customWidth="1"/>
    <col min="8712" max="8712" width="14.75" style="146" customWidth="1"/>
    <col min="8713" max="8713" width="27.25" style="146" customWidth="1"/>
    <col min="8714" max="8960" width="9" style="146"/>
    <col min="8961" max="8961" width="7.625" style="146" customWidth="1"/>
    <col min="8962" max="8962" width="22.875" style="146" customWidth="1"/>
    <col min="8963" max="8963" width="16" style="146" customWidth="1"/>
    <col min="8964" max="8964" width="13.625" style="146" customWidth="1"/>
    <col min="8965" max="8965" width="15.375" style="146" customWidth="1"/>
    <col min="8966" max="8967" width="30.5" style="146" customWidth="1"/>
    <col min="8968" max="8968" width="14.75" style="146" customWidth="1"/>
    <col min="8969" max="8969" width="27.25" style="146" customWidth="1"/>
    <col min="8970" max="9216" width="9" style="146"/>
    <col min="9217" max="9217" width="7.625" style="146" customWidth="1"/>
    <col min="9218" max="9218" width="22.875" style="146" customWidth="1"/>
    <col min="9219" max="9219" width="16" style="146" customWidth="1"/>
    <col min="9220" max="9220" width="13.625" style="146" customWidth="1"/>
    <col min="9221" max="9221" width="15.375" style="146" customWidth="1"/>
    <col min="9222" max="9223" width="30.5" style="146" customWidth="1"/>
    <col min="9224" max="9224" width="14.75" style="146" customWidth="1"/>
    <col min="9225" max="9225" width="27.25" style="146" customWidth="1"/>
    <col min="9226" max="9472" width="9" style="146"/>
    <col min="9473" max="9473" width="7.625" style="146" customWidth="1"/>
    <col min="9474" max="9474" width="22.875" style="146" customWidth="1"/>
    <col min="9475" max="9475" width="16" style="146" customWidth="1"/>
    <col min="9476" max="9476" width="13.625" style="146" customWidth="1"/>
    <col min="9477" max="9477" width="15.375" style="146" customWidth="1"/>
    <col min="9478" max="9479" width="30.5" style="146" customWidth="1"/>
    <col min="9480" max="9480" width="14.75" style="146" customWidth="1"/>
    <col min="9481" max="9481" width="27.25" style="146" customWidth="1"/>
    <col min="9482" max="9728" width="9" style="146"/>
    <col min="9729" max="9729" width="7.625" style="146" customWidth="1"/>
    <col min="9730" max="9730" width="22.875" style="146" customWidth="1"/>
    <col min="9731" max="9731" width="16" style="146" customWidth="1"/>
    <col min="9732" max="9732" width="13.625" style="146" customWidth="1"/>
    <col min="9733" max="9733" width="15.375" style="146" customWidth="1"/>
    <col min="9734" max="9735" width="30.5" style="146" customWidth="1"/>
    <col min="9736" max="9736" width="14.75" style="146" customWidth="1"/>
    <col min="9737" max="9737" width="27.25" style="146" customWidth="1"/>
    <col min="9738" max="9984" width="9" style="146"/>
    <col min="9985" max="9985" width="7.625" style="146" customWidth="1"/>
    <col min="9986" max="9986" width="22.875" style="146" customWidth="1"/>
    <col min="9987" max="9987" width="16" style="146" customWidth="1"/>
    <col min="9988" max="9988" width="13.625" style="146" customWidth="1"/>
    <col min="9989" max="9989" width="15.375" style="146" customWidth="1"/>
    <col min="9990" max="9991" width="30.5" style="146" customWidth="1"/>
    <col min="9992" max="9992" width="14.75" style="146" customWidth="1"/>
    <col min="9993" max="9993" width="27.25" style="146" customWidth="1"/>
    <col min="9994" max="10240" width="9" style="146"/>
    <col min="10241" max="10241" width="7.625" style="146" customWidth="1"/>
    <col min="10242" max="10242" width="22.875" style="146" customWidth="1"/>
    <col min="10243" max="10243" width="16" style="146" customWidth="1"/>
    <col min="10244" max="10244" width="13.625" style="146" customWidth="1"/>
    <col min="10245" max="10245" width="15.375" style="146" customWidth="1"/>
    <col min="10246" max="10247" width="30.5" style="146" customWidth="1"/>
    <col min="10248" max="10248" width="14.75" style="146" customWidth="1"/>
    <col min="10249" max="10249" width="27.25" style="146" customWidth="1"/>
    <col min="10250" max="10496" width="9" style="146"/>
    <col min="10497" max="10497" width="7.625" style="146" customWidth="1"/>
    <col min="10498" max="10498" width="22.875" style="146" customWidth="1"/>
    <col min="10499" max="10499" width="16" style="146" customWidth="1"/>
    <col min="10500" max="10500" width="13.625" style="146" customWidth="1"/>
    <col min="10501" max="10501" width="15.375" style="146" customWidth="1"/>
    <col min="10502" max="10503" width="30.5" style="146" customWidth="1"/>
    <col min="10504" max="10504" width="14.75" style="146" customWidth="1"/>
    <col min="10505" max="10505" width="27.25" style="146" customWidth="1"/>
    <col min="10506" max="10752" width="9" style="146"/>
    <col min="10753" max="10753" width="7.625" style="146" customWidth="1"/>
    <col min="10754" max="10754" width="22.875" style="146" customWidth="1"/>
    <col min="10755" max="10755" width="16" style="146" customWidth="1"/>
    <col min="10756" max="10756" width="13.625" style="146" customWidth="1"/>
    <col min="10757" max="10757" width="15.375" style="146" customWidth="1"/>
    <col min="10758" max="10759" width="30.5" style="146" customWidth="1"/>
    <col min="10760" max="10760" width="14.75" style="146" customWidth="1"/>
    <col min="10761" max="10761" width="27.25" style="146" customWidth="1"/>
    <col min="10762" max="11008" width="9" style="146"/>
    <col min="11009" max="11009" width="7.625" style="146" customWidth="1"/>
    <col min="11010" max="11010" width="22.875" style="146" customWidth="1"/>
    <col min="11011" max="11011" width="16" style="146" customWidth="1"/>
    <col min="11012" max="11012" width="13.625" style="146" customWidth="1"/>
    <col min="11013" max="11013" width="15.375" style="146" customWidth="1"/>
    <col min="11014" max="11015" width="30.5" style="146" customWidth="1"/>
    <col min="11016" max="11016" width="14.75" style="146" customWidth="1"/>
    <col min="11017" max="11017" width="27.25" style="146" customWidth="1"/>
    <col min="11018" max="11264" width="9" style="146"/>
    <col min="11265" max="11265" width="7.625" style="146" customWidth="1"/>
    <col min="11266" max="11266" width="22.875" style="146" customWidth="1"/>
    <col min="11267" max="11267" width="16" style="146" customWidth="1"/>
    <col min="11268" max="11268" width="13.625" style="146" customWidth="1"/>
    <col min="11269" max="11269" width="15.375" style="146" customWidth="1"/>
    <col min="11270" max="11271" width="30.5" style="146" customWidth="1"/>
    <col min="11272" max="11272" width="14.75" style="146" customWidth="1"/>
    <col min="11273" max="11273" width="27.25" style="146" customWidth="1"/>
    <col min="11274" max="11520" width="9" style="146"/>
    <col min="11521" max="11521" width="7.625" style="146" customWidth="1"/>
    <col min="11522" max="11522" width="22.875" style="146" customWidth="1"/>
    <col min="11523" max="11523" width="16" style="146" customWidth="1"/>
    <col min="11524" max="11524" width="13.625" style="146" customWidth="1"/>
    <col min="11525" max="11525" width="15.375" style="146" customWidth="1"/>
    <col min="11526" max="11527" width="30.5" style="146" customWidth="1"/>
    <col min="11528" max="11528" width="14.75" style="146" customWidth="1"/>
    <col min="11529" max="11529" width="27.25" style="146" customWidth="1"/>
    <col min="11530" max="11776" width="9" style="146"/>
    <col min="11777" max="11777" width="7.625" style="146" customWidth="1"/>
    <col min="11778" max="11778" width="22.875" style="146" customWidth="1"/>
    <col min="11779" max="11779" width="16" style="146" customWidth="1"/>
    <col min="11780" max="11780" width="13.625" style="146" customWidth="1"/>
    <col min="11781" max="11781" width="15.375" style="146" customWidth="1"/>
    <col min="11782" max="11783" width="30.5" style="146" customWidth="1"/>
    <col min="11784" max="11784" width="14.75" style="146" customWidth="1"/>
    <col min="11785" max="11785" width="27.25" style="146" customWidth="1"/>
    <col min="11786" max="12032" width="9" style="146"/>
    <col min="12033" max="12033" width="7.625" style="146" customWidth="1"/>
    <col min="12034" max="12034" width="22.875" style="146" customWidth="1"/>
    <col min="12035" max="12035" width="16" style="146" customWidth="1"/>
    <col min="12036" max="12036" width="13.625" style="146" customWidth="1"/>
    <col min="12037" max="12037" width="15.375" style="146" customWidth="1"/>
    <col min="12038" max="12039" width="30.5" style="146" customWidth="1"/>
    <col min="12040" max="12040" width="14.75" style="146" customWidth="1"/>
    <col min="12041" max="12041" width="27.25" style="146" customWidth="1"/>
    <col min="12042" max="12288" width="9" style="146"/>
    <col min="12289" max="12289" width="7.625" style="146" customWidth="1"/>
    <col min="12290" max="12290" width="22.875" style="146" customWidth="1"/>
    <col min="12291" max="12291" width="16" style="146" customWidth="1"/>
    <col min="12292" max="12292" width="13.625" style="146" customWidth="1"/>
    <col min="12293" max="12293" width="15.375" style="146" customWidth="1"/>
    <col min="12294" max="12295" width="30.5" style="146" customWidth="1"/>
    <col min="12296" max="12296" width="14.75" style="146" customWidth="1"/>
    <col min="12297" max="12297" width="27.25" style="146" customWidth="1"/>
    <col min="12298" max="12544" width="9" style="146"/>
    <col min="12545" max="12545" width="7.625" style="146" customWidth="1"/>
    <col min="12546" max="12546" width="22.875" style="146" customWidth="1"/>
    <col min="12547" max="12547" width="16" style="146" customWidth="1"/>
    <col min="12548" max="12548" width="13.625" style="146" customWidth="1"/>
    <col min="12549" max="12549" width="15.375" style="146" customWidth="1"/>
    <col min="12550" max="12551" width="30.5" style="146" customWidth="1"/>
    <col min="12552" max="12552" width="14.75" style="146" customWidth="1"/>
    <col min="12553" max="12553" width="27.25" style="146" customWidth="1"/>
    <col min="12554" max="12800" width="9" style="146"/>
    <col min="12801" max="12801" width="7.625" style="146" customWidth="1"/>
    <col min="12802" max="12802" width="22.875" style="146" customWidth="1"/>
    <col min="12803" max="12803" width="16" style="146" customWidth="1"/>
    <col min="12804" max="12804" width="13.625" style="146" customWidth="1"/>
    <col min="12805" max="12805" width="15.375" style="146" customWidth="1"/>
    <col min="12806" max="12807" width="30.5" style="146" customWidth="1"/>
    <col min="12808" max="12808" width="14.75" style="146" customWidth="1"/>
    <col min="12809" max="12809" width="27.25" style="146" customWidth="1"/>
    <col min="12810" max="13056" width="9" style="146"/>
    <col min="13057" max="13057" width="7.625" style="146" customWidth="1"/>
    <col min="13058" max="13058" width="22.875" style="146" customWidth="1"/>
    <col min="13059" max="13059" width="16" style="146" customWidth="1"/>
    <col min="13060" max="13060" width="13.625" style="146" customWidth="1"/>
    <col min="13061" max="13061" width="15.375" style="146" customWidth="1"/>
    <col min="13062" max="13063" width="30.5" style="146" customWidth="1"/>
    <col min="13064" max="13064" width="14.75" style="146" customWidth="1"/>
    <col min="13065" max="13065" width="27.25" style="146" customWidth="1"/>
    <col min="13066" max="13312" width="9" style="146"/>
    <col min="13313" max="13313" width="7.625" style="146" customWidth="1"/>
    <col min="13314" max="13314" width="22.875" style="146" customWidth="1"/>
    <col min="13315" max="13315" width="16" style="146" customWidth="1"/>
    <col min="13316" max="13316" width="13.625" style="146" customWidth="1"/>
    <col min="13317" max="13317" width="15.375" style="146" customWidth="1"/>
    <col min="13318" max="13319" width="30.5" style="146" customWidth="1"/>
    <col min="13320" max="13320" width="14.75" style="146" customWidth="1"/>
    <col min="13321" max="13321" width="27.25" style="146" customWidth="1"/>
    <col min="13322" max="13568" width="9" style="146"/>
    <col min="13569" max="13569" width="7.625" style="146" customWidth="1"/>
    <col min="13570" max="13570" width="22.875" style="146" customWidth="1"/>
    <col min="13571" max="13571" width="16" style="146" customWidth="1"/>
    <col min="13572" max="13572" width="13.625" style="146" customWidth="1"/>
    <col min="13573" max="13573" width="15.375" style="146" customWidth="1"/>
    <col min="13574" max="13575" width="30.5" style="146" customWidth="1"/>
    <col min="13576" max="13576" width="14.75" style="146" customWidth="1"/>
    <col min="13577" max="13577" width="27.25" style="146" customWidth="1"/>
    <col min="13578" max="13824" width="9" style="146"/>
    <col min="13825" max="13825" width="7.625" style="146" customWidth="1"/>
    <col min="13826" max="13826" width="22.875" style="146" customWidth="1"/>
    <col min="13827" max="13827" width="16" style="146" customWidth="1"/>
    <col min="13828" max="13828" width="13.625" style="146" customWidth="1"/>
    <col min="13829" max="13829" width="15.375" style="146" customWidth="1"/>
    <col min="13830" max="13831" width="30.5" style="146" customWidth="1"/>
    <col min="13832" max="13832" width="14.75" style="146" customWidth="1"/>
    <col min="13833" max="13833" width="27.25" style="146" customWidth="1"/>
    <col min="13834" max="14080" width="9" style="146"/>
    <col min="14081" max="14081" width="7.625" style="146" customWidth="1"/>
    <col min="14082" max="14082" width="22.875" style="146" customWidth="1"/>
    <col min="14083" max="14083" width="16" style="146" customWidth="1"/>
    <col min="14084" max="14084" width="13.625" style="146" customWidth="1"/>
    <col min="14085" max="14085" width="15.375" style="146" customWidth="1"/>
    <col min="14086" max="14087" width="30.5" style="146" customWidth="1"/>
    <col min="14088" max="14088" width="14.75" style="146" customWidth="1"/>
    <col min="14089" max="14089" width="27.25" style="146" customWidth="1"/>
    <col min="14090" max="14336" width="9" style="146"/>
    <col min="14337" max="14337" width="7.625" style="146" customWidth="1"/>
    <col min="14338" max="14338" width="22.875" style="146" customWidth="1"/>
    <col min="14339" max="14339" width="16" style="146" customWidth="1"/>
    <col min="14340" max="14340" width="13.625" style="146" customWidth="1"/>
    <col min="14341" max="14341" width="15.375" style="146" customWidth="1"/>
    <col min="14342" max="14343" width="30.5" style="146" customWidth="1"/>
    <col min="14344" max="14344" width="14.75" style="146" customWidth="1"/>
    <col min="14345" max="14345" width="27.25" style="146" customWidth="1"/>
    <col min="14346" max="14592" width="9" style="146"/>
    <col min="14593" max="14593" width="7.625" style="146" customWidth="1"/>
    <col min="14594" max="14594" width="22.875" style="146" customWidth="1"/>
    <col min="14595" max="14595" width="16" style="146" customWidth="1"/>
    <col min="14596" max="14596" width="13.625" style="146" customWidth="1"/>
    <col min="14597" max="14597" width="15.375" style="146" customWidth="1"/>
    <col min="14598" max="14599" width="30.5" style="146" customWidth="1"/>
    <col min="14600" max="14600" width="14.75" style="146" customWidth="1"/>
    <col min="14601" max="14601" width="27.25" style="146" customWidth="1"/>
    <col min="14602" max="14848" width="9" style="146"/>
    <col min="14849" max="14849" width="7.625" style="146" customWidth="1"/>
    <col min="14850" max="14850" width="22.875" style="146" customWidth="1"/>
    <col min="14851" max="14851" width="16" style="146" customWidth="1"/>
    <col min="14852" max="14852" width="13.625" style="146" customWidth="1"/>
    <col min="14853" max="14853" width="15.375" style="146" customWidth="1"/>
    <col min="14854" max="14855" width="30.5" style="146" customWidth="1"/>
    <col min="14856" max="14856" width="14.75" style="146" customWidth="1"/>
    <col min="14857" max="14857" width="27.25" style="146" customWidth="1"/>
    <col min="14858" max="15104" width="9" style="146"/>
    <col min="15105" max="15105" width="7.625" style="146" customWidth="1"/>
    <col min="15106" max="15106" width="22.875" style="146" customWidth="1"/>
    <col min="15107" max="15107" width="16" style="146" customWidth="1"/>
    <col min="15108" max="15108" width="13.625" style="146" customWidth="1"/>
    <col min="15109" max="15109" width="15.375" style="146" customWidth="1"/>
    <col min="15110" max="15111" width="30.5" style="146" customWidth="1"/>
    <col min="15112" max="15112" width="14.75" style="146" customWidth="1"/>
    <col min="15113" max="15113" width="27.25" style="146" customWidth="1"/>
    <col min="15114" max="15360" width="9" style="146"/>
    <col min="15361" max="15361" width="7.625" style="146" customWidth="1"/>
    <col min="15362" max="15362" width="22.875" style="146" customWidth="1"/>
    <col min="15363" max="15363" width="16" style="146" customWidth="1"/>
    <col min="15364" max="15364" width="13.625" style="146" customWidth="1"/>
    <col min="15365" max="15365" width="15.375" style="146" customWidth="1"/>
    <col min="15366" max="15367" width="30.5" style="146" customWidth="1"/>
    <col min="15368" max="15368" width="14.75" style="146" customWidth="1"/>
    <col min="15369" max="15369" width="27.25" style="146" customWidth="1"/>
    <col min="15370" max="15616" width="9" style="146"/>
    <col min="15617" max="15617" width="7.625" style="146" customWidth="1"/>
    <col min="15618" max="15618" width="22.875" style="146" customWidth="1"/>
    <col min="15619" max="15619" width="16" style="146" customWidth="1"/>
    <col min="15620" max="15620" width="13.625" style="146" customWidth="1"/>
    <col min="15621" max="15621" width="15.375" style="146" customWidth="1"/>
    <col min="15622" max="15623" width="30.5" style="146" customWidth="1"/>
    <col min="15624" max="15624" width="14.75" style="146" customWidth="1"/>
    <col min="15625" max="15625" width="27.25" style="146" customWidth="1"/>
    <col min="15626" max="15872" width="9" style="146"/>
    <col min="15873" max="15873" width="7.625" style="146" customWidth="1"/>
    <col min="15874" max="15874" width="22.875" style="146" customWidth="1"/>
    <col min="15875" max="15875" width="16" style="146" customWidth="1"/>
    <col min="15876" max="15876" width="13.625" style="146" customWidth="1"/>
    <col min="15877" max="15877" width="15.375" style="146" customWidth="1"/>
    <col min="15878" max="15879" width="30.5" style="146" customWidth="1"/>
    <col min="15880" max="15880" width="14.75" style="146" customWidth="1"/>
    <col min="15881" max="15881" width="27.25" style="146" customWidth="1"/>
    <col min="15882" max="16128" width="9" style="146"/>
    <col min="16129" max="16129" width="7.625" style="146" customWidth="1"/>
    <col min="16130" max="16130" width="22.875" style="146" customWidth="1"/>
    <col min="16131" max="16131" width="16" style="146" customWidth="1"/>
    <col min="16132" max="16132" width="13.625" style="146" customWidth="1"/>
    <col min="16133" max="16133" width="15.375" style="146" customWidth="1"/>
    <col min="16134" max="16135" width="30.5" style="146" customWidth="1"/>
    <col min="16136" max="16136" width="14.75" style="146" customWidth="1"/>
    <col min="16137" max="16137" width="27.25" style="146" customWidth="1"/>
    <col min="16138" max="16384" width="9" style="146"/>
  </cols>
  <sheetData>
    <row r="1" spans="1:9">
      <c r="I1" s="170" t="s">
        <v>118</v>
      </c>
    </row>
    <row r="2" spans="1:9">
      <c r="A2" s="667" t="s">
        <v>1015</v>
      </c>
      <c r="B2" s="667"/>
      <c r="C2" s="667"/>
      <c r="D2" s="667"/>
      <c r="E2" s="667"/>
      <c r="F2" s="667"/>
      <c r="G2" s="667"/>
      <c r="H2" s="667"/>
      <c r="I2" s="667"/>
    </row>
    <row r="3" spans="1:9">
      <c r="A3" s="667" t="s">
        <v>207</v>
      </c>
      <c r="B3" s="667"/>
      <c r="C3" s="667"/>
      <c r="D3" s="667"/>
      <c r="E3" s="667"/>
      <c r="F3" s="667"/>
      <c r="G3" s="667"/>
      <c r="H3" s="667"/>
      <c r="I3" s="667"/>
    </row>
    <row r="4" spans="1:9" s="7" customFormat="1" ht="63" customHeight="1">
      <c r="A4" s="153" t="s">
        <v>0</v>
      </c>
      <c r="B4" s="153" t="s">
        <v>14</v>
      </c>
      <c r="C4" s="777" t="s">
        <v>15</v>
      </c>
      <c r="D4" s="777" t="s">
        <v>2</v>
      </c>
      <c r="E4" s="153" t="s">
        <v>16</v>
      </c>
      <c r="F4" s="150" t="s">
        <v>4</v>
      </c>
      <c r="G4" s="150" t="s">
        <v>21</v>
      </c>
      <c r="H4" s="154" t="s">
        <v>6</v>
      </c>
      <c r="I4" s="154" t="s">
        <v>113</v>
      </c>
    </row>
    <row r="5" spans="1:9" ht="20.25" customHeight="1">
      <c r="A5" s="171">
        <v>1</v>
      </c>
      <c r="B5" s="156" t="s">
        <v>145</v>
      </c>
      <c r="C5" s="296">
        <v>1629</v>
      </c>
      <c r="D5" s="296">
        <v>1629</v>
      </c>
      <c r="E5" s="157" t="s">
        <v>32</v>
      </c>
      <c r="F5" s="151" t="s">
        <v>1016</v>
      </c>
      <c r="G5" s="151" t="s">
        <v>1016</v>
      </c>
      <c r="H5" s="157" t="s">
        <v>114</v>
      </c>
      <c r="I5" s="158" t="s">
        <v>208</v>
      </c>
    </row>
    <row r="6" spans="1:9" ht="20.25" customHeight="1">
      <c r="A6" s="172"/>
      <c r="B6" s="160"/>
      <c r="C6" s="386"/>
      <c r="D6" s="386"/>
      <c r="E6" s="161"/>
      <c r="F6" s="147" t="s">
        <v>722</v>
      </c>
      <c r="G6" s="147" t="s">
        <v>722</v>
      </c>
      <c r="H6" s="161" t="s">
        <v>115</v>
      </c>
      <c r="I6" s="162" t="s">
        <v>124</v>
      </c>
    </row>
    <row r="7" spans="1:9">
      <c r="A7" s="172"/>
      <c r="B7" s="160"/>
      <c r="C7" s="386"/>
      <c r="D7" s="386"/>
      <c r="E7" s="161"/>
      <c r="F7" s="147"/>
      <c r="G7" s="147"/>
      <c r="H7" s="161" t="s">
        <v>116</v>
      </c>
      <c r="I7" s="158"/>
    </row>
    <row r="8" spans="1:9">
      <c r="A8" s="172"/>
      <c r="B8" s="160"/>
      <c r="C8" s="386"/>
      <c r="D8" s="386"/>
      <c r="E8" s="161"/>
      <c r="F8" s="147" t="s">
        <v>33</v>
      </c>
      <c r="G8" s="297" t="s">
        <v>9</v>
      </c>
      <c r="H8" s="161" t="s">
        <v>59</v>
      </c>
      <c r="I8" s="163" t="s">
        <v>117</v>
      </c>
    </row>
    <row r="9" spans="1:9">
      <c r="A9" s="173"/>
      <c r="B9" s="160"/>
      <c r="C9" s="298"/>
      <c r="D9" s="298"/>
      <c r="E9" s="165"/>
      <c r="F9" s="298">
        <v>1629</v>
      </c>
      <c r="G9" s="298">
        <v>1629</v>
      </c>
      <c r="H9" s="165"/>
      <c r="I9" s="166" t="s">
        <v>1017</v>
      </c>
    </row>
    <row r="10" spans="1:9" ht="20.25" customHeight="1">
      <c r="A10" s="171">
        <v>2</v>
      </c>
      <c r="B10" s="156" t="s">
        <v>1018</v>
      </c>
      <c r="C10" s="632">
        <v>555</v>
      </c>
      <c r="D10" s="386">
        <v>555</v>
      </c>
      <c r="E10" s="161" t="s">
        <v>32</v>
      </c>
      <c r="F10" s="147" t="s">
        <v>580</v>
      </c>
      <c r="G10" s="147" t="s">
        <v>580</v>
      </c>
      <c r="H10" s="161" t="s">
        <v>114</v>
      </c>
      <c r="I10" s="158" t="s">
        <v>208</v>
      </c>
    </row>
    <row r="11" spans="1:9" ht="20.25" customHeight="1">
      <c r="A11" s="172"/>
      <c r="B11" s="160"/>
      <c r="C11" s="386"/>
      <c r="D11" s="386"/>
      <c r="E11" s="161"/>
      <c r="F11" s="147" t="s">
        <v>581</v>
      </c>
      <c r="G11" s="147" t="s">
        <v>581</v>
      </c>
      <c r="H11" s="161" t="s">
        <v>115</v>
      </c>
      <c r="I11" s="162" t="s">
        <v>124</v>
      </c>
    </row>
    <row r="12" spans="1:9">
      <c r="A12" s="172"/>
      <c r="B12" s="160"/>
      <c r="C12" s="386"/>
      <c r="D12" s="386"/>
      <c r="E12" s="161"/>
      <c r="F12" s="147"/>
      <c r="G12" s="147"/>
      <c r="H12" s="161" t="s">
        <v>116</v>
      </c>
      <c r="I12" s="158"/>
    </row>
    <row r="13" spans="1:9" ht="20.25" customHeight="1">
      <c r="A13" s="172"/>
      <c r="B13" s="160"/>
      <c r="C13" s="386"/>
      <c r="D13" s="386"/>
      <c r="E13" s="161"/>
      <c r="F13" s="147" t="s">
        <v>33</v>
      </c>
      <c r="G13" s="297" t="s">
        <v>9</v>
      </c>
      <c r="H13" s="161" t="s">
        <v>59</v>
      </c>
      <c r="I13" s="163" t="s">
        <v>117</v>
      </c>
    </row>
    <row r="14" spans="1:9" ht="21" customHeight="1">
      <c r="A14" s="173"/>
      <c r="B14" s="164"/>
      <c r="C14" s="298"/>
      <c r="D14" s="298"/>
      <c r="E14" s="165"/>
      <c r="F14" s="298">
        <v>555</v>
      </c>
      <c r="G14" s="298">
        <v>555</v>
      </c>
      <c r="H14" s="165"/>
      <c r="I14" s="166" t="s">
        <v>1017</v>
      </c>
    </row>
    <row r="15" spans="1:9" ht="21" customHeight="1">
      <c r="A15" s="524">
        <v>3</v>
      </c>
      <c r="B15" s="156" t="s">
        <v>145</v>
      </c>
      <c r="C15" s="299">
        <v>6516</v>
      </c>
      <c r="D15" s="296">
        <v>6516</v>
      </c>
      <c r="E15" s="157" t="s">
        <v>32</v>
      </c>
      <c r="F15" s="151" t="s">
        <v>576</v>
      </c>
      <c r="G15" s="151" t="s">
        <v>576</v>
      </c>
      <c r="H15" s="157" t="s">
        <v>114</v>
      </c>
      <c r="I15" s="145" t="s">
        <v>208</v>
      </c>
    </row>
    <row r="16" spans="1:9" ht="20.25" customHeight="1">
      <c r="A16" s="172"/>
      <c r="B16" s="160"/>
      <c r="C16" s="386"/>
      <c r="D16" s="386"/>
      <c r="E16" s="161"/>
      <c r="F16" s="147" t="s">
        <v>577</v>
      </c>
      <c r="G16" s="147" t="s">
        <v>577</v>
      </c>
      <c r="H16" s="161" t="s">
        <v>115</v>
      </c>
      <c r="I16" s="162" t="s">
        <v>124</v>
      </c>
    </row>
    <row r="17" spans="1:9">
      <c r="A17" s="172"/>
      <c r="B17" s="160"/>
      <c r="C17" s="386"/>
      <c r="D17" s="386"/>
      <c r="E17" s="161"/>
      <c r="F17" s="147"/>
      <c r="G17" s="147"/>
      <c r="H17" s="161" t="s">
        <v>116</v>
      </c>
      <c r="I17" s="158"/>
    </row>
    <row r="18" spans="1:9" ht="21" customHeight="1">
      <c r="A18" s="172"/>
      <c r="B18" s="160"/>
      <c r="C18" s="386"/>
      <c r="D18" s="386"/>
      <c r="E18" s="161"/>
      <c r="F18" s="147" t="s">
        <v>33</v>
      </c>
      <c r="G18" s="297" t="s">
        <v>9</v>
      </c>
      <c r="H18" s="161" t="s">
        <v>59</v>
      </c>
      <c r="I18" s="163" t="s">
        <v>117</v>
      </c>
    </row>
    <row r="19" spans="1:9" ht="21" customHeight="1">
      <c r="A19" s="173"/>
      <c r="B19" s="164"/>
      <c r="C19" s="298"/>
      <c r="D19" s="298"/>
      <c r="E19" s="165"/>
      <c r="F19" s="298">
        <v>6516</v>
      </c>
      <c r="G19" s="298">
        <v>6516</v>
      </c>
      <c r="H19" s="165"/>
      <c r="I19" s="166" t="s">
        <v>1019</v>
      </c>
    </row>
    <row r="20" spans="1:9" ht="21" customHeight="1">
      <c r="A20" s="524">
        <v>4</v>
      </c>
      <c r="B20" s="156" t="s">
        <v>145</v>
      </c>
      <c r="C20" s="299">
        <v>6516</v>
      </c>
      <c r="D20" s="296">
        <v>6516</v>
      </c>
      <c r="E20" s="157" t="s">
        <v>32</v>
      </c>
      <c r="F20" s="151" t="s">
        <v>576</v>
      </c>
      <c r="G20" s="151" t="s">
        <v>576</v>
      </c>
      <c r="H20" s="157" t="s">
        <v>114</v>
      </c>
      <c r="I20" s="145" t="s">
        <v>208</v>
      </c>
    </row>
    <row r="21" spans="1:9" ht="20.25" customHeight="1">
      <c r="A21" s="172"/>
      <c r="B21" s="160"/>
      <c r="C21" s="386"/>
      <c r="D21" s="386"/>
      <c r="E21" s="161"/>
      <c r="F21" s="147" t="s">
        <v>577</v>
      </c>
      <c r="G21" s="147" t="s">
        <v>577</v>
      </c>
      <c r="H21" s="161" t="s">
        <v>115</v>
      </c>
      <c r="I21" s="162" t="s">
        <v>124</v>
      </c>
    </row>
    <row r="22" spans="1:9">
      <c r="A22" s="172"/>
      <c r="B22" s="160"/>
      <c r="C22" s="386"/>
      <c r="D22" s="386"/>
      <c r="E22" s="161"/>
      <c r="F22" s="147"/>
      <c r="G22" s="147"/>
      <c r="H22" s="161" t="s">
        <v>116</v>
      </c>
      <c r="I22" s="158"/>
    </row>
    <row r="23" spans="1:9" ht="21" customHeight="1">
      <c r="A23" s="172"/>
      <c r="B23" s="160"/>
      <c r="C23" s="386"/>
      <c r="D23" s="386"/>
      <c r="E23" s="161"/>
      <c r="F23" s="147" t="s">
        <v>33</v>
      </c>
      <c r="G23" s="297" t="s">
        <v>9</v>
      </c>
      <c r="H23" s="161" t="s">
        <v>59</v>
      </c>
      <c r="I23" s="163" t="s">
        <v>117</v>
      </c>
    </row>
    <row r="24" spans="1:9" ht="21" customHeight="1">
      <c r="A24" s="173"/>
      <c r="B24" s="164"/>
      <c r="C24" s="298"/>
      <c r="D24" s="298"/>
      <c r="E24" s="165"/>
      <c r="F24" s="298">
        <v>6516</v>
      </c>
      <c r="G24" s="298">
        <v>6516</v>
      </c>
      <c r="H24" s="165"/>
      <c r="I24" s="166" t="s">
        <v>1019</v>
      </c>
    </row>
    <row r="25" spans="1:9" ht="20.25" customHeight="1">
      <c r="A25" s="171">
        <v>5</v>
      </c>
      <c r="B25" s="160" t="s">
        <v>60</v>
      </c>
      <c r="C25" s="296">
        <v>4628</v>
      </c>
      <c r="D25" s="296">
        <v>4628</v>
      </c>
      <c r="E25" s="157" t="s">
        <v>32</v>
      </c>
      <c r="F25" s="151" t="s">
        <v>1020</v>
      </c>
      <c r="G25" s="151" t="s">
        <v>1020</v>
      </c>
      <c r="H25" s="157" t="s">
        <v>114</v>
      </c>
      <c r="I25" s="158" t="s">
        <v>208</v>
      </c>
    </row>
    <row r="26" spans="1:9" ht="20.25" customHeight="1">
      <c r="A26" s="172"/>
      <c r="B26" s="160"/>
      <c r="C26" s="386"/>
      <c r="D26" s="386"/>
      <c r="E26" s="161"/>
      <c r="F26" s="147" t="s">
        <v>1021</v>
      </c>
      <c r="G26" s="147" t="s">
        <v>1021</v>
      </c>
      <c r="H26" s="161" t="s">
        <v>115</v>
      </c>
      <c r="I26" s="162" t="s">
        <v>124</v>
      </c>
    </row>
    <row r="27" spans="1:9">
      <c r="A27" s="172"/>
      <c r="B27" s="160"/>
      <c r="C27" s="386"/>
      <c r="D27" s="386"/>
      <c r="E27" s="161"/>
      <c r="F27" s="147"/>
      <c r="G27" s="147"/>
      <c r="H27" s="161" t="s">
        <v>116</v>
      </c>
      <c r="I27" s="158"/>
    </row>
    <row r="28" spans="1:9">
      <c r="A28" s="172"/>
      <c r="B28" s="160"/>
      <c r="C28" s="386"/>
      <c r="D28" s="386"/>
      <c r="E28" s="161"/>
      <c r="F28" s="147" t="s">
        <v>33</v>
      </c>
      <c r="G28" s="297" t="s">
        <v>9</v>
      </c>
      <c r="H28" s="161" t="s">
        <v>59</v>
      </c>
      <c r="I28" s="163" t="s">
        <v>117</v>
      </c>
    </row>
    <row r="29" spans="1:9" ht="21" customHeight="1">
      <c r="A29" s="173"/>
      <c r="B29" s="164"/>
      <c r="C29" s="298"/>
      <c r="D29" s="298"/>
      <c r="E29" s="165"/>
      <c r="F29" s="298">
        <v>4628</v>
      </c>
      <c r="G29" s="298">
        <v>4628</v>
      </c>
      <c r="H29" s="165"/>
      <c r="I29" s="166" t="s">
        <v>1019</v>
      </c>
    </row>
    <row r="30" spans="1:9" ht="20.25" customHeight="1">
      <c r="A30" s="171">
        <v>6</v>
      </c>
      <c r="B30" s="160" t="s">
        <v>60</v>
      </c>
      <c r="C30" s="296">
        <v>2080</v>
      </c>
      <c r="D30" s="296">
        <v>2080</v>
      </c>
      <c r="E30" s="157" t="s">
        <v>32</v>
      </c>
      <c r="F30" s="151" t="s">
        <v>1022</v>
      </c>
      <c r="G30" s="151" t="s">
        <v>1022</v>
      </c>
      <c r="H30" s="157" t="s">
        <v>114</v>
      </c>
      <c r="I30" s="158" t="s">
        <v>208</v>
      </c>
    </row>
    <row r="31" spans="1:9" ht="20.25" customHeight="1">
      <c r="A31" s="172"/>
      <c r="B31" s="160"/>
      <c r="C31" s="386"/>
      <c r="D31" s="386"/>
      <c r="E31" s="161"/>
      <c r="F31" s="147"/>
      <c r="G31" s="147">
        <v>0</v>
      </c>
      <c r="H31" s="161" t="s">
        <v>115</v>
      </c>
      <c r="I31" s="162" t="s">
        <v>124</v>
      </c>
    </row>
    <row r="32" spans="1:9">
      <c r="A32" s="172"/>
      <c r="B32" s="160"/>
      <c r="C32" s="386"/>
      <c r="D32" s="386"/>
      <c r="E32" s="161"/>
      <c r="F32" s="147"/>
      <c r="G32" s="147"/>
      <c r="H32" s="161" t="s">
        <v>116</v>
      </c>
      <c r="I32" s="158"/>
    </row>
    <row r="33" spans="1:9">
      <c r="A33" s="172"/>
      <c r="B33" s="160"/>
      <c r="C33" s="386"/>
      <c r="D33" s="386"/>
      <c r="E33" s="161"/>
      <c r="F33" s="147" t="s">
        <v>33</v>
      </c>
      <c r="G33" s="297" t="s">
        <v>9</v>
      </c>
      <c r="H33" s="161" t="s">
        <v>59</v>
      </c>
      <c r="I33" s="163" t="s">
        <v>117</v>
      </c>
    </row>
    <row r="34" spans="1:9" ht="21" customHeight="1">
      <c r="A34" s="173"/>
      <c r="B34" s="164"/>
      <c r="C34" s="298"/>
      <c r="D34" s="298"/>
      <c r="E34" s="165"/>
      <c r="F34" s="298">
        <v>2080</v>
      </c>
      <c r="G34" s="298">
        <v>2080</v>
      </c>
      <c r="H34" s="165"/>
      <c r="I34" s="166" t="s">
        <v>1019</v>
      </c>
    </row>
    <row r="35" spans="1:9" ht="21" customHeight="1">
      <c r="A35" s="172">
        <v>7</v>
      </c>
      <c r="B35" s="156" t="s">
        <v>62</v>
      </c>
      <c r="C35" s="296">
        <v>400</v>
      </c>
      <c r="D35" s="296">
        <v>400</v>
      </c>
      <c r="E35" s="157" t="s">
        <v>32</v>
      </c>
      <c r="F35" s="151" t="s">
        <v>1023</v>
      </c>
      <c r="G35" s="151" t="s">
        <v>1023</v>
      </c>
      <c r="H35" s="157" t="s">
        <v>114</v>
      </c>
      <c r="I35" s="158" t="s">
        <v>208</v>
      </c>
    </row>
    <row r="36" spans="1:9" ht="21" customHeight="1">
      <c r="A36" s="172"/>
      <c r="B36" s="160"/>
      <c r="C36" s="386"/>
      <c r="D36" s="386"/>
      <c r="E36" s="161"/>
      <c r="F36" s="147" t="s">
        <v>1024</v>
      </c>
      <c r="G36" s="147" t="s">
        <v>1024</v>
      </c>
      <c r="H36" s="161" t="s">
        <v>115</v>
      </c>
      <c r="I36" s="162" t="s">
        <v>124</v>
      </c>
    </row>
    <row r="37" spans="1:9" ht="21" customHeight="1">
      <c r="A37" s="172"/>
      <c r="B37" s="160"/>
      <c r="C37" s="386"/>
      <c r="D37" s="386"/>
      <c r="E37" s="161"/>
      <c r="F37" s="147"/>
      <c r="G37" s="147"/>
      <c r="H37" s="161" t="s">
        <v>116</v>
      </c>
      <c r="I37" s="158"/>
    </row>
    <row r="38" spans="1:9" ht="21" customHeight="1">
      <c r="A38" s="172"/>
      <c r="B38" s="160"/>
      <c r="C38" s="386"/>
      <c r="D38" s="386"/>
      <c r="E38" s="161"/>
      <c r="F38" s="147" t="s">
        <v>33</v>
      </c>
      <c r="G38" s="297" t="s">
        <v>9</v>
      </c>
      <c r="H38" s="161" t="s">
        <v>59</v>
      </c>
      <c r="I38" s="163" t="s">
        <v>117</v>
      </c>
    </row>
    <row r="39" spans="1:9" ht="21" customHeight="1">
      <c r="A39" s="173"/>
      <c r="B39" s="164"/>
      <c r="C39" s="298"/>
      <c r="D39" s="298"/>
      <c r="E39" s="165"/>
      <c r="F39" s="298">
        <v>400</v>
      </c>
      <c r="G39" s="298">
        <v>400</v>
      </c>
      <c r="H39" s="165"/>
      <c r="I39" s="166" t="s">
        <v>1025</v>
      </c>
    </row>
    <row r="40" spans="1:9" ht="20.25" customHeight="1">
      <c r="A40" s="171">
        <v>8</v>
      </c>
      <c r="B40" s="160" t="s">
        <v>351</v>
      </c>
      <c r="C40" s="296">
        <v>3432</v>
      </c>
      <c r="D40" s="296">
        <v>3432</v>
      </c>
      <c r="E40" s="157" t="s">
        <v>32</v>
      </c>
      <c r="F40" s="151" t="s">
        <v>679</v>
      </c>
      <c r="G40" s="151" t="s">
        <v>679</v>
      </c>
      <c r="H40" s="157" t="s">
        <v>114</v>
      </c>
      <c r="I40" s="158" t="s">
        <v>208</v>
      </c>
    </row>
    <row r="41" spans="1:9" ht="20.25" customHeight="1">
      <c r="A41" s="172"/>
      <c r="B41" s="160"/>
      <c r="C41" s="386"/>
      <c r="D41" s="386"/>
      <c r="E41" s="161"/>
      <c r="F41" s="147"/>
      <c r="G41" s="147"/>
      <c r="H41" s="161" t="s">
        <v>115</v>
      </c>
      <c r="I41" s="162" t="s">
        <v>124</v>
      </c>
    </row>
    <row r="42" spans="1:9">
      <c r="A42" s="172"/>
      <c r="B42" s="160"/>
      <c r="C42" s="386"/>
      <c r="D42" s="386"/>
      <c r="E42" s="161"/>
      <c r="F42" s="147"/>
      <c r="G42" s="147"/>
      <c r="H42" s="161" t="s">
        <v>116</v>
      </c>
      <c r="I42" s="158"/>
    </row>
    <row r="43" spans="1:9" ht="20.25" customHeight="1">
      <c r="A43" s="172"/>
      <c r="B43" s="160"/>
      <c r="C43" s="386"/>
      <c r="D43" s="386"/>
      <c r="E43" s="161"/>
      <c r="F43" s="147" t="s">
        <v>33</v>
      </c>
      <c r="G43" s="297" t="s">
        <v>9</v>
      </c>
      <c r="H43" s="161" t="s">
        <v>59</v>
      </c>
      <c r="I43" s="163" t="s">
        <v>117</v>
      </c>
    </row>
    <row r="44" spans="1:9" ht="21" customHeight="1">
      <c r="A44" s="173"/>
      <c r="B44" s="164"/>
      <c r="C44" s="298"/>
      <c r="D44" s="298"/>
      <c r="E44" s="165"/>
      <c r="F44" s="298">
        <v>3432</v>
      </c>
      <c r="G44" s="298">
        <v>3432</v>
      </c>
      <c r="H44" s="165"/>
      <c r="I44" s="166" t="s">
        <v>1025</v>
      </c>
    </row>
    <row r="45" spans="1:9" ht="20.25" customHeight="1">
      <c r="A45" s="171">
        <v>9</v>
      </c>
      <c r="B45" s="160" t="s">
        <v>351</v>
      </c>
      <c r="C45" s="296">
        <v>450</v>
      </c>
      <c r="D45" s="296">
        <v>450</v>
      </c>
      <c r="E45" s="157" t="s">
        <v>32</v>
      </c>
      <c r="F45" s="151" t="s">
        <v>1026</v>
      </c>
      <c r="G45" s="151" t="s">
        <v>1026</v>
      </c>
      <c r="H45" s="157" t="s">
        <v>114</v>
      </c>
      <c r="I45" s="158" t="s">
        <v>208</v>
      </c>
    </row>
    <row r="46" spans="1:9" ht="20.25" customHeight="1">
      <c r="A46" s="172"/>
      <c r="B46" s="160"/>
      <c r="C46" s="386"/>
      <c r="D46" s="386"/>
      <c r="E46" s="161"/>
      <c r="F46" s="147"/>
      <c r="G46" s="147"/>
      <c r="H46" s="161" t="s">
        <v>115</v>
      </c>
      <c r="I46" s="162" t="s">
        <v>124</v>
      </c>
    </row>
    <row r="47" spans="1:9">
      <c r="A47" s="172"/>
      <c r="B47" s="160"/>
      <c r="C47" s="386"/>
      <c r="D47" s="386"/>
      <c r="E47" s="161"/>
      <c r="F47" s="147"/>
      <c r="G47" s="147"/>
      <c r="H47" s="161" t="s">
        <v>116</v>
      </c>
      <c r="I47" s="158"/>
    </row>
    <row r="48" spans="1:9" ht="20.25" customHeight="1">
      <c r="A48" s="172"/>
      <c r="B48" s="160"/>
      <c r="C48" s="386"/>
      <c r="D48" s="386"/>
      <c r="E48" s="161"/>
      <c r="F48" s="147" t="s">
        <v>33</v>
      </c>
      <c r="G48" s="297" t="s">
        <v>9</v>
      </c>
      <c r="H48" s="161" t="s">
        <v>59</v>
      </c>
      <c r="I48" s="163" t="s">
        <v>117</v>
      </c>
    </row>
    <row r="49" spans="1:9" ht="21" customHeight="1">
      <c r="A49" s="173"/>
      <c r="B49" s="164"/>
      <c r="C49" s="298"/>
      <c r="D49" s="298"/>
      <c r="E49" s="165"/>
      <c r="F49" s="298">
        <v>450</v>
      </c>
      <c r="G49" s="298">
        <v>450</v>
      </c>
      <c r="H49" s="165"/>
      <c r="I49" s="166" t="s">
        <v>1027</v>
      </c>
    </row>
    <row r="50" spans="1:9" ht="20.25" customHeight="1">
      <c r="A50" s="171">
        <v>10</v>
      </c>
      <c r="B50" s="160" t="s">
        <v>351</v>
      </c>
      <c r="C50" s="296">
        <v>9974.5</v>
      </c>
      <c r="D50" s="296">
        <v>9974.5</v>
      </c>
      <c r="E50" s="157" t="s">
        <v>32</v>
      </c>
      <c r="F50" s="151" t="s">
        <v>679</v>
      </c>
      <c r="G50" s="151" t="s">
        <v>679</v>
      </c>
      <c r="H50" s="157" t="s">
        <v>114</v>
      </c>
      <c r="I50" s="158" t="s">
        <v>208</v>
      </c>
    </row>
    <row r="51" spans="1:9" ht="20.25" customHeight="1">
      <c r="A51" s="172"/>
      <c r="B51" s="160"/>
      <c r="C51" s="386"/>
      <c r="D51" s="386"/>
      <c r="E51" s="161"/>
      <c r="F51" s="147"/>
      <c r="G51" s="147"/>
      <c r="H51" s="161" t="s">
        <v>115</v>
      </c>
      <c r="I51" s="162" t="s">
        <v>124</v>
      </c>
    </row>
    <row r="52" spans="1:9">
      <c r="A52" s="172"/>
      <c r="B52" s="160"/>
      <c r="C52" s="386"/>
      <c r="D52" s="386"/>
      <c r="E52" s="161"/>
      <c r="F52" s="147"/>
      <c r="G52" s="147"/>
      <c r="H52" s="161" t="s">
        <v>116</v>
      </c>
      <c r="I52" s="158"/>
    </row>
    <row r="53" spans="1:9" ht="20.25" customHeight="1">
      <c r="A53" s="172"/>
      <c r="B53" s="160"/>
      <c r="C53" s="386"/>
      <c r="D53" s="386"/>
      <c r="E53" s="161"/>
      <c r="F53" s="147" t="s">
        <v>33</v>
      </c>
      <c r="G53" s="297" t="s">
        <v>9</v>
      </c>
      <c r="H53" s="161" t="s">
        <v>59</v>
      </c>
      <c r="I53" s="163" t="s">
        <v>117</v>
      </c>
    </row>
    <row r="54" spans="1:9" ht="21" customHeight="1">
      <c r="A54" s="173"/>
      <c r="B54" s="164"/>
      <c r="C54" s="298"/>
      <c r="D54" s="298"/>
      <c r="E54" s="165"/>
      <c r="F54" s="298">
        <v>9974.5</v>
      </c>
      <c r="G54" s="298">
        <v>9974.5</v>
      </c>
      <c r="H54" s="165"/>
      <c r="I54" s="166" t="s">
        <v>1028</v>
      </c>
    </row>
    <row r="55" spans="1:9" ht="21" customHeight="1">
      <c r="A55" s="172">
        <v>11</v>
      </c>
      <c r="B55" s="156" t="s">
        <v>62</v>
      </c>
      <c r="C55" s="296">
        <v>140</v>
      </c>
      <c r="D55" s="296">
        <v>140</v>
      </c>
      <c r="E55" s="157" t="s">
        <v>32</v>
      </c>
      <c r="F55" s="151" t="s">
        <v>1029</v>
      </c>
      <c r="G55" s="151" t="s">
        <v>1029</v>
      </c>
      <c r="H55" s="157" t="s">
        <v>114</v>
      </c>
      <c r="I55" s="158" t="s">
        <v>208</v>
      </c>
    </row>
    <row r="56" spans="1:9" ht="21" customHeight="1">
      <c r="A56" s="172"/>
      <c r="B56" s="160"/>
      <c r="C56" s="386"/>
      <c r="D56" s="386"/>
      <c r="E56" s="161"/>
      <c r="F56" s="147" t="s">
        <v>1030</v>
      </c>
      <c r="G56" s="147" t="s">
        <v>1030</v>
      </c>
      <c r="H56" s="161" t="s">
        <v>115</v>
      </c>
      <c r="I56" s="162" t="s">
        <v>124</v>
      </c>
    </row>
    <row r="57" spans="1:9" ht="21" customHeight="1">
      <c r="A57" s="172"/>
      <c r="B57" s="160"/>
      <c r="C57" s="386"/>
      <c r="D57" s="386"/>
      <c r="E57" s="161"/>
      <c r="F57" s="147"/>
      <c r="G57" s="147"/>
      <c r="H57" s="161" t="s">
        <v>116</v>
      </c>
      <c r="I57" s="158"/>
    </row>
    <row r="58" spans="1:9" ht="21" customHeight="1">
      <c r="A58" s="172"/>
      <c r="B58" s="160"/>
      <c r="C58" s="386"/>
      <c r="D58" s="386"/>
      <c r="E58" s="161"/>
      <c r="F58" s="147" t="s">
        <v>33</v>
      </c>
      <c r="G58" s="297" t="s">
        <v>9</v>
      </c>
      <c r="H58" s="161" t="s">
        <v>59</v>
      </c>
      <c r="I58" s="163" t="s">
        <v>117</v>
      </c>
    </row>
    <row r="59" spans="1:9" ht="21" customHeight="1">
      <c r="A59" s="173"/>
      <c r="B59" s="164"/>
      <c r="C59" s="298"/>
      <c r="D59" s="298"/>
      <c r="E59" s="165"/>
      <c r="F59" s="298">
        <v>140</v>
      </c>
      <c r="G59" s="298">
        <v>140</v>
      </c>
      <c r="H59" s="165"/>
      <c r="I59" s="166" t="s">
        <v>1031</v>
      </c>
    </row>
    <row r="60" spans="1:9" ht="20.25" customHeight="1">
      <c r="A60" s="171">
        <v>12</v>
      </c>
      <c r="B60" s="160" t="s">
        <v>60</v>
      </c>
      <c r="C60" s="296">
        <v>2620</v>
      </c>
      <c r="D60" s="296">
        <v>2620</v>
      </c>
      <c r="E60" s="157" t="s">
        <v>32</v>
      </c>
      <c r="F60" s="151" t="s">
        <v>619</v>
      </c>
      <c r="G60" s="151" t="s">
        <v>619</v>
      </c>
      <c r="H60" s="157" t="s">
        <v>114</v>
      </c>
      <c r="I60" s="158" t="s">
        <v>208</v>
      </c>
    </row>
    <row r="61" spans="1:9" ht="20.25" customHeight="1">
      <c r="A61" s="172"/>
      <c r="B61" s="160"/>
      <c r="C61" s="386"/>
      <c r="D61" s="386"/>
      <c r="E61" s="161"/>
      <c r="F61" s="147"/>
      <c r="G61" s="147"/>
      <c r="H61" s="161" t="s">
        <v>115</v>
      </c>
      <c r="I61" s="162" t="s">
        <v>124</v>
      </c>
    </row>
    <row r="62" spans="1:9">
      <c r="A62" s="172"/>
      <c r="B62" s="160"/>
      <c r="C62" s="386"/>
      <c r="D62" s="386"/>
      <c r="E62" s="161"/>
      <c r="F62" s="147"/>
      <c r="G62" s="147"/>
      <c r="H62" s="161" t="s">
        <v>116</v>
      </c>
      <c r="I62" s="158"/>
    </row>
    <row r="63" spans="1:9">
      <c r="A63" s="172"/>
      <c r="B63" s="160"/>
      <c r="C63" s="386"/>
      <c r="D63" s="386"/>
      <c r="E63" s="161"/>
      <c r="F63" s="147" t="s">
        <v>33</v>
      </c>
      <c r="G63" s="297" t="s">
        <v>9</v>
      </c>
      <c r="H63" s="161" t="s">
        <v>59</v>
      </c>
      <c r="I63" s="163" t="s">
        <v>117</v>
      </c>
    </row>
    <row r="64" spans="1:9" ht="21" customHeight="1">
      <c r="A64" s="173"/>
      <c r="B64" s="164"/>
      <c r="C64" s="298"/>
      <c r="D64" s="298"/>
      <c r="E64" s="165"/>
      <c r="F64" s="298">
        <v>2620</v>
      </c>
      <c r="G64" s="298">
        <v>2620</v>
      </c>
      <c r="H64" s="165"/>
      <c r="I64" s="166" t="s">
        <v>1031</v>
      </c>
    </row>
    <row r="65" spans="1:9" ht="20.25" customHeight="1">
      <c r="A65" s="171">
        <v>13</v>
      </c>
      <c r="B65" s="160" t="s">
        <v>60</v>
      </c>
      <c r="C65" s="296">
        <v>380</v>
      </c>
      <c r="D65" s="296">
        <v>380</v>
      </c>
      <c r="E65" s="157" t="s">
        <v>32</v>
      </c>
      <c r="F65" s="151" t="s">
        <v>1032</v>
      </c>
      <c r="G65" s="151" t="s">
        <v>1032</v>
      </c>
      <c r="H65" s="157" t="s">
        <v>114</v>
      </c>
      <c r="I65" s="158" t="s">
        <v>208</v>
      </c>
    </row>
    <row r="66" spans="1:9" ht="20.25" customHeight="1">
      <c r="A66" s="172"/>
      <c r="B66" s="160"/>
      <c r="C66" s="386"/>
      <c r="D66" s="386"/>
      <c r="E66" s="161"/>
      <c r="F66" s="147"/>
      <c r="G66" s="147"/>
      <c r="H66" s="161" t="s">
        <v>115</v>
      </c>
      <c r="I66" s="162" t="s">
        <v>124</v>
      </c>
    </row>
    <row r="67" spans="1:9">
      <c r="A67" s="172"/>
      <c r="B67" s="160"/>
      <c r="C67" s="386"/>
      <c r="D67" s="386"/>
      <c r="E67" s="161"/>
      <c r="F67" s="147"/>
      <c r="G67" s="147"/>
      <c r="H67" s="161" t="s">
        <v>116</v>
      </c>
      <c r="I67" s="158"/>
    </row>
    <row r="68" spans="1:9">
      <c r="A68" s="172"/>
      <c r="B68" s="160"/>
      <c r="C68" s="386"/>
      <c r="D68" s="386"/>
      <c r="E68" s="161"/>
      <c r="F68" s="147" t="s">
        <v>33</v>
      </c>
      <c r="G68" s="297" t="s">
        <v>9</v>
      </c>
      <c r="H68" s="161" t="s">
        <v>59</v>
      </c>
      <c r="I68" s="163" t="s">
        <v>117</v>
      </c>
    </row>
    <row r="69" spans="1:9" ht="21" customHeight="1">
      <c r="A69" s="173"/>
      <c r="B69" s="164"/>
      <c r="C69" s="298"/>
      <c r="D69" s="298"/>
      <c r="E69" s="165"/>
      <c r="F69" s="298">
        <v>380</v>
      </c>
      <c r="G69" s="298">
        <v>380</v>
      </c>
      <c r="H69" s="165"/>
      <c r="I69" s="166" t="s">
        <v>1031</v>
      </c>
    </row>
    <row r="70" spans="1:9" ht="20.25" customHeight="1">
      <c r="A70" s="172">
        <v>14</v>
      </c>
      <c r="B70" s="156" t="s">
        <v>37</v>
      </c>
      <c r="C70" s="386">
        <v>130</v>
      </c>
      <c r="D70" s="386">
        <v>130</v>
      </c>
      <c r="E70" s="161" t="s">
        <v>32</v>
      </c>
      <c r="F70" s="151" t="s">
        <v>258</v>
      </c>
      <c r="G70" s="151" t="s">
        <v>258</v>
      </c>
      <c r="H70" s="161" t="s">
        <v>114</v>
      </c>
      <c r="I70" s="145" t="s">
        <v>208</v>
      </c>
    </row>
    <row r="71" spans="1:9" ht="20.25" customHeight="1">
      <c r="A71" s="172"/>
      <c r="B71" s="160"/>
      <c r="C71" s="386"/>
      <c r="D71" s="386"/>
      <c r="E71" s="161"/>
      <c r="F71" s="147"/>
      <c r="G71" s="147"/>
      <c r="H71" s="161" t="s">
        <v>115</v>
      </c>
      <c r="I71" s="162" t="s">
        <v>124</v>
      </c>
    </row>
    <row r="72" spans="1:9">
      <c r="A72" s="172"/>
      <c r="B72" s="160"/>
      <c r="C72" s="386"/>
      <c r="D72" s="386"/>
      <c r="E72" s="161"/>
      <c r="F72" s="147"/>
      <c r="G72" s="147"/>
      <c r="H72" s="161" t="s">
        <v>116</v>
      </c>
      <c r="I72" s="158"/>
    </row>
    <row r="73" spans="1:9" ht="20.25" customHeight="1">
      <c r="A73" s="172"/>
      <c r="B73" s="160"/>
      <c r="C73" s="386"/>
      <c r="D73" s="386"/>
      <c r="E73" s="161"/>
      <c r="F73" s="147" t="s">
        <v>33</v>
      </c>
      <c r="G73" s="297" t="s">
        <v>9</v>
      </c>
      <c r="H73" s="161" t="s">
        <v>59</v>
      </c>
      <c r="I73" s="163" t="s">
        <v>117</v>
      </c>
    </row>
    <row r="74" spans="1:9" ht="21" customHeight="1">
      <c r="A74" s="173"/>
      <c r="B74" s="164"/>
      <c r="C74" s="298"/>
      <c r="D74" s="298"/>
      <c r="E74" s="165"/>
      <c r="F74" s="298">
        <v>130</v>
      </c>
      <c r="G74" s="298">
        <v>130</v>
      </c>
      <c r="H74" s="165"/>
      <c r="I74" s="166" t="s">
        <v>1031</v>
      </c>
    </row>
    <row r="75" spans="1:9" ht="21" customHeight="1">
      <c r="A75" s="171">
        <v>15</v>
      </c>
      <c r="B75" s="156" t="s">
        <v>62</v>
      </c>
      <c r="C75" s="296">
        <v>600</v>
      </c>
      <c r="D75" s="296">
        <v>600</v>
      </c>
      <c r="E75" s="157" t="s">
        <v>32</v>
      </c>
      <c r="F75" s="151" t="s">
        <v>1033</v>
      </c>
      <c r="G75" s="151" t="s">
        <v>1033</v>
      </c>
      <c r="H75" s="157" t="s">
        <v>114</v>
      </c>
      <c r="I75" s="145" t="s">
        <v>208</v>
      </c>
    </row>
    <row r="76" spans="1:9" ht="21" customHeight="1">
      <c r="A76" s="172"/>
      <c r="B76" s="160" t="s">
        <v>1034</v>
      </c>
      <c r="C76" s="386"/>
      <c r="D76" s="386"/>
      <c r="E76" s="161"/>
      <c r="F76" s="147" t="s">
        <v>1035</v>
      </c>
      <c r="G76" s="147" t="s">
        <v>1035</v>
      </c>
      <c r="H76" s="161" t="s">
        <v>115</v>
      </c>
      <c r="I76" s="162" t="s">
        <v>124</v>
      </c>
    </row>
    <row r="77" spans="1:9" ht="21" customHeight="1">
      <c r="A77" s="172"/>
      <c r="B77" s="160"/>
      <c r="C77" s="386"/>
      <c r="D77" s="386"/>
      <c r="E77" s="161"/>
      <c r="F77" s="147"/>
      <c r="G77" s="147"/>
      <c r="H77" s="161" t="s">
        <v>116</v>
      </c>
      <c r="I77" s="158"/>
    </row>
    <row r="78" spans="1:9" ht="21" customHeight="1">
      <c r="A78" s="172"/>
      <c r="B78" s="160"/>
      <c r="C78" s="386"/>
      <c r="D78" s="386"/>
      <c r="E78" s="161"/>
      <c r="F78" s="147" t="s">
        <v>33</v>
      </c>
      <c r="G78" s="297" t="s">
        <v>9</v>
      </c>
      <c r="H78" s="161" t="s">
        <v>59</v>
      </c>
      <c r="I78" s="163" t="s">
        <v>117</v>
      </c>
    </row>
    <row r="79" spans="1:9" ht="21" customHeight="1">
      <c r="A79" s="173"/>
      <c r="B79" s="164"/>
      <c r="C79" s="298"/>
      <c r="D79" s="298"/>
      <c r="E79" s="165"/>
      <c r="F79" s="298">
        <v>600</v>
      </c>
      <c r="G79" s="298">
        <v>600</v>
      </c>
      <c r="H79" s="165"/>
      <c r="I79" s="166" t="s">
        <v>1036</v>
      </c>
    </row>
    <row r="80" spans="1:9" ht="21" customHeight="1">
      <c r="A80" s="172">
        <v>16</v>
      </c>
      <c r="B80" s="156" t="s">
        <v>62</v>
      </c>
      <c r="C80" s="296">
        <v>400</v>
      </c>
      <c r="D80" s="296">
        <v>400</v>
      </c>
      <c r="E80" s="157" t="s">
        <v>32</v>
      </c>
      <c r="F80" s="151" t="s">
        <v>1029</v>
      </c>
      <c r="G80" s="151" t="s">
        <v>1029</v>
      </c>
      <c r="H80" s="157" t="s">
        <v>114</v>
      </c>
      <c r="I80" s="158" t="s">
        <v>208</v>
      </c>
    </row>
    <row r="81" spans="1:9" ht="21" customHeight="1">
      <c r="A81" s="172"/>
      <c r="B81" s="160"/>
      <c r="C81" s="386"/>
      <c r="D81" s="386"/>
      <c r="E81" s="161"/>
      <c r="F81" s="147" t="s">
        <v>1030</v>
      </c>
      <c r="G81" s="147" t="s">
        <v>1030</v>
      </c>
      <c r="H81" s="161" t="s">
        <v>115</v>
      </c>
      <c r="I81" s="162" t="s">
        <v>124</v>
      </c>
    </row>
    <row r="82" spans="1:9" ht="21" customHeight="1">
      <c r="A82" s="172"/>
      <c r="B82" s="160"/>
      <c r="C82" s="386"/>
      <c r="D82" s="386"/>
      <c r="E82" s="161"/>
      <c r="F82" s="147"/>
      <c r="G82" s="147"/>
      <c r="H82" s="161" t="s">
        <v>116</v>
      </c>
      <c r="I82" s="158"/>
    </row>
    <row r="83" spans="1:9" ht="21" customHeight="1">
      <c r="A83" s="172"/>
      <c r="B83" s="160"/>
      <c r="C83" s="386"/>
      <c r="D83" s="386"/>
      <c r="E83" s="161"/>
      <c r="F83" s="147" t="s">
        <v>33</v>
      </c>
      <c r="G83" s="297" t="s">
        <v>9</v>
      </c>
      <c r="H83" s="161" t="s">
        <v>59</v>
      </c>
      <c r="I83" s="163" t="s">
        <v>117</v>
      </c>
    </row>
    <row r="84" spans="1:9" ht="21" customHeight="1">
      <c r="A84" s="173"/>
      <c r="B84" s="164"/>
      <c r="C84" s="298"/>
      <c r="D84" s="298"/>
      <c r="E84" s="165"/>
      <c r="F84" s="298">
        <v>400</v>
      </c>
      <c r="G84" s="298">
        <v>400</v>
      </c>
      <c r="H84" s="165"/>
      <c r="I84" s="166" t="s">
        <v>1037</v>
      </c>
    </row>
    <row r="85" spans="1:9" ht="21" customHeight="1">
      <c r="A85" s="172">
        <v>17</v>
      </c>
      <c r="B85" s="156" t="s">
        <v>62</v>
      </c>
      <c r="C85" s="296">
        <v>900</v>
      </c>
      <c r="D85" s="296">
        <v>900</v>
      </c>
      <c r="E85" s="157" t="s">
        <v>32</v>
      </c>
      <c r="F85" s="151" t="s">
        <v>1038</v>
      </c>
      <c r="G85" s="151" t="s">
        <v>1038</v>
      </c>
      <c r="H85" s="157" t="s">
        <v>114</v>
      </c>
      <c r="I85" s="158" t="s">
        <v>208</v>
      </c>
    </row>
    <row r="86" spans="1:9" ht="21" customHeight="1">
      <c r="A86" s="172"/>
      <c r="B86" s="160"/>
      <c r="C86" s="386"/>
      <c r="D86" s="386"/>
      <c r="E86" s="161"/>
      <c r="F86" s="147"/>
      <c r="G86" s="147"/>
      <c r="H86" s="161" t="s">
        <v>115</v>
      </c>
      <c r="I86" s="162" t="s">
        <v>124</v>
      </c>
    </row>
    <row r="87" spans="1:9" ht="21" customHeight="1">
      <c r="A87" s="172"/>
      <c r="B87" s="160"/>
      <c r="C87" s="386"/>
      <c r="D87" s="386"/>
      <c r="E87" s="161"/>
      <c r="F87" s="147"/>
      <c r="G87" s="147"/>
      <c r="H87" s="161" t="s">
        <v>116</v>
      </c>
      <c r="I87" s="158"/>
    </row>
    <row r="88" spans="1:9" ht="21" customHeight="1">
      <c r="A88" s="172"/>
      <c r="B88" s="160"/>
      <c r="C88" s="386"/>
      <c r="D88" s="386"/>
      <c r="E88" s="161"/>
      <c r="F88" s="147" t="s">
        <v>33</v>
      </c>
      <c r="G88" s="297" t="s">
        <v>9</v>
      </c>
      <c r="H88" s="161" t="s">
        <v>59</v>
      </c>
      <c r="I88" s="163" t="s">
        <v>117</v>
      </c>
    </row>
    <row r="89" spans="1:9" ht="21" customHeight="1">
      <c r="A89" s="172"/>
      <c r="B89" s="164"/>
      <c r="C89" s="298"/>
      <c r="D89" s="298"/>
      <c r="E89" s="165"/>
      <c r="F89" s="298">
        <v>900</v>
      </c>
      <c r="G89" s="298">
        <v>900</v>
      </c>
      <c r="H89" s="165"/>
      <c r="I89" s="166" t="s">
        <v>1037</v>
      </c>
    </row>
    <row r="90" spans="1:9" ht="21" customHeight="1">
      <c r="A90" s="172">
        <v>18</v>
      </c>
      <c r="B90" s="156" t="s">
        <v>62</v>
      </c>
      <c r="C90" s="296">
        <v>890</v>
      </c>
      <c r="D90" s="296">
        <v>890</v>
      </c>
      <c r="E90" s="157" t="s">
        <v>32</v>
      </c>
      <c r="F90" s="151" t="s">
        <v>1023</v>
      </c>
      <c r="G90" s="151" t="s">
        <v>1023</v>
      </c>
      <c r="H90" s="157" t="s">
        <v>114</v>
      </c>
      <c r="I90" s="158" t="s">
        <v>208</v>
      </c>
    </row>
    <row r="91" spans="1:9" ht="21" customHeight="1">
      <c r="A91" s="172"/>
      <c r="B91" s="160"/>
      <c r="C91" s="386"/>
      <c r="D91" s="386"/>
      <c r="E91" s="161"/>
      <c r="F91" s="147" t="s">
        <v>1024</v>
      </c>
      <c r="G91" s="147" t="s">
        <v>1024</v>
      </c>
      <c r="H91" s="161" t="s">
        <v>115</v>
      </c>
      <c r="I91" s="162" t="s">
        <v>124</v>
      </c>
    </row>
    <row r="92" spans="1:9" ht="21" customHeight="1">
      <c r="A92" s="172"/>
      <c r="B92" s="160"/>
      <c r="C92" s="386"/>
      <c r="D92" s="386"/>
      <c r="E92" s="161"/>
      <c r="F92" s="147"/>
      <c r="G92" s="147"/>
      <c r="H92" s="161" t="s">
        <v>116</v>
      </c>
      <c r="I92" s="158"/>
    </row>
    <row r="93" spans="1:9" ht="21" customHeight="1">
      <c r="A93" s="172"/>
      <c r="B93" s="160"/>
      <c r="C93" s="386"/>
      <c r="D93" s="386"/>
      <c r="E93" s="161"/>
      <c r="F93" s="147" t="s">
        <v>33</v>
      </c>
      <c r="G93" s="297" t="s">
        <v>9</v>
      </c>
      <c r="H93" s="161" t="s">
        <v>59</v>
      </c>
      <c r="I93" s="163" t="s">
        <v>117</v>
      </c>
    </row>
    <row r="94" spans="1:9" ht="21" customHeight="1">
      <c r="A94" s="173"/>
      <c r="B94" s="164"/>
      <c r="C94" s="298"/>
      <c r="D94" s="298"/>
      <c r="E94" s="165"/>
      <c r="F94" s="298">
        <v>890</v>
      </c>
      <c r="G94" s="298">
        <v>890</v>
      </c>
      <c r="H94" s="165"/>
      <c r="I94" s="166" t="s">
        <v>1039</v>
      </c>
    </row>
    <row r="95" spans="1:9" ht="21" customHeight="1">
      <c r="A95" s="172">
        <v>19</v>
      </c>
      <c r="B95" s="156" t="s">
        <v>62</v>
      </c>
      <c r="C95" s="296">
        <v>2310</v>
      </c>
      <c r="D95" s="296">
        <v>2310</v>
      </c>
      <c r="E95" s="157" t="s">
        <v>32</v>
      </c>
      <c r="F95" s="151" t="s">
        <v>1029</v>
      </c>
      <c r="G95" s="151" t="s">
        <v>1029</v>
      </c>
      <c r="H95" s="157" t="s">
        <v>114</v>
      </c>
      <c r="I95" s="158" t="s">
        <v>208</v>
      </c>
    </row>
    <row r="96" spans="1:9" ht="21" customHeight="1">
      <c r="A96" s="172"/>
      <c r="B96" s="160"/>
      <c r="C96" s="386"/>
      <c r="D96" s="386"/>
      <c r="E96" s="161"/>
      <c r="F96" s="147" t="s">
        <v>1030</v>
      </c>
      <c r="G96" s="147" t="s">
        <v>1030</v>
      </c>
      <c r="H96" s="161" t="s">
        <v>115</v>
      </c>
      <c r="I96" s="162" t="s">
        <v>124</v>
      </c>
    </row>
    <row r="97" spans="1:9" ht="21" customHeight="1">
      <c r="A97" s="172"/>
      <c r="B97" s="160"/>
      <c r="C97" s="386"/>
      <c r="D97" s="386"/>
      <c r="E97" s="161"/>
      <c r="F97" s="147"/>
      <c r="G97" s="147"/>
      <c r="H97" s="161" t="s">
        <v>116</v>
      </c>
      <c r="I97" s="158"/>
    </row>
    <row r="98" spans="1:9" ht="21" customHeight="1">
      <c r="A98" s="172"/>
      <c r="B98" s="160"/>
      <c r="C98" s="386"/>
      <c r="D98" s="386"/>
      <c r="E98" s="161"/>
      <c r="F98" s="147" t="s">
        <v>33</v>
      </c>
      <c r="G98" s="297" t="s">
        <v>9</v>
      </c>
      <c r="H98" s="161" t="s">
        <v>59</v>
      </c>
      <c r="I98" s="163" t="s">
        <v>117</v>
      </c>
    </row>
    <row r="99" spans="1:9" ht="21" customHeight="1">
      <c r="A99" s="173"/>
      <c r="B99" s="164"/>
      <c r="C99" s="298"/>
      <c r="D99" s="298"/>
      <c r="E99" s="165"/>
      <c r="F99" s="298">
        <v>2310</v>
      </c>
      <c r="G99" s="298">
        <v>2310</v>
      </c>
      <c r="H99" s="165"/>
      <c r="I99" s="166" t="s">
        <v>1039</v>
      </c>
    </row>
    <row r="100" spans="1:9" ht="21" customHeight="1">
      <c r="A100" s="172">
        <v>20</v>
      </c>
      <c r="B100" s="156" t="s">
        <v>62</v>
      </c>
      <c r="C100" s="296">
        <v>4500</v>
      </c>
      <c r="D100" s="296">
        <v>4500</v>
      </c>
      <c r="E100" s="157" t="s">
        <v>32</v>
      </c>
      <c r="F100" s="151" t="s">
        <v>680</v>
      </c>
      <c r="G100" s="151" t="s">
        <v>680</v>
      </c>
      <c r="H100" s="157" t="s">
        <v>114</v>
      </c>
      <c r="I100" s="158" t="s">
        <v>208</v>
      </c>
    </row>
    <row r="101" spans="1:9" ht="21" customHeight="1">
      <c r="A101" s="172"/>
      <c r="B101" s="160"/>
      <c r="C101" s="386"/>
      <c r="D101" s="386"/>
      <c r="E101" s="161"/>
      <c r="F101" s="147"/>
      <c r="G101" s="147"/>
      <c r="H101" s="161" t="s">
        <v>115</v>
      </c>
      <c r="I101" s="162" t="s">
        <v>124</v>
      </c>
    </row>
    <row r="102" spans="1:9" ht="21" customHeight="1">
      <c r="A102" s="172"/>
      <c r="B102" s="160"/>
      <c r="C102" s="386"/>
      <c r="D102" s="386"/>
      <c r="E102" s="161"/>
      <c r="F102" s="147"/>
      <c r="G102" s="147"/>
      <c r="H102" s="161" t="s">
        <v>116</v>
      </c>
      <c r="I102" s="158"/>
    </row>
    <row r="103" spans="1:9" ht="21" customHeight="1">
      <c r="A103" s="172"/>
      <c r="B103" s="160"/>
      <c r="C103" s="386"/>
      <c r="D103" s="386"/>
      <c r="E103" s="161"/>
      <c r="F103" s="147" t="s">
        <v>33</v>
      </c>
      <c r="G103" s="297" t="s">
        <v>9</v>
      </c>
      <c r="H103" s="161" t="s">
        <v>59</v>
      </c>
      <c r="I103" s="163" t="s">
        <v>117</v>
      </c>
    </row>
    <row r="104" spans="1:9" ht="21" customHeight="1">
      <c r="A104" s="173"/>
      <c r="B104" s="164"/>
      <c r="C104" s="298"/>
      <c r="D104" s="298"/>
      <c r="E104" s="165"/>
      <c r="F104" s="298">
        <v>4500</v>
      </c>
      <c r="G104" s="298">
        <v>4500</v>
      </c>
      <c r="H104" s="165"/>
      <c r="I104" s="166" t="s">
        <v>1039</v>
      </c>
    </row>
    <row r="105" spans="1:9" ht="20.25" customHeight="1">
      <c r="A105" s="171">
        <v>21</v>
      </c>
      <c r="B105" s="156" t="s">
        <v>37</v>
      </c>
      <c r="C105" s="632">
        <v>1108</v>
      </c>
      <c r="D105" s="386">
        <v>1108</v>
      </c>
      <c r="E105" s="161" t="s">
        <v>32</v>
      </c>
      <c r="F105" s="147" t="s">
        <v>580</v>
      </c>
      <c r="G105" s="147" t="s">
        <v>580</v>
      </c>
      <c r="H105" s="161" t="s">
        <v>114</v>
      </c>
      <c r="I105" s="158" t="s">
        <v>208</v>
      </c>
    </row>
    <row r="106" spans="1:9" ht="20.25" customHeight="1">
      <c r="A106" s="172"/>
      <c r="B106" s="160"/>
      <c r="C106" s="386"/>
      <c r="D106" s="386"/>
      <c r="E106" s="161"/>
      <c r="F106" s="147" t="s">
        <v>581</v>
      </c>
      <c r="G106" s="147" t="s">
        <v>581</v>
      </c>
      <c r="H106" s="161" t="s">
        <v>115</v>
      </c>
      <c r="I106" s="162" t="s">
        <v>124</v>
      </c>
    </row>
    <row r="107" spans="1:9">
      <c r="A107" s="172"/>
      <c r="B107" s="160"/>
      <c r="C107" s="386"/>
      <c r="D107" s="386"/>
      <c r="E107" s="161"/>
      <c r="F107" s="147"/>
      <c r="G107" s="147"/>
      <c r="H107" s="161" t="s">
        <v>116</v>
      </c>
      <c r="I107" s="158"/>
    </row>
    <row r="108" spans="1:9" ht="20.25" customHeight="1">
      <c r="A108" s="172"/>
      <c r="B108" s="160"/>
      <c r="C108" s="386"/>
      <c r="D108" s="386"/>
      <c r="E108" s="161"/>
      <c r="F108" s="147" t="s">
        <v>33</v>
      </c>
      <c r="G108" s="297" t="s">
        <v>9</v>
      </c>
      <c r="H108" s="161" t="s">
        <v>59</v>
      </c>
      <c r="I108" s="163" t="s">
        <v>117</v>
      </c>
    </row>
    <row r="109" spans="1:9" ht="21" customHeight="1">
      <c r="A109" s="173"/>
      <c r="B109" s="164"/>
      <c r="C109" s="298"/>
      <c r="D109" s="298"/>
      <c r="E109" s="165"/>
      <c r="F109" s="298">
        <v>1108</v>
      </c>
      <c r="G109" s="298">
        <v>1108</v>
      </c>
      <c r="H109" s="165"/>
      <c r="I109" s="166" t="s">
        <v>1040</v>
      </c>
    </row>
    <row r="110" spans="1:9" ht="21" customHeight="1">
      <c r="A110" s="171">
        <v>22</v>
      </c>
      <c r="B110" s="160" t="s">
        <v>130</v>
      </c>
      <c r="C110" s="296">
        <v>1953.58</v>
      </c>
      <c r="D110" s="296">
        <v>1953.58</v>
      </c>
      <c r="E110" s="157" t="s">
        <v>32</v>
      </c>
      <c r="F110" s="151" t="s">
        <v>164</v>
      </c>
      <c r="G110" s="151" t="s">
        <v>164</v>
      </c>
      <c r="H110" s="157" t="s">
        <v>114</v>
      </c>
      <c r="I110" s="158" t="s">
        <v>208</v>
      </c>
    </row>
    <row r="111" spans="1:9" ht="20.25" customHeight="1">
      <c r="A111" s="172"/>
      <c r="B111" s="160"/>
      <c r="C111" s="386"/>
      <c r="D111" s="386"/>
      <c r="E111" s="161"/>
      <c r="F111" s="147" t="s">
        <v>803</v>
      </c>
      <c r="G111" s="147" t="s">
        <v>803</v>
      </c>
      <c r="H111" s="161" t="s">
        <v>115</v>
      </c>
      <c r="I111" s="162" t="s">
        <v>124</v>
      </c>
    </row>
    <row r="112" spans="1:9">
      <c r="A112" s="172"/>
      <c r="B112" s="160"/>
      <c r="C112" s="386"/>
      <c r="D112" s="386"/>
      <c r="E112" s="161"/>
      <c r="F112" s="147"/>
      <c r="G112" s="147"/>
      <c r="H112" s="161" t="s">
        <v>116</v>
      </c>
      <c r="I112" s="158"/>
    </row>
    <row r="113" spans="1:15" ht="20.25" customHeight="1">
      <c r="A113" s="172"/>
      <c r="B113" s="160"/>
      <c r="C113" s="386"/>
      <c r="D113" s="386"/>
      <c r="E113" s="161"/>
      <c r="F113" s="147" t="s">
        <v>33</v>
      </c>
      <c r="G113" s="297" t="s">
        <v>9</v>
      </c>
      <c r="H113" s="161" t="s">
        <v>59</v>
      </c>
      <c r="I113" s="163" t="s">
        <v>117</v>
      </c>
    </row>
    <row r="114" spans="1:15" ht="21" customHeight="1">
      <c r="A114" s="173"/>
      <c r="B114" s="164"/>
      <c r="C114" s="298"/>
      <c r="D114" s="298"/>
      <c r="E114" s="165"/>
      <c r="F114" s="298">
        <v>1953.58</v>
      </c>
      <c r="G114" s="298">
        <v>1953.58</v>
      </c>
      <c r="H114" s="165"/>
      <c r="I114" s="245" t="s">
        <v>1040</v>
      </c>
    </row>
    <row r="115" spans="1:15" ht="20.25" customHeight="1">
      <c r="A115" s="171">
        <v>23</v>
      </c>
      <c r="B115" s="156" t="s">
        <v>1041</v>
      </c>
      <c r="C115" s="296">
        <v>220</v>
      </c>
      <c r="D115" s="296">
        <v>220</v>
      </c>
      <c r="E115" s="157" t="s">
        <v>32</v>
      </c>
      <c r="F115" s="151" t="s">
        <v>1042</v>
      </c>
      <c r="G115" s="151" t="s">
        <v>1042</v>
      </c>
      <c r="H115" s="157" t="s">
        <v>114</v>
      </c>
      <c r="I115" s="158" t="s">
        <v>208</v>
      </c>
    </row>
    <row r="116" spans="1:15" ht="20.25" customHeight="1">
      <c r="A116" s="172"/>
      <c r="B116" s="160"/>
      <c r="C116" s="386"/>
      <c r="D116" s="386"/>
      <c r="E116" s="161"/>
      <c r="F116" s="147" t="s">
        <v>1043</v>
      </c>
      <c r="G116" s="147" t="s">
        <v>1043</v>
      </c>
      <c r="H116" s="161" t="s">
        <v>115</v>
      </c>
      <c r="I116" s="162" t="s">
        <v>124</v>
      </c>
    </row>
    <row r="117" spans="1:15">
      <c r="A117" s="172"/>
      <c r="B117" s="160"/>
      <c r="C117" s="386"/>
      <c r="D117" s="386"/>
      <c r="E117" s="161"/>
      <c r="F117" s="147"/>
      <c r="G117" s="147"/>
      <c r="H117" s="161" t="s">
        <v>116</v>
      </c>
      <c r="I117" s="158"/>
    </row>
    <row r="118" spans="1:15">
      <c r="A118" s="172"/>
      <c r="B118" s="160"/>
      <c r="C118" s="386"/>
      <c r="D118" s="386"/>
      <c r="E118" s="161"/>
      <c r="F118" s="147" t="s">
        <v>33</v>
      </c>
      <c r="G118" s="297" t="s">
        <v>9</v>
      </c>
      <c r="H118" s="161" t="s">
        <v>59</v>
      </c>
      <c r="I118" s="163" t="s">
        <v>117</v>
      </c>
    </row>
    <row r="119" spans="1:15">
      <c r="A119" s="173"/>
      <c r="B119" s="160"/>
      <c r="C119" s="298"/>
      <c r="D119" s="298"/>
      <c r="E119" s="165"/>
      <c r="F119" s="298">
        <v>220</v>
      </c>
      <c r="G119" s="298">
        <v>220</v>
      </c>
      <c r="H119" s="165"/>
      <c r="I119" s="166" t="s">
        <v>1040</v>
      </c>
    </row>
    <row r="120" spans="1:15" ht="20.25" customHeight="1">
      <c r="A120" s="171">
        <v>24</v>
      </c>
      <c r="B120" s="156" t="s">
        <v>460</v>
      </c>
      <c r="C120" s="296">
        <v>2950</v>
      </c>
      <c r="D120" s="296">
        <v>2950</v>
      </c>
      <c r="E120" s="157" t="s">
        <v>32</v>
      </c>
      <c r="F120" s="151" t="s">
        <v>461</v>
      </c>
      <c r="G120" s="151" t="s">
        <v>461</v>
      </c>
      <c r="H120" s="157" t="s">
        <v>114</v>
      </c>
      <c r="I120" s="145" t="s">
        <v>208</v>
      </c>
    </row>
    <row r="121" spans="1:15" ht="20.25" customHeight="1">
      <c r="A121" s="172"/>
      <c r="B121" s="160"/>
      <c r="C121" s="386"/>
      <c r="D121" s="386"/>
      <c r="E121" s="161"/>
      <c r="F121" s="147"/>
      <c r="G121" s="147"/>
      <c r="H121" s="161" t="s">
        <v>115</v>
      </c>
      <c r="I121" s="162" t="s">
        <v>124</v>
      </c>
    </row>
    <row r="122" spans="1:15">
      <c r="A122" s="172"/>
      <c r="B122" s="160"/>
      <c r="C122" s="386"/>
      <c r="D122" s="386"/>
      <c r="E122" s="161"/>
      <c r="F122" s="147"/>
      <c r="G122" s="147"/>
      <c r="H122" s="161" t="s">
        <v>116</v>
      </c>
      <c r="I122" s="158"/>
    </row>
    <row r="123" spans="1:15" ht="20.25" customHeight="1">
      <c r="A123" s="172"/>
      <c r="B123" s="160"/>
      <c r="C123" s="386"/>
      <c r="D123" s="386"/>
      <c r="E123" s="161"/>
      <c r="F123" s="147" t="s">
        <v>33</v>
      </c>
      <c r="G123" s="297" t="s">
        <v>9</v>
      </c>
      <c r="H123" s="161" t="s">
        <v>59</v>
      </c>
      <c r="I123" s="163" t="s">
        <v>117</v>
      </c>
    </row>
    <row r="124" spans="1:15" ht="21" customHeight="1">
      <c r="A124" s="173"/>
      <c r="B124" s="164"/>
      <c r="C124" s="298"/>
      <c r="D124" s="298"/>
      <c r="E124" s="165"/>
      <c r="F124" s="298">
        <v>2950</v>
      </c>
      <c r="G124" s="298">
        <v>2950</v>
      </c>
      <c r="H124" s="165"/>
      <c r="I124" s="166" t="s">
        <v>1044</v>
      </c>
    </row>
    <row r="125" spans="1:15" ht="20.25" customHeight="1">
      <c r="A125" s="171">
        <v>25</v>
      </c>
      <c r="B125" s="160" t="s">
        <v>148</v>
      </c>
      <c r="C125" s="296">
        <v>524.29999999999995</v>
      </c>
      <c r="D125" s="296">
        <v>524.29999999999995</v>
      </c>
      <c r="E125" s="157" t="s">
        <v>32</v>
      </c>
      <c r="F125" s="151" t="s">
        <v>578</v>
      </c>
      <c r="G125" s="151" t="s">
        <v>578</v>
      </c>
      <c r="H125" s="157" t="s">
        <v>114</v>
      </c>
      <c r="I125" s="158" t="s">
        <v>208</v>
      </c>
    </row>
    <row r="126" spans="1:15" s="535" customFormat="1" ht="20.25" customHeight="1">
      <c r="A126" s="172"/>
      <c r="B126" s="160"/>
      <c r="C126" s="386"/>
      <c r="D126" s="386"/>
      <c r="E126" s="161"/>
      <c r="F126" s="147" t="s">
        <v>579</v>
      </c>
      <c r="G126" s="147" t="s">
        <v>579</v>
      </c>
      <c r="H126" s="161" t="s">
        <v>115</v>
      </c>
      <c r="I126" s="162" t="s">
        <v>124</v>
      </c>
      <c r="J126" s="146"/>
      <c r="K126" s="146"/>
      <c r="L126" s="146"/>
      <c r="M126" s="146"/>
      <c r="N126" s="146"/>
      <c r="O126" s="146"/>
    </row>
    <row r="127" spans="1:15" s="535" customFormat="1">
      <c r="A127" s="172"/>
      <c r="B127" s="160"/>
      <c r="C127" s="386"/>
      <c r="D127" s="386"/>
      <c r="E127" s="161"/>
      <c r="F127" s="147"/>
      <c r="G127" s="147"/>
      <c r="H127" s="161" t="s">
        <v>116</v>
      </c>
      <c r="I127" s="158"/>
      <c r="J127" s="146"/>
      <c r="K127" s="146"/>
      <c r="L127" s="146"/>
      <c r="M127" s="146"/>
      <c r="N127" s="146"/>
      <c r="O127" s="146"/>
    </row>
    <row r="128" spans="1:15" s="535" customFormat="1" ht="20.25" customHeight="1">
      <c r="A128" s="172"/>
      <c r="B128" s="160"/>
      <c r="C128" s="386"/>
      <c r="D128" s="386"/>
      <c r="E128" s="161"/>
      <c r="F128" s="147" t="s">
        <v>33</v>
      </c>
      <c r="G128" s="297" t="s">
        <v>9</v>
      </c>
      <c r="H128" s="161" t="s">
        <v>59</v>
      </c>
      <c r="I128" s="163" t="s">
        <v>117</v>
      </c>
      <c r="J128" s="146"/>
      <c r="K128" s="146"/>
      <c r="L128" s="146"/>
      <c r="M128" s="146"/>
      <c r="N128" s="146"/>
      <c r="O128" s="146"/>
    </row>
    <row r="129" spans="1:15" s="535" customFormat="1" ht="21" customHeight="1">
      <c r="A129" s="173"/>
      <c r="B129" s="164"/>
      <c r="C129" s="298"/>
      <c r="D129" s="298"/>
      <c r="E129" s="165"/>
      <c r="F129" s="298">
        <v>524.29999999999995</v>
      </c>
      <c r="G129" s="298">
        <v>524.29999999999995</v>
      </c>
      <c r="H129" s="165"/>
      <c r="I129" s="166" t="s">
        <v>1045</v>
      </c>
      <c r="J129" s="146"/>
      <c r="K129" s="146"/>
      <c r="L129" s="146"/>
      <c r="M129" s="146"/>
      <c r="N129" s="146"/>
      <c r="O129" s="146"/>
    </row>
    <row r="130" spans="1:15" ht="21" customHeight="1">
      <c r="A130" s="172">
        <v>26</v>
      </c>
      <c r="B130" s="156" t="s">
        <v>62</v>
      </c>
      <c r="C130" s="296">
        <v>4990</v>
      </c>
      <c r="D130" s="296">
        <v>4990</v>
      </c>
      <c r="E130" s="157" t="s">
        <v>32</v>
      </c>
      <c r="F130" s="151" t="s">
        <v>680</v>
      </c>
      <c r="G130" s="151" t="s">
        <v>680</v>
      </c>
      <c r="H130" s="157" t="s">
        <v>114</v>
      </c>
      <c r="I130" s="158" t="s">
        <v>208</v>
      </c>
    </row>
    <row r="131" spans="1:15" ht="21" customHeight="1">
      <c r="A131" s="172"/>
      <c r="B131" s="160"/>
      <c r="C131" s="386"/>
      <c r="D131" s="386"/>
      <c r="E131" s="161"/>
      <c r="F131" s="147"/>
      <c r="G131" s="147"/>
      <c r="H131" s="161" t="s">
        <v>115</v>
      </c>
      <c r="I131" s="162" t="s">
        <v>124</v>
      </c>
    </row>
    <row r="132" spans="1:15" ht="21" customHeight="1">
      <c r="A132" s="172"/>
      <c r="B132" s="160"/>
      <c r="C132" s="386"/>
      <c r="D132" s="386"/>
      <c r="E132" s="161"/>
      <c r="F132" s="147"/>
      <c r="G132" s="147"/>
      <c r="H132" s="161" t="s">
        <v>116</v>
      </c>
      <c r="I132" s="158"/>
    </row>
    <row r="133" spans="1:15" ht="21" customHeight="1">
      <c r="A133" s="172"/>
      <c r="B133" s="160"/>
      <c r="C133" s="386"/>
      <c r="D133" s="386"/>
      <c r="E133" s="161"/>
      <c r="F133" s="147" t="s">
        <v>33</v>
      </c>
      <c r="G133" s="297" t="s">
        <v>9</v>
      </c>
      <c r="H133" s="161" t="s">
        <v>59</v>
      </c>
      <c r="I133" s="163" t="s">
        <v>117</v>
      </c>
    </row>
    <row r="134" spans="1:15" ht="21" customHeight="1">
      <c r="A134" s="173"/>
      <c r="B134" s="164"/>
      <c r="C134" s="298"/>
      <c r="D134" s="298"/>
      <c r="E134" s="165"/>
      <c r="F134" s="298">
        <v>4990</v>
      </c>
      <c r="G134" s="298">
        <v>4990</v>
      </c>
      <c r="H134" s="165"/>
      <c r="I134" s="166" t="s">
        <v>1045</v>
      </c>
    </row>
    <row r="135" spans="1:15">
      <c r="A135" s="144"/>
      <c r="B135" s="8"/>
      <c r="C135" s="300"/>
      <c r="D135" s="300"/>
      <c r="E135" s="148"/>
      <c r="F135" s="9"/>
      <c r="G135" s="9"/>
      <c r="H135" s="148"/>
      <c r="I135" s="71"/>
    </row>
    <row r="136" spans="1:15" ht="20.25" customHeight="1">
      <c r="A136" s="144"/>
      <c r="B136" s="8"/>
      <c r="C136" s="300"/>
      <c r="D136" s="300"/>
      <c r="E136" s="148"/>
      <c r="F136" s="9"/>
      <c r="G136" s="9"/>
      <c r="H136" s="148"/>
      <c r="I136" s="71"/>
    </row>
    <row r="137" spans="1:15" ht="20.25" customHeight="1">
      <c r="A137" s="144"/>
      <c r="B137" s="8"/>
      <c r="C137" s="300"/>
      <c r="D137" s="300"/>
      <c r="E137" s="148"/>
      <c r="F137" s="9"/>
      <c r="G137" s="9"/>
      <c r="H137" s="148"/>
      <c r="I137" s="72"/>
    </row>
    <row r="138" spans="1:15">
      <c r="A138" s="144"/>
      <c r="B138" s="8"/>
      <c r="C138" s="300"/>
      <c r="D138" s="300"/>
      <c r="E138" s="148"/>
      <c r="F138" s="9"/>
      <c r="G138" s="9"/>
      <c r="H138" s="148"/>
      <c r="I138" s="71"/>
    </row>
    <row r="139" spans="1:15" ht="20.25" customHeight="1">
      <c r="A139" s="144"/>
      <c r="B139" s="8"/>
      <c r="C139" s="300"/>
      <c r="D139" s="300"/>
      <c r="E139" s="148"/>
      <c r="F139" s="9"/>
      <c r="G139" s="301"/>
      <c r="H139" s="148"/>
      <c r="I139" s="10"/>
    </row>
    <row r="140" spans="1:15" ht="21" customHeight="1">
      <c r="A140" s="144"/>
      <c r="B140" s="8"/>
      <c r="C140" s="300"/>
      <c r="D140" s="300"/>
      <c r="E140" s="148"/>
      <c r="F140" s="300"/>
      <c r="G140" s="300"/>
      <c r="H140" s="148"/>
      <c r="I140" s="10"/>
    </row>
    <row r="141" spans="1:15" ht="20.25" customHeight="1">
      <c r="A141" s="144"/>
      <c r="B141" s="8"/>
      <c r="C141" s="300"/>
      <c r="D141" s="300"/>
      <c r="E141" s="148"/>
      <c r="F141" s="9"/>
      <c r="G141" s="9"/>
      <c r="H141" s="148"/>
      <c r="I141" s="71"/>
    </row>
    <row r="142" spans="1:15" ht="20.25" customHeight="1">
      <c r="A142" s="144"/>
      <c r="B142" s="8"/>
      <c r="C142" s="300"/>
      <c r="D142" s="300"/>
      <c r="E142" s="148"/>
      <c r="F142" s="9"/>
      <c r="G142" s="9"/>
      <c r="H142" s="148"/>
      <c r="I142" s="72"/>
    </row>
    <row r="143" spans="1:15">
      <c r="A143" s="144"/>
      <c r="B143" s="8"/>
      <c r="C143" s="300"/>
      <c r="D143" s="300"/>
      <c r="E143" s="148"/>
      <c r="F143" s="9"/>
      <c r="G143" s="9"/>
      <c r="H143" s="148"/>
      <c r="I143" s="71"/>
    </row>
    <row r="144" spans="1:15" ht="20.25" customHeight="1">
      <c r="A144" s="144"/>
      <c r="B144" s="8"/>
      <c r="C144" s="300"/>
      <c r="D144" s="300"/>
      <c r="E144" s="148"/>
      <c r="F144" s="9"/>
      <c r="G144" s="301"/>
      <c r="H144" s="148"/>
      <c r="I144" s="10"/>
    </row>
    <row r="145" spans="1:9" ht="21" customHeight="1">
      <c r="A145" s="144"/>
      <c r="B145" s="8"/>
      <c r="C145" s="300"/>
      <c r="D145" s="300"/>
      <c r="E145" s="148"/>
      <c r="F145" s="300"/>
      <c r="G145" s="300"/>
      <c r="H145" s="148"/>
      <c r="I145" s="10"/>
    </row>
    <row r="146" spans="1:9" ht="20.25" customHeight="1">
      <c r="A146" s="144"/>
      <c r="B146" s="8"/>
      <c r="C146" s="300"/>
      <c r="D146" s="300"/>
      <c r="E146" s="148"/>
      <c r="F146" s="9"/>
      <c r="G146" s="9"/>
      <c r="H146" s="148"/>
      <c r="I146" s="71"/>
    </row>
    <row r="147" spans="1:9" ht="20.25" customHeight="1">
      <c r="A147" s="144"/>
      <c r="B147" s="8"/>
      <c r="C147" s="300"/>
      <c r="D147" s="300"/>
      <c r="E147" s="148"/>
      <c r="F147" s="9"/>
      <c r="G147" s="9"/>
      <c r="H147" s="148"/>
      <c r="I147" s="72"/>
    </row>
    <row r="148" spans="1:9">
      <c r="A148" s="144"/>
      <c r="B148" s="8"/>
      <c r="C148" s="300"/>
      <c r="D148" s="300"/>
      <c r="E148" s="148"/>
      <c r="F148" s="9"/>
      <c r="G148" s="9"/>
      <c r="H148" s="148"/>
      <c r="I148" s="71"/>
    </row>
    <row r="149" spans="1:9" ht="20.25" customHeight="1">
      <c r="A149" s="144"/>
      <c r="B149" s="8"/>
      <c r="C149" s="300"/>
      <c r="D149" s="300"/>
      <c r="E149" s="148"/>
      <c r="F149" s="9"/>
      <c r="G149" s="301"/>
      <c r="H149" s="148"/>
      <c r="I149" s="10"/>
    </row>
    <row r="150" spans="1:9" ht="21" customHeight="1">
      <c r="A150" s="144"/>
      <c r="B150" s="8"/>
      <c r="C150" s="300"/>
      <c r="D150" s="300"/>
      <c r="E150" s="148"/>
      <c r="F150" s="300"/>
      <c r="G150" s="300"/>
      <c r="H150" s="148"/>
      <c r="I150" s="10"/>
    </row>
    <row r="151" spans="1:9" ht="20.25" customHeight="1">
      <c r="A151" s="144"/>
      <c r="B151" s="8"/>
      <c r="C151" s="300"/>
      <c r="D151" s="300"/>
      <c r="E151" s="148"/>
      <c r="F151" s="9"/>
      <c r="G151" s="9"/>
      <c r="H151" s="148"/>
      <c r="I151" s="71"/>
    </row>
    <row r="152" spans="1:9" ht="20.25" customHeight="1">
      <c r="A152" s="144"/>
      <c r="B152" s="8"/>
      <c r="C152" s="300"/>
      <c r="D152" s="300"/>
      <c r="E152" s="148"/>
      <c r="F152" s="9"/>
      <c r="G152" s="9"/>
      <c r="H152" s="148"/>
      <c r="I152" s="72"/>
    </row>
    <row r="153" spans="1:9">
      <c r="A153" s="144"/>
      <c r="B153" s="8"/>
      <c r="C153" s="300"/>
      <c r="D153" s="300"/>
      <c r="E153" s="148"/>
      <c r="F153" s="9"/>
      <c r="G153" s="9"/>
      <c r="H153" s="148"/>
      <c r="I153" s="71"/>
    </row>
    <row r="154" spans="1:9" ht="20.25" customHeight="1">
      <c r="A154" s="144"/>
      <c r="B154" s="8"/>
      <c r="C154" s="300"/>
      <c r="D154" s="300"/>
      <c r="E154" s="148"/>
      <c r="F154" s="9"/>
      <c r="G154" s="301"/>
      <c r="H154" s="148"/>
      <c r="I154" s="10"/>
    </row>
    <row r="155" spans="1:9" ht="21" customHeight="1">
      <c r="A155" s="144"/>
      <c r="B155" s="8"/>
      <c r="C155" s="300"/>
      <c r="D155" s="300"/>
      <c r="E155" s="148"/>
      <c r="F155" s="300"/>
      <c r="G155" s="300"/>
      <c r="H155" s="148"/>
      <c r="I155" s="10"/>
    </row>
    <row r="156" spans="1:9" ht="20.25" customHeight="1">
      <c r="A156" s="144"/>
      <c r="B156" s="8"/>
      <c r="C156" s="300"/>
      <c r="D156" s="300"/>
      <c r="E156" s="148"/>
      <c r="F156" s="9"/>
      <c r="G156" s="9"/>
      <c r="H156" s="148"/>
      <c r="I156" s="71"/>
    </row>
    <row r="157" spans="1:9" ht="20.25" customHeight="1">
      <c r="A157" s="144"/>
      <c r="B157" s="8"/>
      <c r="C157" s="300"/>
      <c r="D157" s="300"/>
      <c r="E157" s="148"/>
      <c r="F157" s="9"/>
      <c r="G157" s="9"/>
      <c r="H157" s="148"/>
      <c r="I157" s="72"/>
    </row>
    <row r="158" spans="1:9">
      <c r="A158" s="144"/>
      <c r="B158" s="8"/>
      <c r="C158" s="300"/>
      <c r="D158" s="300"/>
      <c r="E158" s="148"/>
      <c r="F158" s="9"/>
      <c r="G158" s="9"/>
      <c r="H158" s="148"/>
      <c r="I158" s="71"/>
    </row>
    <row r="159" spans="1:9" ht="20.25" customHeight="1">
      <c r="A159" s="144"/>
      <c r="B159" s="8"/>
      <c r="C159" s="300"/>
      <c r="D159" s="300"/>
      <c r="E159" s="148"/>
      <c r="F159" s="9"/>
      <c r="G159" s="301"/>
      <c r="H159" s="148"/>
      <c r="I159" s="10"/>
    </row>
    <row r="160" spans="1:9" ht="21" customHeight="1">
      <c r="A160" s="144"/>
      <c r="B160" s="8"/>
      <c r="C160" s="300"/>
      <c r="D160" s="300"/>
      <c r="E160" s="148"/>
      <c r="F160" s="300"/>
      <c r="G160" s="300"/>
      <c r="H160" s="148"/>
      <c r="I160" s="10"/>
    </row>
    <row r="161" spans="1:9" ht="20.25" customHeight="1">
      <c r="A161" s="144"/>
      <c r="B161" s="8"/>
      <c r="C161" s="300"/>
      <c r="D161" s="300"/>
      <c r="E161" s="148"/>
      <c r="F161" s="9"/>
      <c r="G161" s="9"/>
      <c r="H161" s="148"/>
      <c r="I161" s="71"/>
    </row>
    <row r="162" spans="1:9" ht="20.25" customHeight="1">
      <c r="A162" s="144"/>
      <c r="B162" s="8"/>
      <c r="C162" s="300"/>
      <c r="D162" s="300"/>
      <c r="E162" s="148"/>
      <c r="F162" s="9"/>
      <c r="G162" s="9"/>
      <c r="H162" s="148"/>
      <c r="I162" s="72"/>
    </row>
    <row r="163" spans="1:9">
      <c r="A163" s="144"/>
      <c r="B163" s="8"/>
      <c r="C163" s="300"/>
      <c r="D163" s="300"/>
      <c r="E163" s="148"/>
      <c r="F163" s="9"/>
      <c r="G163" s="9"/>
      <c r="H163" s="148"/>
      <c r="I163" s="71"/>
    </row>
    <row r="164" spans="1:9" ht="20.25" customHeight="1">
      <c r="A164" s="144"/>
      <c r="B164" s="8"/>
      <c r="C164" s="300"/>
      <c r="D164" s="300"/>
      <c r="E164" s="148"/>
      <c r="F164" s="9"/>
      <c r="G164" s="301"/>
      <c r="H164" s="148"/>
      <c r="I164" s="10"/>
    </row>
    <row r="165" spans="1:9" ht="21" customHeight="1">
      <c r="A165" s="144"/>
      <c r="B165" s="8"/>
      <c r="C165" s="300"/>
      <c r="D165" s="300"/>
      <c r="E165" s="148"/>
      <c r="F165" s="300"/>
      <c r="G165" s="300"/>
      <c r="H165" s="148"/>
      <c r="I165" s="10"/>
    </row>
    <row r="166" spans="1:9" ht="20.25" customHeight="1">
      <c r="A166" s="144"/>
      <c r="B166" s="8"/>
      <c r="C166" s="300"/>
      <c r="D166" s="300"/>
      <c r="E166" s="148"/>
      <c r="F166" s="9"/>
      <c r="G166" s="9"/>
      <c r="H166" s="148"/>
      <c r="I166" s="71"/>
    </row>
    <row r="167" spans="1:9" ht="20.25" customHeight="1">
      <c r="A167" s="144"/>
      <c r="B167" s="8"/>
      <c r="C167" s="300"/>
      <c r="D167" s="300"/>
      <c r="E167" s="148"/>
      <c r="F167" s="9"/>
      <c r="G167" s="9"/>
      <c r="H167" s="148"/>
      <c r="I167" s="72"/>
    </row>
    <row r="168" spans="1:9">
      <c r="A168" s="144"/>
      <c r="B168" s="8"/>
      <c r="C168" s="300"/>
      <c r="D168" s="300"/>
      <c r="E168" s="148"/>
      <c r="F168" s="9"/>
      <c r="G168" s="9"/>
      <c r="H168" s="148"/>
      <c r="I168" s="71"/>
    </row>
    <row r="169" spans="1:9" ht="20.25" customHeight="1">
      <c r="A169" s="144"/>
      <c r="B169" s="8"/>
      <c r="C169" s="300"/>
      <c r="D169" s="300"/>
      <c r="E169" s="148"/>
      <c r="F169" s="9"/>
      <c r="G169" s="301"/>
      <c r="H169" s="148"/>
      <c r="I169" s="10"/>
    </row>
    <row r="170" spans="1:9" ht="21" customHeight="1">
      <c r="A170" s="144"/>
      <c r="B170" s="8"/>
      <c r="C170" s="300"/>
      <c r="D170" s="300"/>
      <c r="E170" s="148"/>
      <c r="F170" s="300"/>
      <c r="G170" s="300"/>
      <c r="H170" s="148"/>
      <c r="I170" s="10"/>
    </row>
    <row r="171" spans="1:9" ht="20.25" customHeight="1">
      <c r="A171" s="144"/>
      <c r="B171" s="8"/>
      <c r="C171" s="300"/>
      <c r="D171" s="300"/>
      <c r="E171" s="148"/>
      <c r="F171" s="9"/>
      <c r="G171" s="9"/>
      <c r="H171" s="148"/>
      <c r="I171" s="71"/>
    </row>
    <row r="172" spans="1:9" ht="20.25" customHeight="1">
      <c r="A172" s="144"/>
      <c r="B172" s="8"/>
      <c r="C172" s="300"/>
      <c r="D172" s="300"/>
      <c r="E172" s="148"/>
      <c r="F172" s="9"/>
      <c r="G172" s="9"/>
      <c r="H172" s="148"/>
      <c r="I172" s="72"/>
    </row>
    <row r="173" spans="1:9">
      <c r="A173" s="144"/>
      <c r="B173" s="8"/>
      <c r="C173" s="300"/>
      <c r="D173" s="300"/>
      <c r="E173" s="148"/>
      <c r="F173" s="9"/>
      <c r="G173" s="9"/>
      <c r="H173" s="148"/>
      <c r="I173" s="71"/>
    </row>
    <row r="174" spans="1:9" ht="20.25" customHeight="1">
      <c r="A174" s="144"/>
      <c r="B174" s="8"/>
      <c r="C174" s="300"/>
      <c r="D174" s="300"/>
      <c r="E174" s="148"/>
      <c r="F174" s="9"/>
      <c r="G174" s="301"/>
      <c r="H174" s="148"/>
      <c r="I174" s="10"/>
    </row>
    <row r="175" spans="1:9" ht="20.25" customHeight="1">
      <c r="A175" s="144"/>
      <c r="B175" s="8"/>
      <c r="C175" s="300"/>
      <c r="D175" s="300"/>
      <c r="E175" s="148"/>
      <c r="F175" s="300"/>
      <c r="G175" s="300"/>
      <c r="H175" s="148"/>
      <c r="I175" s="10"/>
    </row>
    <row r="176" spans="1:9" ht="20.25" customHeight="1">
      <c r="A176" s="144"/>
      <c r="B176" s="8"/>
      <c r="C176" s="300"/>
      <c r="D176" s="300"/>
      <c r="E176" s="148"/>
      <c r="F176" s="9"/>
      <c r="G176" s="9"/>
      <c r="H176" s="148"/>
      <c r="I176" s="71"/>
    </row>
    <row r="177" spans="1:9" ht="20.25" customHeight="1">
      <c r="A177" s="144"/>
      <c r="B177" s="8"/>
      <c r="C177" s="300"/>
      <c r="D177" s="300"/>
      <c r="E177" s="148"/>
      <c r="F177" s="9"/>
      <c r="G177" s="9"/>
      <c r="H177" s="148"/>
      <c r="I177" s="72"/>
    </row>
    <row r="178" spans="1:9">
      <c r="A178" s="144"/>
      <c r="B178" s="8"/>
      <c r="C178" s="300"/>
      <c r="D178" s="300"/>
      <c r="E178" s="148"/>
      <c r="F178" s="9"/>
      <c r="G178" s="9"/>
      <c r="H178" s="148"/>
      <c r="I178" s="71"/>
    </row>
    <row r="179" spans="1:9" ht="20.25" customHeight="1">
      <c r="A179" s="144"/>
      <c r="B179" s="8"/>
      <c r="C179" s="300"/>
      <c r="D179" s="300"/>
      <c r="E179" s="148"/>
      <c r="F179" s="9"/>
      <c r="G179" s="301"/>
      <c r="H179" s="148"/>
      <c r="I179" s="10"/>
    </row>
    <row r="180" spans="1:9" ht="20.25" customHeight="1">
      <c r="A180" s="144"/>
      <c r="B180" s="8"/>
      <c r="C180" s="300"/>
      <c r="D180" s="300"/>
      <c r="E180" s="148"/>
      <c r="F180" s="300"/>
      <c r="G180" s="300"/>
      <c r="H180" s="148"/>
      <c r="I180" s="10"/>
    </row>
    <row r="181" spans="1:9" ht="20.25" customHeight="1">
      <c r="A181" s="144"/>
      <c r="B181" s="8"/>
      <c r="C181" s="300"/>
      <c r="D181" s="300"/>
      <c r="E181" s="148"/>
      <c r="F181" s="9"/>
      <c r="G181" s="9"/>
      <c r="H181" s="148"/>
      <c r="I181" s="71"/>
    </row>
    <row r="182" spans="1:9">
      <c r="A182" s="144"/>
      <c r="B182" s="8"/>
      <c r="C182" s="300"/>
      <c r="D182" s="300"/>
      <c r="E182" s="148"/>
      <c r="F182" s="9"/>
      <c r="G182" s="9"/>
      <c r="H182" s="148"/>
      <c r="I182" s="72"/>
    </row>
    <row r="183" spans="1:9">
      <c r="A183" s="144"/>
      <c r="B183" s="8"/>
      <c r="C183" s="300"/>
      <c r="D183" s="300"/>
      <c r="E183" s="148"/>
      <c r="F183" s="9"/>
      <c r="G183" s="9"/>
      <c r="H183" s="148"/>
      <c r="I183" s="71"/>
    </row>
    <row r="184" spans="1:9" ht="20.25" customHeight="1">
      <c r="A184" s="144"/>
      <c r="B184" s="8"/>
      <c r="C184" s="300"/>
      <c r="D184" s="300"/>
      <c r="E184" s="148"/>
      <c r="F184" s="9"/>
      <c r="G184" s="301"/>
      <c r="H184" s="148"/>
      <c r="I184" s="10"/>
    </row>
    <row r="185" spans="1:9" ht="20.25" customHeight="1">
      <c r="A185" s="144"/>
      <c r="B185" s="8"/>
      <c r="C185" s="300"/>
      <c r="D185" s="300"/>
      <c r="E185" s="148"/>
      <c r="F185" s="300"/>
      <c r="G185" s="300"/>
      <c r="H185" s="148"/>
      <c r="I185" s="10"/>
    </row>
    <row r="186" spans="1:9" ht="20.25" customHeight="1">
      <c r="A186" s="144"/>
      <c r="B186" s="8"/>
      <c r="C186" s="300"/>
      <c r="D186" s="300"/>
      <c r="E186" s="148"/>
      <c r="F186" s="9"/>
      <c r="G186" s="9"/>
      <c r="H186" s="148"/>
      <c r="I186" s="71"/>
    </row>
    <row r="187" spans="1:9" ht="20.25" customHeight="1">
      <c r="A187" s="144"/>
      <c r="B187" s="8"/>
      <c r="C187" s="300"/>
      <c r="D187" s="300"/>
      <c r="E187" s="148"/>
      <c r="F187" s="9"/>
      <c r="G187" s="9"/>
      <c r="H187" s="148"/>
      <c r="I187" s="72"/>
    </row>
    <row r="188" spans="1:9">
      <c r="A188" s="144"/>
      <c r="B188" s="8"/>
      <c r="C188" s="300"/>
      <c r="D188" s="300"/>
      <c r="E188" s="148"/>
      <c r="F188" s="9"/>
      <c r="G188" s="9"/>
      <c r="H188" s="148"/>
      <c r="I188" s="71"/>
    </row>
    <row r="189" spans="1:9" ht="20.25" customHeight="1">
      <c r="A189" s="144"/>
      <c r="B189" s="8"/>
      <c r="C189" s="300"/>
      <c r="D189" s="300"/>
      <c r="E189" s="148"/>
      <c r="F189" s="9"/>
      <c r="G189" s="301"/>
      <c r="H189" s="148"/>
      <c r="I189" s="10"/>
    </row>
    <row r="190" spans="1:9" ht="20.25" customHeight="1">
      <c r="A190" s="144"/>
      <c r="B190" s="8"/>
      <c r="C190" s="300"/>
      <c r="D190" s="300"/>
      <c r="E190" s="148"/>
      <c r="F190" s="300"/>
      <c r="G190" s="300"/>
      <c r="H190" s="148"/>
      <c r="I190" s="10"/>
    </row>
    <row r="191" spans="1:9" ht="20.25" customHeight="1">
      <c r="A191" s="144"/>
      <c r="B191" s="8"/>
      <c r="C191" s="300"/>
      <c r="D191" s="300"/>
      <c r="E191" s="148"/>
      <c r="F191" s="9"/>
      <c r="G191" s="9"/>
      <c r="H191" s="148"/>
      <c r="I191" s="71"/>
    </row>
    <row r="192" spans="1:9" ht="20.25" customHeight="1">
      <c r="A192" s="144"/>
      <c r="B192" s="8"/>
      <c r="C192" s="300"/>
      <c r="D192" s="300"/>
      <c r="E192" s="148"/>
      <c r="F192" s="9"/>
      <c r="G192" s="9"/>
      <c r="H192" s="148"/>
      <c r="I192" s="72"/>
    </row>
    <row r="193" spans="1:9">
      <c r="A193" s="144"/>
      <c r="B193" s="8"/>
      <c r="C193" s="300"/>
      <c r="D193" s="300"/>
      <c r="E193" s="148"/>
      <c r="F193" s="9"/>
      <c r="G193" s="9"/>
      <c r="H193" s="148"/>
      <c r="I193" s="71"/>
    </row>
    <row r="194" spans="1:9" ht="20.25" customHeight="1">
      <c r="A194" s="144"/>
      <c r="B194" s="8"/>
      <c r="C194" s="300"/>
      <c r="D194" s="300"/>
      <c r="E194" s="148"/>
      <c r="F194" s="9"/>
      <c r="G194" s="301"/>
      <c r="H194" s="148"/>
      <c r="I194" s="10"/>
    </row>
    <row r="195" spans="1:9" ht="20.25" customHeight="1">
      <c r="A195" s="144"/>
      <c r="B195" s="8"/>
      <c r="C195" s="300"/>
      <c r="D195" s="300"/>
      <c r="E195" s="148"/>
      <c r="F195" s="300"/>
      <c r="G195" s="300"/>
      <c r="H195" s="148"/>
      <c r="I195" s="10"/>
    </row>
    <row r="196" spans="1:9" ht="20.25" customHeight="1">
      <c r="A196" s="144"/>
      <c r="B196" s="8"/>
      <c r="C196" s="300"/>
      <c r="D196" s="300"/>
      <c r="E196" s="148"/>
      <c r="F196" s="9"/>
      <c r="G196" s="9"/>
      <c r="H196" s="148"/>
      <c r="I196" s="71"/>
    </row>
    <row r="197" spans="1:9">
      <c r="A197" s="144"/>
      <c r="B197" s="8"/>
      <c r="C197" s="300"/>
      <c r="D197" s="300"/>
      <c r="E197" s="148"/>
      <c r="F197" s="9"/>
      <c r="G197" s="9"/>
      <c r="H197" s="148"/>
      <c r="I197" s="72"/>
    </row>
    <row r="198" spans="1:9">
      <c r="A198" s="144"/>
      <c r="B198" s="8"/>
      <c r="C198" s="300"/>
      <c r="D198" s="300"/>
      <c r="E198" s="148"/>
      <c r="F198" s="9"/>
      <c r="G198" s="9"/>
      <c r="H198" s="148"/>
      <c r="I198" s="71"/>
    </row>
    <row r="199" spans="1:9" ht="20.25" customHeight="1">
      <c r="A199" s="144"/>
      <c r="B199" s="8"/>
      <c r="C199" s="300"/>
      <c r="D199" s="300"/>
      <c r="E199" s="148"/>
      <c r="F199" s="9"/>
      <c r="G199" s="301"/>
      <c r="H199" s="148"/>
      <c r="I199" s="10"/>
    </row>
    <row r="200" spans="1:9" ht="20.25" customHeight="1">
      <c r="A200" s="144"/>
      <c r="B200" s="8"/>
      <c r="C200" s="300"/>
      <c r="D200" s="300"/>
      <c r="E200" s="148"/>
      <c r="F200" s="300"/>
      <c r="G200" s="300"/>
      <c r="H200" s="148"/>
      <c r="I200" s="10"/>
    </row>
    <row r="201" spans="1:9" ht="20.25" customHeight="1">
      <c r="A201" s="144"/>
      <c r="B201" s="8"/>
      <c r="C201" s="300"/>
      <c r="D201" s="300"/>
      <c r="E201" s="148"/>
      <c r="F201" s="9"/>
      <c r="G201" s="9"/>
      <c r="H201" s="148"/>
      <c r="I201" s="71"/>
    </row>
    <row r="202" spans="1:9">
      <c r="A202" s="144"/>
      <c r="B202" s="8"/>
      <c r="C202" s="300"/>
      <c r="D202" s="300"/>
      <c r="E202" s="148"/>
      <c r="F202" s="9"/>
      <c r="G202" s="9"/>
      <c r="H202" s="148"/>
      <c r="I202" s="72"/>
    </row>
    <row r="203" spans="1:9">
      <c r="A203" s="144"/>
      <c r="B203" s="8"/>
      <c r="C203" s="300"/>
      <c r="D203" s="300"/>
      <c r="E203" s="148"/>
      <c r="F203" s="9"/>
      <c r="G203" s="9"/>
      <c r="H203" s="148"/>
      <c r="I203" s="71"/>
    </row>
    <row r="204" spans="1:9" ht="20.25" customHeight="1">
      <c r="A204" s="144"/>
      <c r="B204" s="8"/>
      <c r="C204" s="300"/>
      <c r="D204" s="300"/>
      <c r="E204" s="148"/>
      <c r="F204" s="9"/>
      <c r="G204" s="301"/>
      <c r="H204" s="148"/>
      <c r="I204" s="10"/>
    </row>
    <row r="205" spans="1:9" ht="20.25" customHeight="1">
      <c r="A205" s="144"/>
      <c r="B205" s="8"/>
      <c r="C205" s="300"/>
      <c r="D205" s="300"/>
      <c r="E205" s="148"/>
      <c r="F205" s="300"/>
      <c r="G205" s="300"/>
      <c r="H205" s="148"/>
      <c r="I205" s="10"/>
    </row>
    <row r="206" spans="1:9" ht="20.25" customHeight="1">
      <c r="A206" s="144"/>
      <c r="B206" s="8"/>
      <c r="C206" s="300"/>
      <c r="D206" s="300"/>
      <c r="E206" s="148"/>
      <c r="F206" s="9"/>
      <c r="G206" s="9"/>
      <c r="H206" s="148"/>
      <c r="I206" s="71"/>
    </row>
    <row r="207" spans="1:9">
      <c r="A207" s="144"/>
      <c r="B207" s="8"/>
      <c r="C207" s="300"/>
      <c r="D207" s="300"/>
      <c r="E207" s="148"/>
      <c r="F207" s="9"/>
      <c r="G207" s="9"/>
      <c r="H207" s="148"/>
      <c r="I207" s="72"/>
    </row>
    <row r="208" spans="1:9">
      <c r="A208" s="144"/>
      <c r="B208" s="8"/>
      <c r="C208" s="300"/>
      <c r="D208" s="300"/>
      <c r="E208" s="148"/>
      <c r="F208" s="9"/>
      <c r="G208" s="9"/>
      <c r="H208" s="148"/>
      <c r="I208" s="71"/>
    </row>
    <row r="209" spans="1:9" ht="20.25" customHeight="1">
      <c r="A209" s="144"/>
      <c r="B209" s="8"/>
      <c r="C209" s="300"/>
      <c r="D209" s="300"/>
      <c r="E209" s="148"/>
      <c r="F209" s="9"/>
      <c r="G209" s="301"/>
      <c r="H209" s="148"/>
      <c r="I209" s="10"/>
    </row>
    <row r="210" spans="1:9" ht="20.25" customHeight="1">
      <c r="A210" s="144"/>
      <c r="B210" s="8"/>
      <c r="C210" s="300"/>
      <c r="D210" s="300"/>
      <c r="E210" s="148"/>
      <c r="F210" s="300"/>
      <c r="G210" s="300"/>
      <c r="H210" s="148"/>
      <c r="I210" s="10"/>
    </row>
    <row r="211" spans="1:9" ht="20.25" customHeight="1">
      <c r="A211" s="144"/>
      <c r="B211" s="8"/>
      <c r="C211" s="300"/>
      <c r="D211" s="300"/>
      <c r="E211" s="148"/>
      <c r="F211" s="9"/>
      <c r="G211" s="9"/>
      <c r="H211" s="148"/>
      <c r="I211" s="71"/>
    </row>
    <row r="212" spans="1:9" ht="20.25" customHeight="1">
      <c r="A212" s="144"/>
      <c r="B212" s="8"/>
      <c r="C212" s="300"/>
      <c r="D212" s="300"/>
      <c r="E212" s="148"/>
      <c r="F212" s="9"/>
      <c r="G212" s="9"/>
      <c r="H212" s="148"/>
      <c r="I212" s="72"/>
    </row>
    <row r="213" spans="1:9">
      <c r="A213" s="144"/>
      <c r="B213" s="8"/>
      <c r="C213" s="300"/>
      <c r="D213" s="300"/>
      <c r="E213" s="148"/>
      <c r="F213" s="9"/>
      <c r="G213" s="9"/>
      <c r="H213" s="148"/>
      <c r="I213" s="71"/>
    </row>
    <row r="214" spans="1:9" ht="20.25" customHeight="1">
      <c r="A214" s="144"/>
      <c r="B214" s="8"/>
      <c r="C214" s="300"/>
      <c r="D214" s="300"/>
      <c r="E214" s="148"/>
      <c r="F214" s="9"/>
      <c r="G214" s="301"/>
      <c r="H214" s="148"/>
      <c r="I214" s="10"/>
    </row>
    <row r="215" spans="1:9" ht="20.25" customHeight="1">
      <c r="A215" s="144"/>
      <c r="B215" s="8"/>
      <c r="C215" s="300"/>
      <c r="D215" s="300"/>
      <c r="E215" s="148"/>
      <c r="F215" s="300"/>
      <c r="G215" s="300"/>
      <c r="H215" s="148"/>
      <c r="I215" s="10"/>
    </row>
    <row r="216" spans="1:9" ht="20.25" customHeight="1">
      <c r="A216" s="144"/>
      <c r="B216" s="8"/>
      <c r="C216" s="300"/>
      <c r="D216" s="300"/>
      <c r="E216" s="148"/>
      <c r="F216" s="9"/>
      <c r="G216" s="9"/>
      <c r="H216" s="148"/>
      <c r="I216" s="71"/>
    </row>
    <row r="217" spans="1:9" ht="20.25" customHeight="1">
      <c r="A217" s="144"/>
      <c r="B217" s="8"/>
      <c r="C217" s="300"/>
      <c r="D217" s="300"/>
      <c r="E217" s="148"/>
      <c r="F217" s="9"/>
      <c r="G217" s="9"/>
      <c r="H217" s="148"/>
      <c r="I217" s="72"/>
    </row>
    <row r="218" spans="1:9">
      <c r="A218" s="144"/>
      <c r="B218" s="8"/>
      <c r="C218" s="300"/>
      <c r="D218" s="300"/>
      <c r="E218" s="148"/>
      <c r="F218" s="9"/>
      <c r="G218" s="9"/>
      <c r="H218" s="148"/>
      <c r="I218" s="71"/>
    </row>
    <row r="219" spans="1:9" ht="20.25" customHeight="1">
      <c r="A219" s="144"/>
      <c r="B219" s="8"/>
      <c r="C219" s="300"/>
      <c r="D219" s="300"/>
      <c r="E219" s="148"/>
      <c r="F219" s="9"/>
      <c r="G219" s="301"/>
      <c r="H219" s="148"/>
      <c r="I219" s="10"/>
    </row>
    <row r="220" spans="1:9" ht="20.25" customHeight="1">
      <c r="A220" s="144"/>
      <c r="B220" s="8"/>
      <c r="C220" s="300"/>
      <c r="D220" s="300"/>
      <c r="E220" s="148"/>
      <c r="F220" s="300"/>
      <c r="G220" s="300"/>
      <c r="H220" s="148"/>
      <c r="I220" s="10"/>
    </row>
    <row r="221" spans="1:9" ht="20.25" customHeight="1">
      <c r="A221" s="144"/>
      <c r="B221" s="8"/>
      <c r="C221" s="300"/>
      <c r="D221" s="300"/>
      <c r="E221" s="148"/>
      <c r="F221" s="9"/>
      <c r="G221" s="9"/>
      <c r="H221" s="148"/>
      <c r="I221" s="71"/>
    </row>
    <row r="222" spans="1:9">
      <c r="A222" s="144"/>
      <c r="B222" s="8"/>
      <c r="C222" s="300"/>
      <c r="D222" s="300"/>
      <c r="E222" s="148"/>
      <c r="F222" s="9"/>
      <c r="G222" s="9"/>
      <c r="H222" s="148"/>
      <c r="I222" s="72"/>
    </row>
    <row r="223" spans="1:9">
      <c r="A223" s="144"/>
      <c r="B223" s="8"/>
      <c r="C223" s="300"/>
      <c r="D223" s="300"/>
      <c r="E223" s="148"/>
      <c r="F223" s="9"/>
      <c r="G223" s="9"/>
      <c r="H223" s="148"/>
      <c r="I223" s="71"/>
    </row>
    <row r="224" spans="1:9" ht="20.25" customHeight="1">
      <c r="A224" s="144"/>
      <c r="B224" s="8"/>
      <c r="C224" s="300"/>
      <c r="D224" s="300"/>
      <c r="E224" s="148"/>
      <c r="F224" s="9"/>
      <c r="G224" s="301"/>
      <c r="H224" s="148"/>
      <c r="I224" s="10"/>
    </row>
    <row r="225" spans="1:9" ht="20.25" customHeight="1">
      <c r="A225" s="144"/>
      <c r="B225" s="8"/>
      <c r="C225" s="300"/>
      <c r="D225" s="300"/>
      <c r="E225" s="148"/>
      <c r="F225" s="300"/>
      <c r="G225" s="300"/>
      <c r="H225" s="148"/>
      <c r="I225" s="10"/>
    </row>
    <row r="226" spans="1:9" ht="20.25" customHeight="1">
      <c r="A226" s="144"/>
      <c r="B226" s="8"/>
      <c r="C226" s="300"/>
      <c r="D226" s="300"/>
      <c r="E226" s="148"/>
      <c r="F226" s="9"/>
      <c r="G226" s="9"/>
      <c r="H226" s="148"/>
      <c r="I226" s="71"/>
    </row>
    <row r="227" spans="1:9" ht="20.25" customHeight="1">
      <c r="A227" s="144"/>
      <c r="B227" s="8"/>
      <c r="C227" s="300"/>
      <c r="D227" s="300"/>
      <c r="E227" s="148"/>
      <c r="F227" s="9"/>
      <c r="G227" s="9"/>
      <c r="H227" s="148"/>
      <c r="I227" s="72"/>
    </row>
    <row r="228" spans="1:9">
      <c r="A228" s="144"/>
      <c r="B228" s="8"/>
      <c r="C228" s="300"/>
      <c r="D228" s="300"/>
      <c r="E228" s="148"/>
      <c r="F228" s="9"/>
      <c r="G228" s="9"/>
      <c r="H228" s="148"/>
      <c r="I228" s="71"/>
    </row>
    <row r="229" spans="1:9" ht="20.25" customHeight="1">
      <c r="A229" s="144"/>
      <c r="B229" s="8"/>
      <c r="C229" s="300"/>
      <c r="D229" s="300"/>
      <c r="E229" s="148"/>
      <c r="F229" s="9"/>
      <c r="G229" s="301"/>
      <c r="H229" s="148"/>
      <c r="I229" s="10"/>
    </row>
    <row r="230" spans="1:9" ht="20.25" customHeight="1">
      <c r="A230" s="144"/>
      <c r="B230" s="8"/>
      <c r="C230" s="300"/>
      <c r="D230" s="300"/>
      <c r="E230" s="148"/>
      <c r="F230" s="300"/>
      <c r="G230" s="300"/>
      <c r="H230" s="148"/>
      <c r="I230" s="10"/>
    </row>
    <row r="231" spans="1:9" ht="20.25" customHeight="1">
      <c r="A231" s="144"/>
      <c r="B231" s="8"/>
      <c r="C231" s="300"/>
      <c r="D231" s="300"/>
      <c r="E231" s="148"/>
      <c r="F231" s="9"/>
      <c r="G231" s="9"/>
      <c r="H231" s="148"/>
      <c r="I231" s="71"/>
    </row>
    <row r="232" spans="1:9" ht="20.25" customHeight="1">
      <c r="A232" s="144"/>
      <c r="B232" s="8"/>
      <c r="C232" s="300"/>
      <c r="D232" s="300"/>
      <c r="E232" s="148"/>
      <c r="F232" s="9"/>
      <c r="G232" s="9"/>
      <c r="H232" s="148"/>
      <c r="I232" s="72"/>
    </row>
    <row r="233" spans="1:9">
      <c r="A233" s="144"/>
      <c r="B233" s="8"/>
      <c r="C233" s="300"/>
      <c r="D233" s="300"/>
      <c r="E233" s="148"/>
      <c r="F233" s="9"/>
      <c r="G233" s="9"/>
      <c r="H233" s="148"/>
      <c r="I233" s="71"/>
    </row>
    <row r="234" spans="1:9" ht="20.25" customHeight="1">
      <c r="A234" s="144"/>
      <c r="B234" s="8"/>
      <c r="C234" s="300"/>
      <c r="D234" s="300"/>
      <c r="E234" s="148"/>
      <c r="F234" s="9"/>
      <c r="G234" s="301"/>
      <c r="H234" s="148"/>
      <c r="I234" s="10"/>
    </row>
    <row r="235" spans="1:9" ht="20.25" customHeight="1">
      <c r="A235" s="144"/>
      <c r="B235" s="8"/>
      <c r="C235" s="300"/>
      <c r="D235" s="300"/>
      <c r="E235" s="148"/>
      <c r="F235" s="300"/>
      <c r="G235" s="300"/>
      <c r="H235" s="148"/>
      <c r="I235" s="10"/>
    </row>
    <row r="236" spans="1:9" ht="20.25" customHeight="1">
      <c r="A236" s="144"/>
      <c r="B236" s="8"/>
      <c r="C236" s="300"/>
      <c r="D236" s="300"/>
      <c r="E236" s="148"/>
      <c r="F236" s="9"/>
      <c r="G236" s="9"/>
      <c r="H236" s="148"/>
      <c r="I236" s="71"/>
    </row>
    <row r="237" spans="1:9" ht="20.25" customHeight="1">
      <c r="A237" s="144"/>
      <c r="B237" s="8"/>
      <c r="C237" s="300"/>
      <c r="D237" s="300"/>
      <c r="E237" s="148"/>
      <c r="F237" s="9"/>
      <c r="G237" s="9"/>
      <c r="H237" s="148"/>
      <c r="I237" s="72"/>
    </row>
    <row r="238" spans="1:9">
      <c r="A238" s="144"/>
      <c r="B238" s="8"/>
      <c r="C238" s="300"/>
      <c r="D238" s="300"/>
      <c r="E238" s="148"/>
      <c r="F238" s="9"/>
      <c r="G238" s="9"/>
      <c r="H238" s="148"/>
      <c r="I238" s="71"/>
    </row>
    <row r="239" spans="1:9" ht="20.25" customHeight="1">
      <c r="A239" s="144"/>
      <c r="B239" s="8"/>
      <c r="C239" s="300"/>
      <c r="D239" s="300"/>
      <c r="E239" s="148"/>
      <c r="F239" s="9"/>
      <c r="G239" s="301"/>
      <c r="H239" s="148"/>
      <c r="I239" s="10"/>
    </row>
    <row r="240" spans="1:9" ht="20.25" customHeight="1">
      <c r="A240" s="144"/>
      <c r="B240" s="8"/>
      <c r="C240" s="300"/>
      <c r="D240" s="300"/>
      <c r="E240" s="148"/>
      <c r="F240" s="300"/>
      <c r="G240" s="300"/>
      <c r="H240" s="148"/>
      <c r="I240" s="10"/>
    </row>
    <row r="241" spans="1:9" ht="21" customHeight="1">
      <c r="A241" s="144"/>
      <c r="B241" s="8"/>
      <c r="C241" s="300"/>
      <c r="D241" s="300"/>
      <c r="E241" s="148"/>
      <c r="F241" s="9"/>
      <c r="G241" s="9"/>
      <c r="H241" s="148"/>
      <c r="I241" s="71"/>
    </row>
    <row r="242" spans="1:9" ht="20.25" customHeight="1">
      <c r="A242" s="144"/>
      <c r="B242" s="8"/>
      <c r="C242" s="300"/>
      <c r="D242" s="300"/>
      <c r="E242" s="148"/>
      <c r="F242" s="9"/>
      <c r="G242" s="9"/>
      <c r="H242" s="148"/>
      <c r="I242" s="72"/>
    </row>
    <row r="243" spans="1:9">
      <c r="A243" s="144"/>
      <c r="B243" s="8"/>
      <c r="C243" s="300"/>
      <c r="D243" s="300"/>
      <c r="E243" s="148"/>
      <c r="F243" s="9"/>
      <c r="G243" s="9"/>
      <c r="H243" s="148"/>
      <c r="I243" s="71"/>
    </row>
    <row r="244" spans="1:9">
      <c r="A244" s="144"/>
      <c r="B244" s="8"/>
      <c r="C244" s="300"/>
      <c r="D244" s="300"/>
      <c r="E244" s="148"/>
      <c r="F244" s="9"/>
      <c r="G244" s="301"/>
      <c r="H244" s="148"/>
      <c r="I244" s="10"/>
    </row>
    <row r="245" spans="1:9" ht="20.25" customHeight="1">
      <c r="A245" s="144"/>
      <c r="B245" s="8"/>
      <c r="C245" s="300"/>
      <c r="D245" s="300"/>
      <c r="E245" s="148"/>
      <c r="F245" s="300"/>
      <c r="G245" s="300"/>
      <c r="H245" s="148"/>
      <c r="I245" s="10"/>
    </row>
    <row r="246" spans="1:9" ht="20.25" customHeight="1">
      <c r="A246" s="144"/>
      <c r="B246" s="8"/>
      <c r="C246" s="300"/>
      <c r="D246" s="300"/>
      <c r="E246" s="148"/>
      <c r="F246" s="9"/>
      <c r="G246" s="9"/>
      <c r="H246" s="148"/>
      <c r="I246" s="71"/>
    </row>
    <row r="247" spans="1:9" ht="20.25" customHeight="1">
      <c r="A247" s="144"/>
      <c r="B247" s="8"/>
      <c r="C247" s="300"/>
      <c r="D247" s="300"/>
      <c r="E247" s="148"/>
      <c r="F247" s="9"/>
      <c r="G247" s="9"/>
      <c r="H247" s="148"/>
      <c r="I247" s="72"/>
    </row>
    <row r="248" spans="1:9" ht="20.25" customHeight="1">
      <c r="A248" s="144"/>
      <c r="B248" s="8"/>
      <c r="C248" s="300"/>
      <c r="D248" s="300"/>
      <c r="E248" s="148"/>
      <c r="F248" s="9"/>
      <c r="G248" s="9"/>
      <c r="H248" s="148"/>
      <c r="I248" s="71"/>
    </row>
    <row r="249" spans="1:9" ht="20.25" customHeight="1">
      <c r="A249" s="144"/>
      <c r="B249" s="8"/>
      <c r="C249" s="300"/>
      <c r="D249" s="300"/>
      <c r="E249" s="148"/>
      <c r="F249" s="9"/>
      <c r="G249" s="301"/>
      <c r="H249" s="148"/>
      <c r="I249" s="10"/>
    </row>
    <row r="250" spans="1:9" ht="20.25" customHeight="1">
      <c r="A250" s="144"/>
      <c r="B250" s="8"/>
      <c r="C250" s="300"/>
      <c r="D250" s="300"/>
      <c r="E250" s="148"/>
      <c r="F250" s="300"/>
      <c r="G250" s="300"/>
      <c r="H250" s="148"/>
      <c r="I250" s="10"/>
    </row>
    <row r="251" spans="1:9" ht="20.25" customHeight="1">
      <c r="A251" s="144"/>
      <c r="B251" s="8"/>
      <c r="C251" s="300"/>
      <c r="D251" s="300"/>
      <c r="E251" s="148"/>
      <c r="F251" s="9"/>
      <c r="G251" s="9"/>
      <c r="H251" s="148"/>
      <c r="I251" s="71"/>
    </row>
    <row r="252" spans="1:9" ht="20.25" customHeight="1">
      <c r="A252" s="144"/>
      <c r="B252" s="8"/>
      <c r="C252" s="300"/>
      <c r="D252" s="300"/>
      <c r="E252" s="148"/>
      <c r="F252" s="9"/>
      <c r="G252" s="9"/>
      <c r="H252" s="148"/>
      <c r="I252" s="72"/>
    </row>
    <row r="253" spans="1:9" ht="20.25" customHeight="1">
      <c r="A253" s="144"/>
      <c r="B253" s="8"/>
      <c r="C253" s="300"/>
      <c r="D253" s="300"/>
      <c r="E253" s="148"/>
      <c r="F253" s="9"/>
      <c r="G253" s="9"/>
      <c r="H253" s="148"/>
      <c r="I253" s="71"/>
    </row>
    <row r="254" spans="1:9" ht="20.25" customHeight="1">
      <c r="A254" s="144"/>
      <c r="B254" s="8"/>
      <c r="C254" s="300"/>
      <c r="D254" s="300"/>
      <c r="E254" s="148"/>
      <c r="F254" s="9"/>
      <c r="G254" s="301"/>
      <c r="H254" s="148"/>
      <c r="I254" s="10"/>
    </row>
    <row r="255" spans="1:9" ht="20.25" customHeight="1">
      <c r="A255" s="144"/>
      <c r="B255" s="8"/>
      <c r="C255" s="300"/>
      <c r="D255" s="300"/>
      <c r="E255" s="148"/>
      <c r="F255" s="300"/>
      <c r="G255" s="300"/>
      <c r="H255" s="148"/>
      <c r="I255" s="10"/>
    </row>
    <row r="256" spans="1:9" ht="20.25" customHeight="1">
      <c r="A256" s="144"/>
      <c r="B256" s="8"/>
      <c r="C256" s="300"/>
      <c r="D256" s="300"/>
      <c r="E256" s="148"/>
      <c r="F256" s="9"/>
      <c r="G256" s="9"/>
      <c r="H256" s="148"/>
      <c r="I256" s="71"/>
    </row>
    <row r="257" spans="1:9" ht="20.25" customHeight="1">
      <c r="A257" s="144"/>
      <c r="B257" s="8"/>
      <c r="C257" s="300"/>
      <c r="D257" s="300"/>
      <c r="E257" s="148"/>
      <c r="F257" s="9"/>
      <c r="G257" s="9"/>
      <c r="H257" s="148"/>
      <c r="I257" s="72"/>
    </row>
    <row r="258" spans="1:9">
      <c r="A258" s="144"/>
      <c r="B258" s="8"/>
      <c r="C258" s="300"/>
      <c r="D258" s="300"/>
      <c r="E258" s="148"/>
      <c r="F258" s="9"/>
      <c r="G258" s="9"/>
      <c r="H258" s="148"/>
      <c r="I258" s="71"/>
    </row>
    <row r="259" spans="1:9" ht="20.25" customHeight="1">
      <c r="A259" s="144"/>
      <c r="B259" s="8"/>
      <c r="C259" s="300"/>
      <c r="D259" s="300"/>
      <c r="E259" s="148"/>
      <c r="F259" s="9"/>
      <c r="G259" s="301"/>
      <c r="H259" s="148"/>
      <c r="I259" s="10"/>
    </row>
    <row r="260" spans="1:9" ht="20.25" customHeight="1">
      <c r="A260" s="144"/>
      <c r="B260" s="8"/>
      <c r="C260" s="300"/>
      <c r="D260" s="300"/>
      <c r="E260" s="148"/>
      <c r="F260" s="300"/>
      <c r="G260" s="300"/>
      <c r="H260" s="148"/>
      <c r="I260" s="10"/>
    </row>
    <row r="261" spans="1:9" ht="20.25" customHeight="1">
      <c r="A261" s="144"/>
      <c r="B261" s="8"/>
      <c r="C261" s="300"/>
      <c r="D261" s="300"/>
      <c r="E261" s="148"/>
      <c r="F261" s="9"/>
      <c r="G261" s="9"/>
      <c r="H261" s="148"/>
      <c r="I261" s="71"/>
    </row>
    <row r="262" spans="1:9" ht="20.25" customHeight="1">
      <c r="A262" s="144"/>
      <c r="B262" s="8"/>
      <c r="C262" s="300"/>
      <c r="D262" s="300"/>
      <c r="E262" s="148"/>
      <c r="F262" s="9"/>
      <c r="G262" s="9"/>
      <c r="H262" s="148"/>
      <c r="I262" s="72"/>
    </row>
    <row r="263" spans="1:9">
      <c r="A263" s="144"/>
      <c r="B263" s="8"/>
      <c r="C263" s="300"/>
      <c r="D263" s="300"/>
      <c r="E263" s="148"/>
      <c r="F263" s="9"/>
      <c r="G263" s="9"/>
      <c r="H263" s="148"/>
      <c r="I263" s="71"/>
    </row>
    <row r="264" spans="1:9" ht="20.25" customHeight="1">
      <c r="A264" s="144"/>
      <c r="B264" s="8"/>
      <c r="C264" s="300"/>
      <c r="D264" s="300"/>
      <c r="E264" s="148"/>
      <c r="F264" s="9"/>
      <c r="G264" s="301"/>
      <c r="H264" s="148"/>
      <c r="I264" s="10"/>
    </row>
    <row r="265" spans="1:9" ht="20.25" customHeight="1">
      <c r="A265" s="144"/>
      <c r="B265" s="8"/>
      <c r="C265" s="300"/>
      <c r="D265" s="300"/>
      <c r="E265" s="148"/>
      <c r="F265" s="300"/>
      <c r="G265" s="300"/>
      <c r="H265" s="148"/>
      <c r="I265" s="10"/>
    </row>
    <row r="266" spans="1:9" ht="20.25" customHeight="1">
      <c r="A266" s="144"/>
      <c r="B266" s="8"/>
      <c r="C266" s="300"/>
      <c r="D266" s="300"/>
      <c r="E266" s="148"/>
      <c r="F266" s="9"/>
      <c r="G266" s="9"/>
      <c r="H266" s="148"/>
      <c r="I266" s="71"/>
    </row>
    <row r="267" spans="1:9" ht="20.25" customHeight="1">
      <c r="A267" s="144"/>
      <c r="B267" s="8"/>
      <c r="C267" s="300"/>
      <c r="D267" s="300"/>
      <c r="E267" s="148"/>
      <c r="F267" s="9"/>
      <c r="G267" s="9"/>
      <c r="H267" s="148"/>
      <c r="I267" s="72"/>
    </row>
    <row r="268" spans="1:9">
      <c r="A268" s="144"/>
      <c r="B268" s="8"/>
      <c r="C268" s="300"/>
      <c r="D268" s="300"/>
      <c r="E268" s="148"/>
      <c r="F268" s="9"/>
      <c r="G268" s="9"/>
      <c r="H268" s="148"/>
      <c r="I268" s="71"/>
    </row>
    <row r="269" spans="1:9">
      <c r="A269" s="144"/>
      <c r="B269" s="8"/>
      <c r="C269" s="300"/>
      <c r="D269" s="300"/>
      <c r="E269" s="148"/>
      <c r="F269" s="9"/>
      <c r="G269" s="301"/>
      <c r="H269" s="148"/>
      <c r="I269" s="10"/>
    </row>
    <row r="270" spans="1:9" ht="20.25" customHeight="1">
      <c r="A270" s="144"/>
      <c r="B270" s="8"/>
      <c r="C270" s="300"/>
      <c r="D270" s="300"/>
      <c r="E270" s="148"/>
      <c r="F270" s="300"/>
      <c r="G270" s="300"/>
      <c r="H270" s="148"/>
      <c r="I270" s="10"/>
    </row>
    <row r="271" spans="1:9" ht="20.25" customHeight="1">
      <c r="A271" s="144"/>
      <c r="B271" s="8"/>
      <c r="C271" s="300"/>
      <c r="D271" s="300"/>
      <c r="E271" s="148"/>
      <c r="F271" s="9"/>
      <c r="G271" s="9"/>
      <c r="H271" s="148"/>
      <c r="I271" s="71"/>
    </row>
    <row r="272" spans="1:9" ht="20.25" customHeight="1">
      <c r="A272" s="144"/>
      <c r="B272" s="8"/>
      <c r="C272" s="300"/>
      <c r="D272" s="300"/>
      <c r="E272" s="148"/>
      <c r="F272" s="9"/>
      <c r="G272" s="9"/>
      <c r="H272" s="148"/>
      <c r="I272" s="72"/>
    </row>
    <row r="273" spans="1:9">
      <c r="A273" s="144"/>
      <c r="B273" s="8"/>
      <c r="C273" s="300"/>
      <c r="D273" s="300"/>
      <c r="E273" s="148"/>
      <c r="F273" s="9"/>
      <c r="G273" s="9"/>
      <c r="H273" s="148"/>
      <c r="I273" s="71"/>
    </row>
    <row r="274" spans="1:9">
      <c r="A274" s="144"/>
      <c r="B274" s="8"/>
      <c r="C274" s="300"/>
      <c r="D274" s="300"/>
      <c r="E274" s="148"/>
      <c r="F274" s="9"/>
      <c r="G274" s="301"/>
      <c r="H274" s="148"/>
      <c r="I274" s="10"/>
    </row>
    <row r="275" spans="1:9" ht="20.25" customHeight="1">
      <c r="A275" s="144"/>
      <c r="B275" s="8"/>
      <c r="C275" s="300"/>
      <c r="D275" s="300"/>
      <c r="E275" s="148"/>
      <c r="F275" s="300"/>
      <c r="G275" s="300"/>
      <c r="H275" s="148"/>
      <c r="I275" s="10"/>
    </row>
    <row r="276" spans="1:9" ht="20.25" customHeight="1">
      <c r="A276" s="144"/>
      <c r="B276" s="8"/>
      <c r="C276" s="300"/>
      <c r="D276" s="300"/>
      <c r="E276" s="148"/>
      <c r="F276" s="9"/>
      <c r="G276" s="9"/>
      <c r="H276" s="148"/>
      <c r="I276" s="71"/>
    </row>
    <row r="277" spans="1:9" ht="20.25" customHeight="1">
      <c r="A277" s="144"/>
      <c r="B277" s="8"/>
      <c r="C277" s="300"/>
      <c r="D277" s="300"/>
      <c r="E277" s="148"/>
      <c r="F277" s="9"/>
      <c r="G277" s="9"/>
      <c r="H277" s="148"/>
      <c r="I277" s="72"/>
    </row>
    <row r="278" spans="1:9">
      <c r="A278" s="144"/>
      <c r="B278" s="8"/>
      <c r="C278" s="300"/>
      <c r="D278" s="300"/>
      <c r="E278" s="148"/>
      <c r="F278" s="9"/>
      <c r="G278" s="9"/>
      <c r="H278" s="148"/>
      <c r="I278" s="71"/>
    </row>
    <row r="279" spans="1:9">
      <c r="A279" s="144"/>
      <c r="B279" s="8"/>
      <c r="C279" s="300"/>
      <c r="D279" s="300"/>
      <c r="E279" s="148"/>
      <c r="F279" s="9"/>
      <c r="G279" s="301"/>
      <c r="H279" s="148"/>
      <c r="I279" s="10"/>
    </row>
    <row r="280" spans="1:9" ht="20.25" customHeight="1">
      <c r="A280" s="144"/>
      <c r="B280" s="8"/>
      <c r="C280" s="300"/>
      <c r="D280" s="300"/>
      <c r="E280" s="148"/>
      <c r="F280" s="300"/>
      <c r="G280" s="300"/>
      <c r="H280" s="148"/>
      <c r="I280" s="10"/>
    </row>
    <row r="281" spans="1:9" ht="20.25" customHeight="1">
      <c r="A281" s="144"/>
      <c r="B281" s="8"/>
      <c r="C281" s="300"/>
      <c r="D281" s="300"/>
      <c r="E281" s="148"/>
      <c r="F281" s="9"/>
      <c r="G281" s="9"/>
      <c r="H281" s="148"/>
      <c r="I281" s="71"/>
    </row>
    <row r="282" spans="1:9" ht="20.25" customHeight="1">
      <c r="A282" s="144"/>
      <c r="B282" s="8"/>
      <c r="C282" s="300"/>
      <c r="D282" s="300"/>
      <c r="E282" s="148"/>
      <c r="F282" s="9"/>
      <c r="G282" s="9"/>
      <c r="H282" s="148"/>
      <c r="I282" s="72"/>
    </row>
    <row r="283" spans="1:9">
      <c r="A283" s="144"/>
      <c r="B283" s="8"/>
      <c r="C283" s="300"/>
      <c r="D283" s="300"/>
      <c r="E283" s="148"/>
      <c r="F283" s="9"/>
      <c r="G283" s="9"/>
      <c r="H283" s="148"/>
      <c r="I283" s="71"/>
    </row>
    <row r="284" spans="1:9">
      <c r="A284" s="144"/>
      <c r="B284" s="8"/>
      <c r="C284" s="300"/>
      <c r="D284" s="300"/>
      <c r="E284" s="148"/>
      <c r="F284" s="9"/>
      <c r="G284" s="301"/>
      <c r="H284" s="148"/>
      <c r="I284" s="10"/>
    </row>
    <row r="285" spans="1:9" ht="20.25" customHeight="1">
      <c r="A285" s="144"/>
      <c r="B285" s="8"/>
      <c r="C285" s="300"/>
      <c r="D285" s="300"/>
      <c r="E285" s="148"/>
      <c r="F285" s="300"/>
      <c r="G285" s="300"/>
      <c r="H285" s="148"/>
      <c r="I285" s="10"/>
    </row>
    <row r="286" spans="1:9" ht="20.25" customHeight="1">
      <c r="A286" s="144"/>
      <c r="B286" s="8"/>
      <c r="C286" s="300"/>
      <c r="D286" s="300"/>
      <c r="E286" s="148"/>
      <c r="F286" s="300"/>
      <c r="G286" s="300"/>
      <c r="H286" s="148"/>
      <c r="I286" s="10"/>
    </row>
    <row r="287" spans="1:9" ht="20.25" customHeight="1">
      <c r="A287" s="144"/>
      <c r="B287" s="8"/>
      <c r="C287" s="778"/>
      <c r="D287" s="300"/>
      <c r="E287" s="148"/>
      <c r="F287" s="9"/>
      <c r="G287" s="9"/>
      <c r="H287" s="148"/>
      <c r="I287" s="71"/>
    </row>
    <row r="288" spans="1:9" ht="20.25" customHeight="1">
      <c r="A288" s="144"/>
      <c r="B288" s="8"/>
      <c r="C288" s="300"/>
      <c r="D288" s="300"/>
      <c r="E288" s="148"/>
      <c r="F288" s="9"/>
      <c r="G288" s="9"/>
      <c r="H288" s="148"/>
      <c r="I288" s="72"/>
    </row>
    <row r="289" spans="1:9">
      <c r="A289" s="144"/>
      <c r="B289" s="8"/>
      <c r="C289" s="300"/>
      <c r="D289" s="300"/>
      <c r="E289" s="148"/>
      <c r="F289" s="9"/>
      <c r="G289" s="9"/>
      <c r="H289" s="148"/>
      <c r="I289" s="71"/>
    </row>
    <row r="290" spans="1:9" ht="20.25" customHeight="1">
      <c r="A290" s="144"/>
      <c r="B290" s="8"/>
      <c r="C290" s="300"/>
      <c r="D290" s="300"/>
      <c r="E290" s="148"/>
      <c r="F290" s="9"/>
      <c r="G290" s="301"/>
      <c r="H290" s="148"/>
      <c r="I290" s="10"/>
    </row>
    <row r="291" spans="1:9" ht="20.25" customHeight="1">
      <c r="A291" s="144"/>
      <c r="B291" s="8"/>
      <c r="C291" s="300"/>
      <c r="D291" s="300"/>
      <c r="E291" s="148"/>
      <c r="F291" s="300"/>
      <c r="G291" s="300"/>
      <c r="H291" s="148"/>
      <c r="I291" s="10"/>
    </row>
    <row r="292" spans="1:9" ht="20.25" customHeight="1">
      <c r="A292" s="144"/>
      <c r="B292" s="8"/>
      <c r="C292" s="300"/>
      <c r="D292" s="300"/>
      <c r="E292" s="148"/>
      <c r="F292" s="9"/>
      <c r="G292" s="9"/>
      <c r="H292" s="148"/>
      <c r="I292" s="71"/>
    </row>
    <row r="293" spans="1:9" ht="20.25" customHeight="1">
      <c r="A293" s="144"/>
      <c r="B293" s="8"/>
      <c r="C293" s="300"/>
      <c r="D293" s="300"/>
      <c r="E293" s="148"/>
      <c r="F293" s="9"/>
      <c r="G293" s="9"/>
      <c r="H293" s="148"/>
      <c r="I293" s="72"/>
    </row>
    <row r="294" spans="1:9">
      <c r="A294" s="144"/>
      <c r="B294" s="8"/>
      <c r="C294" s="300"/>
      <c r="D294" s="300"/>
      <c r="E294" s="148"/>
      <c r="F294" s="9"/>
      <c r="G294" s="9"/>
      <c r="H294" s="148"/>
      <c r="I294" s="71"/>
    </row>
    <row r="295" spans="1:9" ht="20.25" customHeight="1">
      <c r="A295" s="144"/>
      <c r="B295" s="8"/>
      <c r="C295" s="300"/>
      <c r="D295" s="300"/>
      <c r="E295" s="148"/>
      <c r="F295" s="9"/>
      <c r="G295" s="301"/>
      <c r="H295" s="148"/>
      <c r="I295" s="10"/>
    </row>
    <row r="296" spans="1:9" ht="20.25" customHeight="1">
      <c r="A296" s="144"/>
      <c r="B296" s="8"/>
      <c r="C296" s="300"/>
      <c r="D296" s="300"/>
      <c r="E296" s="148"/>
      <c r="F296" s="300"/>
      <c r="G296" s="300"/>
      <c r="H296" s="148"/>
      <c r="I296" s="10"/>
    </row>
    <row r="297" spans="1:9" ht="20.25" customHeight="1">
      <c r="A297" s="144"/>
      <c r="B297" s="8"/>
      <c r="C297" s="300"/>
      <c r="D297" s="300"/>
      <c r="E297" s="148"/>
      <c r="F297" s="9"/>
      <c r="G297" s="9"/>
      <c r="H297" s="148"/>
      <c r="I297" s="71"/>
    </row>
    <row r="298" spans="1:9" ht="20.25" customHeight="1">
      <c r="A298" s="144"/>
      <c r="B298" s="8"/>
      <c r="C298" s="300"/>
      <c r="D298" s="300"/>
      <c r="E298" s="148"/>
      <c r="F298" s="9"/>
      <c r="G298" s="9"/>
      <c r="H298" s="148"/>
      <c r="I298" s="72"/>
    </row>
    <row r="299" spans="1:9">
      <c r="A299" s="144"/>
      <c r="B299" s="8"/>
      <c r="C299" s="300"/>
      <c r="D299" s="300"/>
      <c r="E299" s="148"/>
      <c r="F299" s="9"/>
      <c r="G299" s="9"/>
      <c r="H299" s="148"/>
      <c r="I299" s="71"/>
    </row>
    <row r="300" spans="1:9" ht="20.25" customHeight="1">
      <c r="A300" s="144"/>
      <c r="B300" s="8"/>
      <c r="C300" s="300"/>
      <c r="D300" s="300"/>
      <c r="E300" s="148"/>
      <c r="F300" s="9"/>
      <c r="G300" s="301"/>
      <c r="H300" s="148"/>
      <c r="I300" s="10"/>
    </row>
    <row r="301" spans="1:9" ht="20.25" customHeight="1">
      <c r="A301" s="144"/>
      <c r="B301" s="8"/>
      <c r="C301" s="300"/>
      <c r="D301" s="300"/>
      <c r="E301" s="148"/>
      <c r="F301" s="300"/>
      <c r="G301" s="300"/>
      <c r="H301" s="148"/>
      <c r="I301" s="10"/>
    </row>
    <row r="302" spans="1:9" ht="20.25" customHeight="1">
      <c r="A302" s="144"/>
      <c r="B302" s="8"/>
      <c r="C302" s="300"/>
      <c r="D302" s="300"/>
      <c r="E302" s="148"/>
      <c r="F302" s="9"/>
      <c r="G302" s="9"/>
      <c r="H302" s="148"/>
      <c r="I302" s="71"/>
    </row>
    <row r="303" spans="1:9" ht="20.25" customHeight="1">
      <c r="A303" s="144"/>
      <c r="B303" s="8"/>
      <c r="C303" s="300"/>
      <c r="D303" s="300"/>
      <c r="E303" s="148"/>
      <c r="F303" s="9"/>
      <c r="G303" s="9"/>
      <c r="H303" s="148"/>
      <c r="I303" s="72"/>
    </row>
    <row r="304" spans="1:9">
      <c r="A304" s="144"/>
      <c r="B304" s="8"/>
      <c r="C304" s="300"/>
      <c r="D304" s="300"/>
      <c r="E304" s="148"/>
      <c r="F304" s="9"/>
      <c r="G304" s="9"/>
      <c r="H304" s="148"/>
      <c r="I304" s="71"/>
    </row>
    <row r="305" spans="1:9" ht="20.25" customHeight="1">
      <c r="A305" s="144"/>
      <c r="B305" s="8"/>
      <c r="C305" s="300"/>
      <c r="D305" s="300"/>
      <c r="E305" s="148"/>
      <c r="F305" s="9"/>
      <c r="G305" s="301"/>
      <c r="H305" s="148"/>
      <c r="I305" s="10"/>
    </row>
    <row r="306" spans="1:9" ht="20.25" customHeight="1">
      <c r="A306" s="144"/>
      <c r="B306" s="8"/>
      <c r="C306" s="300"/>
      <c r="D306" s="300"/>
      <c r="E306" s="148"/>
      <c r="F306" s="300"/>
      <c r="G306" s="300"/>
      <c r="H306" s="148"/>
      <c r="I306" s="10"/>
    </row>
    <row r="307" spans="1:9" ht="20.25" customHeight="1">
      <c r="A307" s="144"/>
      <c r="B307" s="8"/>
      <c r="C307" s="300"/>
      <c r="D307" s="300"/>
      <c r="E307" s="148"/>
      <c r="F307" s="9"/>
      <c r="G307" s="9"/>
      <c r="H307" s="148"/>
      <c r="I307" s="71"/>
    </row>
    <row r="308" spans="1:9" ht="20.25" customHeight="1">
      <c r="A308" s="144"/>
      <c r="B308" s="8"/>
      <c r="C308" s="300"/>
      <c r="D308" s="300"/>
      <c r="E308" s="148"/>
      <c r="F308" s="9"/>
      <c r="G308" s="9"/>
      <c r="H308" s="148"/>
      <c r="I308" s="72"/>
    </row>
    <row r="309" spans="1:9">
      <c r="A309" s="144"/>
      <c r="B309" s="8"/>
      <c r="C309" s="300"/>
      <c r="D309" s="300"/>
      <c r="E309" s="148"/>
      <c r="F309" s="9"/>
      <c r="G309" s="9"/>
      <c r="H309" s="148"/>
      <c r="I309" s="71"/>
    </row>
    <row r="310" spans="1:9" ht="20.25" customHeight="1">
      <c r="A310" s="144"/>
      <c r="B310" s="8"/>
      <c r="C310" s="300"/>
      <c r="D310" s="300"/>
      <c r="E310" s="148"/>
      <c r="F310" s="9"/>
      <c r="G310" s="301"/>
      <c r="H310" s="148"/>
      <c r="I310" s="10"/>
    </row>
    <row r="311" spans="1:9" ht="20.25" customHeight="1">
      <c r="A311" s="144"/>
      <c r="B311" s="8"/>
      <c r="C311" s="300"/>
      <c r="D311" s="300"/>
      <c r="E311" s="148"/>
      <c r="F311" s="300"/>
      <c r="G311" s="300"/>
      <c r="H311" s="148"/>
      <c r="I311" s="10"/>
    </row>
    <row r="312" spans="1:9" ht="20.25" customHeight="1">
      <c r="A312" s="144"/>
      <c r="B312" s="8"/>
      <c r="C312" s="300"/>
      <c r="D312" s="300"/>
      <c r="E312" s="148"/>
      <c r="F312" s="9"/>
      <c r="G312" s="9"/>
      <c r="H312" s="148"/>
      <c r="I312" s="71"/>
    </row>
    <row r="313" spans="1:9" ht="20.25" customHeight="1">
      <c r="A313" s="144"/>
      <c r="B313" s="8"/>
      <c r="C313" s="300"/>
      <c r="D313" s="300"/>
      <c r="E313" s="148"/>
      <c r="F313" s="9"/>
      <c r="G313" s="9"/>
      <c r="H313" s="148"/>
      <c r="I313" s="72"/>
    </row>
    <row r="314" spans="1:9">
      <c r="A314" s="144"/>
      <c r="B314" s="8"/>
      <c r="C314" s="300"/>
      <c r="D314" s="300"/>
      <c r="E314" s="148"/>
      <c r="F314" s="9"/>
      <c r="G314" s="9"/>
      <c r="H314" s="148"/>
      <c r="I314" s="71"/>
    </row>
    <row r="315" spans="1:9" ht="20.25" customHeight="1">
      <c r="A315" s="144"/>
      <c r="B315" s="8"/>
      <c r="C315" s="300"/>
      <c r="D315" s="300"/>
      <c r="E315" s="148"/>
      <c r="F315" s="9"/>
      <c r="G315" s="301"/>
      <c r="H315" s="148"/>
      <c r="I315" s="10"/>
    </row>
    <row r="316" spans="1:9" ht="20.25" customHeight="1">
      <c r="A316" s="144"/>
      <c r="B316" s="8"/>
      <c r="C316" s="300"/>
      <c r="D316" s="300"/>
      <c r="E316" s="148"/>
      <c r="F316" s="300"/>
      <c r="G316" s="300"/>
      <c r="H316" s="148"/>
      <c r="I316" s="10"/>
    </row>
    <row r="317" spans="1:9" ht="20.25" customHeight="1">
      <c r="A317" s="144"/>
      <c r="B317" s="8"/>
      <c r="C317" s="300"/>
      <c r="D317" s="300"/>
      <c r="E317" s="148"/>
      <c r="F317" s="9"/>
      <c r="G317" s="9"/>
      <c r="H317" s="148"/>
      <c r="I317" s="71"/>
    </row>
    <row r="318" spans="1:9">
      <c r="A318" s="144"/>
      <c r="B318" s="8"/>
      <c r="C318" s="300"/>
      <c r="D318" s="300"/>
      <c r="E318" s="148"/>
      <c r="F318" s="9"/>
      <c r="G318" s="9"/>
      <c r="H318" s="148"/>
      <c r="I318" s="72"/>
    </row>
    <row r="319" spans="1:9">
      <c r="A319" s="144"/>
      <c r="B319" s="8"/>
      <c r="C319" s="300"/>
      <c r="D319" s="300"/>
      <c r="E319" s="148"/>
      <c r="F319" s="9"/>
      <c r="G319" s="9"/>
      <c r="H319" s="148"/>
      <c r="I319" s="71"/>
    </row>
    <row r="320" spans="1:9" ht="20.25" customHeight="1">
      <c r="A320" s="144"/>
      <c r="B320" s="8"/>
      <c r="C320" s="300"/>
      <c r="D320" s="300"/>
      <c r="E320" s="148"/>
      <c r="F320" s="9"/>
      <c r="G320" s="301"/>
      <c r="H320" s="148"/>
      <c r="I320" s="10"/>
    </row>
    <row r="321" spans="1:9" ht="20.25" customHeight="1">
      <c r="A321" s="144"/>
      <c r="B321" s="8"/>
      <c r="C321" s="300"/>
      <c r="D321" s="300"/>
      <c r="E321" s="148"/>
      <c r="F321" s="300"/>
      <c r="G321" s="300"/>
      <c r="H321" s="148"/>
      <c r="I321" s="10"/>
    </row>
    <row r="322" spans="1:9" ht="20.25" customHeight="1">
      <c r="A322" s="144"/>
      <c r="B322" s="8"/>
      <c r="C322" s="300"/>
      <c r="D322" s="300"/>
      <c r="E322" s="148"/>
      <c r="F322" s="9"/>
      <c r="G322" s="9"/>
      <c r="H322" s="148"/>
      <c r="I322" s="71"/>
    </row>
    <row r="323" spans="1:9">
      <c r="A323" s="144"/>
      <c r="B323" s="8"/>
      <c r="C323" s="300"/>
      <c r="D323" s="300"/>
      <c r="E323" s="148"/>
      <c r="F323" s="9"/>
      <c r="G323" s="9"/>
      <c r="H323" s="148"/>
      <c r="I323" s="72"/>
    </row>
    <row r="324" spans="1:9">
      <c r="A324" s="144"/>
      <c r="B324" s="8"/>
      <c r="C324" s="300"/>
      <c r="D324" s="300"/>
      <c r="E324" s="148"/>
      <c r="F324" s="9"/>
      <c r="G324" s="9"/>
      <c r="H324" s="148"/>
      <c r="I324" s="71"/>
    </row>
    <row r="325" spans="1:9" ht="20.25" customHeight="1">
      <c r="A325" s="144"/>
      <c r="B325" s="8"/>
      <c r="C325" s="300"/>
      <c r="D325" s="300"/>
      <c r="E325" s="148"/>
      <c r="F325" s="9"/>
      <c r="G325" s="301"/>
      <c r="H325" s="148"/>
      <c r="I325" s="10"/>
    </row>
    <row r="326" spans="1:9" ht="20.25" customHeight="1">
      <c r="A326" s="144"/>
      <c r="B326" s="8"/>
      <c r="C326" s="300"/>
      <c r="D326" s="300"/>
      <c r="E326" s="148"/>
      <c r="F326" s="300"/>
      <c r="G326" s="300"/>
      <c r="H326" s="148"/>
      <c r="I326" s="10"/>
    </row>
    <row r="327" spans="1:9">
      <c r="A327" s="144"/>
      <c r="B327" s="8"/>
      <c r="C327" s="300"/>
      <c r="D327" s="300"/>
      <c r="E327" s="148"/>
      <c r="F327" s="9"/>
      <c r="G327" s="9"/>
      <c r="H327" s="148"/>
      <c r="I327" s="71"/>
    </row>
    <row r="328" spans="1:9">
      <c r="A328" s="144"/>
      <c r="B328" s="8"/>
      <c r="C328" s="300"/>
      <c r="D328" s="300"/>
      <c r="E328" s="148"/>
      <c r="F328" s="9"/>
      <c r="G328" s="9"/>
      <c r="H328" s="148"/>
      <c r="I328" s="72"/>
    </row>
    <row r="329" spans="1:9">
      <c r="A329" s="144"/>
      <c r="B329" s="8"/>
      <c r="C329" s="300"/>
      <c r="D329" s="300"/>
      <c r="E329" s="148"/>
      <c r="F329" s="9"/>
      <c r="G329" s="9"/>
      <c r="H329" s="148"/>
      <c r="I329" s="71"/>
    </row>
    <row r="330" spans="1:9">
      <c r="A330" s="144"/>
      <c r="B330" s="8"/>
      <c r="C330" s="300"/>
      <c r="D330" s="300"/>
      <c r="E330" s="148"/>
      <c r="F330" s="9"/>
      <c r="G330" s="301"/>
      <c r="H330" s="148"/>
      <c r="I330" s="10"/>
    </row>
    <row r="331" spans="1:9">
      <c r="A331" s="144"/>
      <c r="B331" s="8"/>
      <c r="C331" s="300"/>
      <c r="D331" s="300"/>
      <c r="E331" s="148"/>
      <c r="F331" s="300"/>
      <c r="G331" s="300"/>
      <c r="H331" s="148"/>
      <c r="I331" s="10"/>
    </row>
    <row r="332" spans="1:9">
      <c r="A332" s="144"/>
      <c r="B332" s="8"/>
      <c r="C332" s="300"/>
      <c r="D332" s="300"/>
      <c r="E332" s="148"/>
      <c r="F332" s="9"/>
      <c r="G332" s="9"/>
      <c r="H332" s="148"/>
      <c r="I332" s="71"/>
    </row>
    <row r="333" spans="1:9">
      <c r="A333" s="144"/>
      <c r="B333" s="8"/>
      <c r="C333" s="300"/>
      <c r="D333" s="300"/>
      <c r="E333" s="148"/>
      <c r="F333" s="9"/>
      <c r="G333" s="9"/>
      <c r="H333" s="148"/>
      <c r="I333" s="72"/>
    </row>
    <row r="334" spans="1:9">
      <c r="A334" s="144"/>
      <c r="B334" s="8"/>
      <c r="C334" s="300"/>
      <c r="D334" s="300"/>
      <c r="E334" s="148"/>
      <c r="F334" s="9"/>
      <c r="G334" s="9"/>
      <c r="H334" s="148"/>
      <c r="I334" s="71"/>
    </row>
    <row r="335" spans="1:9">
      <c r="A335" s="144"/>
      <c r="B335" s="8"/>
      <c r="C335" s="300"/>
      <c r="D335" s="300"/>
      <c r="E335" s="148"/>
      <c r="F335" s="9"/>
      <c r="G335" s="301"/>
      <c r="H335" s="148"/>
      <c r="I335" s="10"/>
    </row>
    <row r="336" spans="1:9">
      <c r="A336" s="144"/>
      <c r="B336" s="8"/>
      <c r="C336" s="300"/>
      <c r="D336" s="300"/>
      <c r="E336" s="148"/>
      <c r="F336" s="300"/>
      <c r="G336" s="300"/>
      <c r="H336" s="148"/>
      <c r="I336" s="10"/>
    </row>
    <row r="337" spans="1:9">
      <c r="A337" s="144"/>
      <c r="B337" s="8"/>
      <c r="C337" s="300"/>
      <c r="D337" s="300"/>
      <c r="E337" s="148"/>
      <c r="F337" s="9"/>
      <c r="G337" s="9"/>
      <c r="H337" s="148"/>
      <c r="I337" s="71"/>
    </row>
    <row r="338" spans="1:9">
      <c r="A338" s="144"/>
      <c r="B338" s="8"/>
      <c r="C338" s="300"/>
      <c r="D338" s="300"/>
      <c r="E338" s="148"/>
      <c r="F338" s="9"/>
      <c r="G338" s="9"/>
      <c r="H338" s="148"/>
      <c r="I338" s="72"/>
    </row>
    <row r="339" spans="1:9">
      <c r="A339" s="144"/>
      <c r="B339" s="8"/>
      <c r="C339" s="300"/>
      <c r="D339" s="300"/>
      <c r="E339" s="148"/>
      <c r="F339" s="9"/>
      <c r="G339" s="9"/>
      <c r="H339" s="148"/>
      <c r="I339" s="71"/>
    </row>
    <row r="340" spans="1:9">
      <c r="A340" s="144"/>
      <c r="B340" s="8"/>
      <c r="C340" s="300"/>
      <c r="D340" s="300"/>
      <c r="E340" s="148"/>
      <c r="F340" s="9"/>
      <c r="G340" s="301"/>
      <c r="H340" s="148"/>
      <c r="I340" s="10"/>
    </row>
    <row r="341" spans="1:9">
      <c r="A341" s="144"/>
      <c r="B341" s="8"/>
      <c r="C341" s="300"/>
      <c r="D341" s="300"/>
      <c r="E341" s="148"/>
      <c r="F341" s="300"/>
      <c r="G341" s="300"/>
      <c r="H341" s="148"/>
      <c r="I341" s="10"/>
    </row>
    <row r="342" spans="1:9" ht="20.25" customHeight="1">
      <c r="A342" s="144"/>
      <c r="B342" s="8"/>
      <c r="C342" s="300"/>
      <c r="D342" s="300"/>
      <c r="E342" s="148"/>
      <c r="F342" s="9"/>
      <c r="G342" s="9"/>
      <c r="H342" s="148"/>
      <c r="I342" s="71"/>
    </row>
    <row r="343" spans="1:9">
      <c r="A343" s="144"/>
      <c r="B343" s="8"/>
      <c r="C343" s="300"/>
      <c r="D343" s="300"/>
      <c r="E343" s="148"/>
      <c r="F343" s="9"/>
      <c r="G343" s="9"/>
      <c r="H343" s="148"/>
      <c r="I343" s="72"/>
    </row>
    <row r="344" spans="1:9">
      <c r="A344" s="144"/>
      <c r="B344" s="8"/>
      <c r="C344" s="300"/>
      <c r="D344" s="300"/>
      <c r="E344" s="148"/>
      <c r="F344" s="9"/>
      <c r="G344" s="9"/>
      <c r="H344" s="148"/>
      <c r="I344" s="71"/>
    </row>
    <row r="345" spans="1:9" ht="20.25" customHeight="1">
      <c r="A345" s="144"/>
      <c r="B345" s="8"/>
      <c r="C345" s="300"/>
      <c r="D345" s="300"/>
      <c r="E345" s="148"/>
      <c r="F345" s="9"/>
      <c r="G345" s="301"/>
      <c r="H345" s="148"/>
      <c r="I345" s="10"/>
    </row>
    <row r="346" spans="1:9" ht="20.25" customHeight="1">
      <c r="A346" s="144"/>
      <c r="B346" s="8"/>
      <c r="C346" s="300"/>
      <c r="D346" s="300"/>
      <c r="E346" s="148"/>
      <c r="F346" s="300"/>
      <c r="G346" s="300"/>
      <c r="H346" s="148"/>
      <c r="I346" s="10"/>
    </row>
    <row r="347" spans="1:9" ht="20.25" customHeight="1">
      <c r="A347" s="144"/>
      <c r="B347" s="8"/>
      <c r="C347" s="300"/>
      <c r="D347" s="300"/>
      <c r="E347" s="148"/>
      <c r="F347" s="9"/>
      <c r="G347" s="9"/>
      <c r="H347" s="148"/>
      <c r="I347" s="71"/>
    </row>
    <row r="348" spans="1:9">
      <c r="A348" s="144"/>
      <c r="B348" s="8"/>
      <c r="C348" s="300"/>
      <c r="D348" s="300"/>
      <c r="E348" s="148"/>
      <c r="F348" s="9"/>
      <c r="G348" s="9"/>
      <c r="H348" s="148"/>
      <c r="I348" s="72"/>
    </row>
    <row r="349" spans="1:9">
      <c r="A349" s="144"/>
      <c r="B349" s="8"/>
      <c r="C349" s="300"/>
      <c r="D349" s="300"/>
      <c r="E349" s="148"/>
      <c r="F349" s="9"/>
      <c r="G349" s="9"/>
      <c r="H349" s="148"/>
      <c r="I349" s="71"/>
    </row>
    <row r="350" spans="1:9" ht="20.25" customHeight="1">
      <c r="A350" s="144"/>
      <c r="B350" s="8"/>
      <c r="C350" s="300"/>
      <c r="D350" s="300"/>
      <c r="E350" s="148"/>
      <c r="F350" s="9"/>
      <c r="G350" s="301"/>
      <c r="H350" s="148"/>
      <c r="I350" s="10"/>
    </row>
    <row r="351" spans="1:9" ht="20.25" customHeight="1">
      <c r="A351" s="144"/>
      <c r="B351" s="8"/>
      <c r="C351" s="300"/>
      <c r="D351" s="300"/>
      <c r="E351" s="148"/>
      <c r="F351" s="300"/>
      <c r="G351" s="300"/>
      <c r="H351" s="148"/>
      <c r="I351" s="10"/>
    </row>
    <row r="352" spans="1:9" ht="20.25" customHeight="1">
      <c r="A352" s="144"/>
      <c r="B352" s="8"/>
      <c r="C352" s="300"/>
      <c r="D352" s="300"/>
      <c r="E352" s="148"/>
      <c r="F352" s="9"/>
      <c r="G352" s="9"/>
      <c r="H352" s="148"/>
      <c r="I352" s="71"/>
    </row>
    <row r="353" spans="1:9">
      <c r="A353" s="144"/>
      <c r="B353" s="8"/>
      <c r="C353" s="300"/>
      <c r="D353" s="300"/>
      <c r="E353" s="148"/>
      <c r="F353" s="9"/>
      <c r="G353" s="9"/>
      <c r="H353" s="148"/>
      <c r="I353" s="72"/>
    </row>
    <row r="354" spans="1:9">
      <c r="A354" s="144"/>
      <c r="B354" s="8"/>
      <c r="C354" s="300"/>
      <c r="D354" s="300"/>
      <c r="E354" s="148"/>
      <c r="F354" s="9"/>
      <c r="G354" s="9"/>
      <c r="H354" s="148"/>
      <c r="I354" s="71"/>
    </row>
    <row r="355" spans="1:9" ht="20.25" customHeight="1">
      <c r="A355" s="144"/>
      <c r="B355" s="8"/>
      <c r="C355" s="300"/>
      <c r="D355" s="300"/>
      <c r="E355" s="148"/>
      <c r="F355" s="9"/>
      <c r="G355" s="301"/>
      <c r="H355" s="148"/>
      <c r="I355" s="10"/>
    </row>
    <row r="356" spans="1:9" ht="20.25" customHeight="1">
      <c r="A356" s="144"/>
      <c r="B356" s="8"/>
      <c r="C356" s="300"/>
      <c r="D356" s="300"/>
      <c r="E356" s="148"/>
      <c r="F356" s="300"/>
      <c r="G356" s="300"/>
      <c r="H356" s="148"/>
      <c r="I356" s="10"/>
    </row>
    <row r="357" spans="1:9" ht="20.25" customHeight="1">
      <c r="A357" s="144"/>
      <c r="B357" s="8"/>
      <c r="C357" s="300"/>
      <c r="D357" s="300"/>
      <c r="E357" s="148"/>
      <c r="F357" s="9"/>
      <c r="G357" s="9"/>
      <c r="H357" s="148"/>
      <c r="I357" s="71"/>
    </row>
    <row r="358" spans="1:9">
      <c r="A358" s="144"/>
      <c r="B358" s="8"/>
      <c r="C358" s="300"/>
      <c r="D358" s="300"/>
      <c r="E358" s="148"/>
      <c r="F358" s="9"/>
      <c r="G358" s="9"/>
      <c r="H358" s="148"/>
      <c r="I358" s="72"/>
    </row>
    <row r="359" spans="1:9">
      <c r="A359" s="144"/>
      <c r="B359" s="8"/>
      <c r="C359" s="300"/>
      <c r="D359" s="300"/>
      <c r="E359" s="148"/>
      <c r="F359" s="9"/>
      <c r="G359" s="9"/>
      <c r="H359" s="148"/>
      <c r="I359" s="71"/>
    </row>
    <row r="360" spans="1:9" ht="20.25" customHeight="1">
      <c r="A360" s="144"/>
      <c r="B360" s="8"/>
      <c r="C360" s="300"/>
      <c r="D360" s="300"/>
      <c r="E360" s="148"/>
      <c r="F360" s="9"/>
      <c r="G360" s="301"/>
      <c r="H360" s="148"/>
      <c r="I360" s="10"/>
    </row>
    <row r="361" spans="1:9" ht="20.25" customHeight="1">
      <c r="A361" s="144"/>
      <c r="B361" s="8"/>
      <c r="C361" s="300"/>
      <c r="D361" s="300"/>
      <c r="E361" s="148"/>
      <c r="F361" s="300"/>
      <c r="G361" s="300"/>
      <c r="H361" s="148"/>
      <c r="I361" s="10"/>
    </row>
    <row r="362" spans="1:9" ht="20.25" customHeight="1">
      <c r="A362" s="144"/>
      <c r="B362" s="8"/>
      <c r="C362" s="300"/>
      <c r="D362" s="300"/>
      <c r="E362" s="148"/>
      <c r="F362" s="9"/>
      <c r="G362" s="9"/>
      <c r="H362" s="148"/>
      <c r="I362" s="71"/>
    </row>
    <row r="363" spans="1:9">
      <c r="A363" s="144"/>
      <c r="B363" s="8"/>
      <c r="C363" s="300"/>
      <c r="D363" s="300"/>
      <c r="E363" s="148"/>
      <c r="F363" s="9"/>
      <c r="G363" s="9"/>
      <c r="H363" s="148"/>
      <c r="I363" s="72"/>
    </row>
    <row r="364" spans="1:9">
      <c r="A364" s="144"/>
      <c r="B364" s="8"/>
      <c r="C364" s="300"/>
      <c r="D364" s="300"/>
      <c r="E364" s="148"/>
      <c r="F364" s="9"/>
      <c r="G364" s="9"/>
      <c r="H364" s="148"/>
      <c r="I364" s="71"/>
    </row>
    <row r="365" spans="1:9" ht="20.25" customHeight="1">
      <c r="A365" s="144"/>
      <c r="B365" s="8"/>
      <c r="C365" s="300"/>
      <c r="D365" s="300"/>
      <c r="E365" s="148"/>
      <c r="F365" s="9"/>
      <c r="G365" s="301"/>
      <c r="H365" s="148"/>
      <c r="I365" s="10"/>
    </row>
    <row r="366" spans="1:9" ht="20.25" customHeight="1">
      <c r="A366" s="144"/>
      <c r="B366" s="8"/>
      <c r="C366" s="300"/>
      <c r="D366" s="300"/>
      <c r="E366" s="148"/>
      <c r="F366" s="300"/>
      <c r="G366" s="300"/>
      <c r="H366" s="148"/>
      <c r="I366" s="10"/>
    </row>
    <row r="367" spans="1:9" ht="20.25" customHeight="1">
      <c r="A367" s="144"/>
      <c r="B367" s="8"/>
      <c r="C367" s="300"/>
      <c r="D367" s="300"/>
      <c r="E367" s="148"/>
      <c r="F367" s="9"/>
      <c r="G367" s="9"/>
      <c r="H367" s="148"/>
      <c r="I367" s="71"/>
    </row>
    <row r="368" spans="1:9">
      <c r="A368" s="144"/>
      <c r="B368" s="8"/>
      <c r="C368" s="300"/>
      <c r="D368" s="300"/>
      <c r="E368" s="148"/>
      <c r="F368" s="9"/>
      <c r="G368" s="9"/>
      <c r="H368" s="148"/>
      <c r="I368" s="72"/>
    </row>
    <row r="369" spans="1:9">
      <c r="A369" s="144"/>
      <c r="B369" s="8"/>
      <c r="C369" s="300"/>
      <c r="D369" s="300"/>
      <c r="E369" s="148"/>
      <c r="F369" s="9"/>
      <c r="G369" s="9"/>
      <c r="H369" s="148"/>
      <c r="I369" s="71"/>
    </row>
    <row r="370" spans="1:9">
      <c r="A370" s="144"/>
      <c r="B370" s="8"/>
      <c r="C370" s="300"/>
      <c r="D370" s="300"/>
      <c r="E370" s="148"/>
      <c r="F370" s="9"/>
      <c r="G370" s="301"/>
      <c r="H370" s="148"/>
      <c r="I370" s="10"/>
    </row>
    <row r="371" spans="1:9">
      <c r="A371" s="144"/>
      <c r="B371" s="8"/>
      <c r="C371" s="300"/>
      <c r="D371" s="300"/>
      <c r="E371" s="148"/>
      <c r="F371" s="300"/>
      <c r="G371" s="300"/>
      <c r="H371" s="148"/>
      <c r="I371" s="10"/>
    </row>
    <row r="372" spans="1:9" ht="20.25" customHeight="1">
      <c r="A372" s="144"/>
      <c r="B372" s="8"/>
      <c r="C372" s="300"/>
      <c r="D372" s="300"/>
      <c r="E372" s="148"/>
      <c r="F372" s="9"/>
      <c r="G372" s="9"/>
      <c r="H372" s="148"/>
      <c r="I372" s="71"/>
    </row>
    <row r="373" spans="1:9">
      <c r="A373" s="144"/>
      <c r="B373" s="8"/>
      <c r="C373" s="300"/>
      <c r="D373" s="300"/>
      <c r="E373" s="148"/>
      <c r="F373" s="9"/>
      <c r="G373" s="9"/>
      <c r="H373" s="148"/>
      <c r="I373" s="72"/>
    </row>
    <row r="374" spans="1:9">
      <c r="A374" s="144"/>
      <c r="B374" s="8"/>
      <c r="C374" s="300"/>
      <c r="D374" s="300"/>
      <c r="E374" s="148"/>
      <c r="F374" s="9"/>
      <c r="G374" s="9"/>
      <c r="H374" s="148"/>
      <c r="I374" s="71"/>
    </row>
    <row r="375" spans="1:9">
      <c r="A375" s="144"/>
      <c r="B375" s="8"/>
      <c r="C375" s="300"/>
      <c r="D375" s="300"/>
      <c r="E375" s="148"/>
      <c r="F375" s="9"/>
      <c r="G375" s="301"/>
      <c r="H375" s="148"/>
      <c r="I375" s="10"/>
    </row>
    <row r="376" spans="1:9">
      <c r="A376" s="144"/>
      <c r="B376" s="8"/>
      <c r="C376" s="300"/>
      <c r="D376" s="300"/>
      <c r="E376" s="148"/>
      <c r="F376" s="300"/>
      <c r="G376" s="300"/>
      <c r="H376" s="148"/>
      <c r="I376" s="10"/>
    </row>
    <row r="377" spans="1:9">
      <c r="A377" s="144"/>
      <c r="B377" s="8"/>
      <c r="C377" s="300"/>
      <c r="D377" s="300"/>
      <c r="E377" s="148"/>
      <c r="F377" s="9"/>
      <c r="G377" s="9"/>
      <c r="H377" s="148"/>
      <c r="I377" s="71"/>
    </row>
    <row r="378" spans="1:9">
      <c r="A378" s="144"/>
      <c r="B378" s="8"/>
      <c r="C378" s="300"/>
      <c r="D378" s="300"/>
      <c r="E378" s="148"/>
      <c r="F378" s="9"/>
      <c r="G378" s="9"/>
      <c r="H378" s="148"/>
      <c r="I378" s="72"/>
    </row>
    <row r="379" spans="1:9">
      <c r="A379" s="144"/>
      <c r="B379" s="8"/>
      <c r="C379" s="300"/>
      <c r="D379" s="300"/>
      <c r="E379" s="148"/>
      <c r="F379" s="9"/>
      <c r="G379" s="9"/>
      <c r="H379" s="148"/>
      <c r="I379" s="71"/>
    </row>
    <row r="380" spans="1:9">
      <c r="A380" s="144"/>
      <c r="B380" s="8"/>
      <c r="C380" s="300"/>
      <c r="D380" s="300"/>
      <c r="E380" s="148"/>
      <c r="F380" s="9"/>
      <c r="G380" s="301"/>
      <c r="H380" s="148"/>
      <c r="I380" s="10"/>
    </row>
    <row r="381" spans="1:9">
      <c r="A381" s="144"/>
      <c r="B381" s="8"/>
      <c r="C381" s="300"/>
      <c r="D381" s="300"/>
      <c r="E381" s="148"/>
      <c r="F381" s="300"/>
      <c r="G381" s="300"/>
      <c r="H381" s="148"/>
      <c r="I381" s="10"/>
    </row>
    <row r="382" spans="1:9">
      <c r="A382" s="144"/>
      <c r="B382" s="8"/>
      <c r="C382" s="300"/>
      <c r="D382" s="300"/>
      <c r="E382" s="148"/>
      <c r="F382" s="9"/>
      <c r="G382" s="9"/>
      <c r="H382" s="148"/>
      <c r="I382" s="71"/>
    </row>
    <row r="383" spans="1:9">
      <c r="A383" s="144"/>
      <c r="B383" s="8"/>
      <c r="C383" s="300"/>
      <c r="D383" s="300"/>
      <c r="E383" s="148"/>
      <c r="F383" s="9"/>
      <c r="G383" s="9"/>
      <c r="H383" s="148"/>
      <c r="I383" s="72"/>
    </row>
    <row r="384" spans="1:9">
      <c r="A384" s="144"/>
      <c r="B384" s="8"/>
      <c r="C384" s="300"/>
      <c r="D384" s="300"/>
      <c r="E384" s="148"/>
      <c r="F384" s="9"/>
      <c r="G384" s="9"/>
      <c r="H384" s="148"/>
      <c r="I384" s="71"/>
    </row>
    <row r="385" spans="1:9">
      <c r="A385" s="144"/>
      <c r="B385" s="8"/>
      <c r="C385" s="300"/>
      <c r="D385" s="300"/>
      <c r="E385" s="148"/>
      <c r="F385" s="9"/>
      <c r="G385" s="301"/>
      <c r="H385" s="148"/>
      <c r="I385" s="10"/>
    </row>
    <row r="386" spans="1:9">
      <c r="A386" s="144"/>
      <c r="B386" s="8"/>
      <c r="C386" s="300"/>
      <c r="D386" s="300"/>
      <c r="E386" s="148"/>
      <c r="F386" s="300"/>
      <c r="G386" s="300"/>
      <c r="H386" s="148"/>
      <c r="I386" s="10"/>
    </row>
    <row r="387" spans="1:9">
      <c r="A387" s="144"/>
      <c r="B387" s="8"/>
      <c r="C387" s="300"/>
      <c r="D387" s="300"/>
      <c r="E387" s="148"/>
      <c r="F387" s="9"/>
      <c r="G387" s="9"/>
      <c r="H387" s="148"/>
      <c r="I387" s="71"/>
    </row>
    <row r="388" spans="1:9">
      <c r="A388" s="144"/>
      <c r="B388" s="8"/>
      <c r="C388" s="300"/>
      <c r="D388" s="300"/>
      <c r="E388" s="148"/>
      <c r="F388" s="9"/>
      <c r="G388" s="9"/>
      <c r="H388" s="148"/>
      <c r="I388" s="72"/>
    </row>
    <row r="389" spans="1:9">
      <c r="A389" s="144"/>
      <c r="B389" s="8"/>
      <c r="C389" s="300"/>
      <c r="D389" s="300"/>
      <c r="E389" s="148"/>
      <c r="F389" s="9"/>
      <c r="G389" s="9"/>
      <c r="H389" s="148"/>
      <c r="I389" s="71"/>
    </row>
    <row r="390" spans="1:9">
      <c r="A390" s="144"/>
      <c r="B390" s="8"/>
      <c r="C390" s="300"/>
      <c r="D390" s="300"/>
      <c r="E390" s="148"/>
      <c r="F390" s="9"/>
      <c r="G390" s="301"/>
      <c r="H390" s="148"/>
      <c r="I390" s="10"/>
    </row>
    <row r="391" spans="1:9">
      <c r="A391" s="144"/>
      <c r="B391" s="8"/>
      <c r="C391" s="300"/>
      <c r="D391" s="300"/>
      <c r="E391" s="148"/>
      <c r="F391" s="300"/>
      <c r="G391" s="300"/>
      <c r="H391" s="148"/>
      <c r="I391" s="10"/>
    </row>
    <row r="392" spans="1:9" ht="20.25" customHeight="1">
      <c r="A392" s="144"/>
      <c r="B392" s="8"/>
      <c r="C392" s="300"/>
      <c r="D392" s="300"/>
      <c r="E392" s="148"/>
      <c r="F392" s="9"/>
      <c r="G392" s="9"/>
      <c r="H392" s="148"/>
      <c r="I392" s="71"/>
    </row>
    <row r="393" spans="1:9">
      <c r="A393" s="144"/>
      <c r="B393" s="8"/>
      <c r="C393" s="300"/>
      <c r="D393" s="300"/>
      <c r="E393" s="148"/>
      <c r="F393" s="9"/>
      <c r="G393" s="9"/>
      <c r="H393" s="148"/>
      <c r="I393" s="72"/>
    </row>
    <row r="394" spans="1:9">
      <c r="A394" s="144"/>
      <c r="B394" s="8"/>
      <c r="C394" s="300"/>
      <c r="D394" s="300"/>
      <c r="E394" s="148"/>
      <c r="F394" s="9"/>
      <c r="G394" s="9"/>
      <c r="H394" s="148"/>
      <c r="I394" s="71"/>
    </row>
    <row r="395" spans="1:9">
      <c r="A395" s="144"/>
      <c r="B395" s="8"/>
      <c r="C395" s="300"/>
      <c r="D395" s="300"/>
      <c r="E395" s="148"/>
      <c r="F395" s="9"/>
      <c r="G395" s="301"/>
      <c r="H395" s="148"/>
      <c r="I395" s="10"/>
    </row>
    <row r="396" spans="1:9">
      <c r="A396" s="144"/>
      <c r="B396" s="8"/>
      <c r="C396" s="300"/>
      <c r="D396" s="300"/>
      <c r="E396" s="148"/>
      <c r="F396" s="300"/>
      <c r="G396" s="300"/>
      <c r="H396" s="148"/>
      <c r="I396" s="10"/>
    </row>
    <row r="397" spans="1:9">
      <c r="A397" s="144"/>
      <c r="B397" s="8"/>
      <c r="C397" s="300"/>
      <c r="D397" s="300"/>
      <c r="E397" s="148"/>
      <c r="F397" s="9"/>
      <c r="G397" s="9"/>
      <c r="H397" s="148"/>
      <c r="I397" s="71"/>
    </row>
    <row r="398" spans="1:9">
      <c r="A398" s="144"/>
      <c r="B398" s="8"/>
      <c r="C398" s="300"/>
      <c r="D398" s="300"/>
      <c r="E398" s="148"/>
      <c r="F398" s="9"/>
      <c r="G398" s="9"/>
      <c r="H398" s="148"/>
      <c r="I398" s="72"/>
    </row>
    <row r="399" spans="1:9">
      <c r="A399" s="144"/>
      <c r="B399" s="8"/>
      <c r="C399" s="300"/>
      <c r="D399" s="300"/>
      <c r="E399" s="148"/>
      <c r="F399" s="9"/>
      <c r="G399" s="9"/>
      <c r="H399" s="148"/>
      <c r="I399" s="71"/>
    </row>
    <row r="400" spans="1:9">
      <c r="A400" s="144"/>
      <c r="B400" s="8"/>
      <c r="C400" s="300"/>
      <c r="D400" s="300"/>
      <c r="E400" s="148"/>
      <c r="F400" s="9"/>
      <c r="G400" s="301"/>
      <c r="H400" s="148"/>
      <c r="I400" s="10"/>
    </row>
    <row r="401" spans="1:9">
      <c r="A401" s="144"/>
      <c r="B401" s="8"/>
      <c r="C401" s="300"/>
      <c r="D401" s="300"/>
      <c r="E401" s="148"/>
      <c r="F401" s="300"/>
      <c r="G401" s="300"/>
      <c r="H401" s="148"/>
      <c r="I401" s="10"/>
    </row>
    <row r="402" spans="1:9">
      <c r="A402" s="144"/>
      <c r="B402" s="8"/>
      <c r="C402" s="300"/>
      <c r="D402" s="300"/>
      <c r="E402" s="148"/>
      <c r="F402" s="9"/>
      <c r="G402" s="9"/>
      <c r="H402" s="148"/>
      <c r="I402" s="71"/>
    </row>
    <row r="403" spans="1:9">
      <c r="A403" s="144"/>
      <c r="B403" s="8"/>
      <c r="C403" s="300"/>
      <c r="D403" s="300"/>
      <c r="E403" s="148"/>
      <c r="F403" s="9"/>
      <c r="G403" s="9"/>
      <c r="H403" s="148"/>
      <c r="I403" s="72"/>
    </row>
    <row r="404" spans="1:9">
      <c r="A404" s="144"/>
      <c r="B404" s="8"/>
      <c r="C404" s="300"/>
      <c r="D404" s="300"/>
      <c r="E404" s="148"/>
      <c r="F404" s="9"/>
      <c r="G404" s="9"/>
      <c r="H404" s="148"/>
      <c r="I404" s="71"/>
    </row>
    <row r="405" spans="1:9">
      <c r="A405" s="144"/>
      <c r="B405" s="8"/>
      <c r="C405" s="300"/>
      <c r="D405" s="300"/>
      <c r="E405" s="148"/>
      <c r="F405" s="9"/>
      <c r="G405" s="301"/>
      <c r="H405" s="148"/>
      <c r="I405" s="10"/>
    </row>
    <row r="406" spans="1:9">
      <c r="A406" s="144"/>
      <c r="B406" s="8"/>
      <c r="C406" s="300"/>
      <c r="D406" s="300"/>
      <c r="E406" s="148"/>
      <c r="F406" s="300"/>
      <c r="G406" s="300"/>
      <c r="H406" s="148"/>
      <c r="I406" s="10"/>
    </row>
    <row r="407" spans="1:9">
      <c r="A407" s="144"/>
      <c r="B407" s="8"/>
      <c r="C407" s="300"/>
      <c r="D407" s="300"/>
      <c r="E407" s="148"/>
      <c r="F407" s="9"/>
      <c r="G407" s="9"/>
      <c r="H407" s="148"/>
      <c r="I407" s="71"/>
    </row>
    <row r="408" spans="1:9">
      <c r="A408" s="144"/>
      <c r="B408" s="8"/>
      <c r="C408" s="300"/>
      <c r="D408" s="300"/>
      <c r="E408" s="148"/>
      <c r="F408" s="9"/>
      <c r="G408" s="9"/>
      <c r="H408" s="148"/>
      <c r="I408" s="72"/>
    </row>
    <row r="409" spans="1:9">
      <c r="A409" s="144"/>
      <c r="B409" s="8"/>
      <c r="C409" s="300"/>
      <c r="D409" s="300"/>
      <c r="E409" s="148"/>
      <c r="F409" s="9"/>
      <c r="G409" s="9"/>
      <c r="H409" s="148"/>
      <c r="I409" s="71"/>
    </row>
    <row r="410" spans="1:9">
      <c r="A410" s="144"/>
      <c r="B410" s="8"/>
      <c r="C410" s="300"/>
      <c r="D410" s="300"/>
      <c r="E410" s="148"/>
      <c r="F410" s="9"/>
      <c r="G410" s="301"/>
      <c r="H410" s="148"/>
      <c r="I410" s="10"/>
    </row>
    <row r="411" spans="1:9">
      <c r="A411" s="144"/>
      <c r="B411" s="8"/>
      <c r="C411" s="300"/>
      <c r="D411" s="300"/>
      <c r="E411" s="148"/>
      <c r="F411" s="300"/>
      <c r="G411" s="300"/>
      <c r="H411" s="148"/>
      <c r="I411" s="10"/>
    </row>
    <row r="412" spans="1:9">
      <c r="A412" s="144"/>
      <c r="B412" s="8"/>
      <c r="C412" s="300"/>
      <c r="D412" s="300"/>
      <c r="E412" s="148"/>
      <c r="F412" s="9"/>
      <c r="G412" s="9"/>
      <c r="H412" s="148"/>
      <c r="I412" s="71"/>
    </row>
    <row r="413" spans="1:9">
      <c r="A413" s="144"/>
      <c r="B413" s="8"/>
      <c r="C413" s="300"/>
      <c r="D413" s="300"/>
      <c r="E413" s="148"/>
      <c r="F413" s="9"/>
      <c r="G413" s="9"/>
      <c r="H413" s="148"/>
      <c r="I413" s="72"/>
    </row>
    <row r="414" spans="1:9">
      <c r="A414" s="144"/>
      <c r="B414" s="8"/>
      <c r="C414" s="300"/>
      <c r="D414" s="300"/>
      <c r="E414" s="148"/>
      <c r="F414" s="9"/>
      <c r="G414" s="9"/>
      <c r="H414" s="148"/>
      <c r="I414" s="71"/>
    </row>
    <row r="415" spans="1:9">
      <c r="A415" s="144"/>
      <c r="B415" s="8"/>
      <c r="C415" s="300"/>
      <c r="D415" s="300"/>
      <c r="E415" s="148"/>
      <c r="F415" s="9"/>
      <c r="G415" s="301"/>
      <c r="H415" s="148"/>
      <c r="I415" s="10"/>
    </row>
    <row r="416" spans="1:9">
      <c r="A416" s="144"/>
      <c r="B416" s="8"/>
      <c r="C416" s="300"/>
      <c r="D416" s="300"/>
      <c r="E416" s="148"/>
      <c r="F416" s="300"/>
      <c r="G416" s="300"/>
      <c r="H416" s="148"/>
      <c r="I416" s="10"/>
    </row>
    <row r="417" spans="1:9">
      <c r="A417" s="144"/>
      <c r="B417" s="8"/>
      <c r="C417" s="300"/>
      <c r="D417" s="300"/>
      <c r="E417" s="148"/>
      <c r="F417" s="9"/>
      <c r="G417" s="9"/>
      <c r="H417" s="148"/>
      <c r="I417" s="71"/>
    </row>
    <row r="418" spans="1:9">
      <c r="A418" s="144"/>
      <c r="B418" s="8"/>
      <c r="C418" s="300"/>
      <c r="D418" s="300"/>
      <c r="E418" s="148"/>
      <c r="F418" s="9"/>
      <c r="G418" s="9"/>
      <c r="H418" s="148"/>
      <c r="I418" s="72"/>
    </row>
    <row r="419" spans="1:9">
      <c r="A419" s="144"/>
      <c r="B419" s="8"/>
      <c r="C419" s="300"/>
      <c r="D419" s="300"/>
      <c r="E419" s="148"/>
      <c r="F419" s="9"/>
      <c r="G419" s="9"/>
      <c r="H419" s="148"/>
      <c r="I419" s="71"/>
    </row>
    <row r="420" spans="1:9">
      <c r="A420" s="144"/>
      <c r="B420" s="8"/>
      <c r="C420" s="300"/>
      <c r="D420" s="300"/>
      <c r="E420" s="148"/>
      <c r="F420" s="9"/>
      <c r="G420" s="301"/>
      <c r="H420" s="148"/>
      <c r="I420" s="10"/>
    </row>
    <row r="421" spans="1:9">
      <c r="A421" s="144"/>
      <c r="B421" s="8"/>
      <c r="C421" s="300"/>
      <c r="D421" s="300"/>
      <c r="E421" s="148"/>
      <c r="F421" s="300"/>
      <c r="G421" s="300"/>
      <c r="H421" s="148"/>
      <c r="I421" s="10"/>
    </row>
    <row r="422" spans="1:9">
      <c r="A422" s="144"/>
      <c r="B422" s="8"/>
      <c r="C422" s="300"/>
      <c r="D422" s="300"/>
      <c r="E422" s="148"/>
      <c r="F422" s="9"/>
      <c r="G422" s="9"/>
      <c r="H422" s="148"/>
      <c r="I422" s="71"/>
    </row>
    <row r="423" spans="1:9">
      <c r="A423" s="144"/>
      <c r="B423" s="8"/>
      <c r="C423" s="300"/>
      <c r="D423" s="300"/>
      <c r="E423" s="148"/>
      <c r="F423" s="9"/>
      <c r="G423" s="9"/>
      <c r="H423" s="148"/>
      <c r="I423" s="72"/>
    </row>
    <row r="424" spans="1:9">
      <c r="A424" s="144"/>
      <c r="B424" s="8"/>
      <c r="C424" s="300"/>
      <c r="D424" s="300"/>
      <c r="E424" s="148"/>
      <c r="F424" s="9"/>
      <c r="G424" s="9"/>
      <c r="H424" s="148"/>
      <c r="I424" s="71"/>
    </row>
    <row r="425" spans="1:9">
      <c r="A425" s="144"/>
      <c r="B425" s="8"/>
      <c r="C425" s="300"/>
      <c r="D425" s="300"/>
      <c r="E425" s="148"/>
      <c r="F425" s="9"/>
      <c r="G425" s="301"/>
      <c r="H425" s="148"/>
      <c r="I425" s="10"/>
    </row>
    <row r="426" spans="1:9">
      <c r="A426" s="144"/>
      <c r="B426" s="8"/>
      <c r="C426" s="300"/>
      <c r="D426" s="300"/>
      <c r="E426" s="148"/>
      <c r="F426" s="300"/>
      <c r="G426" s="300"/>
      <c r="H426" s="148"/>
      <c r="I426" s="10"/>
    </row>
    <row r="427" spans="1:9">
      <c r="A427" s="144"/>
      <c r="B427" s="8"/>
      <c r="C427" s="300"/>
      <c r="D427" s="300"/>
      <c r="E427" s="148"/>
      <c r="F427" s="9"/>
      <c r="G427" s="9"/>
      <c r="H427" s="148"/>
      <c r="I427" s="71"/>
    </row>
    <row r="428" spans="1:9">
      <c r="A428" s="144"/>
      <c r="B428" s="8"/>
      <c r="C428" s="300"/>
      <c r="D428" s="300"/>
      <c r="E428" s="148"/>
      <c r="F428" s="9"/>
      <c r="G428" s="9"/>
      <c r="H428" s="148"/>
      <c r="I428" s="72"/>
    </row>
    <row r="429" spans="1:9">
      <c r="A429" s="144"/>
      <c r="B429" s="8"/>
      <c r="C429" s="300"/>
      <c r="D429" s="300"/>
      <c r="E429" s="148"/>
      <c r="F429" s="9"/>
      <c r="G429" s="9"/>
      <c r="H429" s="148"/>
      <c r="I429" s="71"/>
    </row>
    <row r="430" spans="1:9">
      <c r="A430" s="144"/>
      <c r="B430" s="8"/>
      <c r="C430" s="300"/>
      <c r="D430" s="300"/>
      <c r="E430" s="148"/>
      <c r="F430" s="9"/>
      <c r="G430" s="301"/>
      <c r="H430" s="148"/>
      <c r="I430" s="10"/>
    </row>
    <row r="431" spans="1:9">
      <c r="A431" s="144"/>
      <c r="B431" s="8"/>
      <c r="C431" s="300"/>
      <c r="D431" s="300"/>
      <c r="E431" s="148"/>
      <c r="F431" s="300"/>
      <c r="G431" s="300"/>
      <c r="H431" s="148"/>
      <c r="I431" s="10"/>
    </row>
    <row r="432" spans="1:9">
      <c r="A432" s="144"/>
      <c r="B432" s="8"/>
      <c r="C432" s="300"/>
      <c r="D432" s="300"/>
      <c r="E432" s="148"/>
      <c r="F432" s="9"/>
      <c r="G432" s="9"/>
      <c r="H432" s="148"/>
      <c r="I432" s="71"/>
    </row>
    <row r="433" spans="1:9">
      <c r="A433" s="144"/>
      <c r="B433" s="8"/>
      <c r="C433" s="300"/>
      <c r="D433" s="300"/>
      <c r="E433" s="148"/>
      <c r="F433" s="9"/>
      <c r="G433" s="9"/>
      <c r="H433" s="148"/>
      <c r="I433" s="72"/>
    </row>
    <row r="434" spans="1:9">
      <c r="A434" s="144"/>
      <c r="B434" s="8"/>
      <c r="C434" s="300"/>
      <c r="D434" s="300"/>
      <c r="E434" s="148"/>
      <c r="F434" s="9"/>
      <c r="G434" s="9"/>
      <c r="H434" s="148"/>
      <c r="I434" s="71"/>
    </row>
    <row r="435" spans="1:9">
      <c r="A435" s="144"/>
      <c r="B435" s="8"/>
      <c r="C435" s="300"/>
      <c r="D435" s="300"/>
      <c r="E435" s="148"/>
      <c r="F435" s="9"/>
      <c r="G435" s="301"/>
      <c r="H435" s="148"/>
      <c r="I435" s="10"/>
    </row>
    <row r="436" spans="1:9">
      <c r="A436" s="144"/>
      <c r="B436" s="8"/>
      <c r="C436" s="300"/>
      <c r="D436" s="300"/>
      <c r="E436" s="148"/>
      <c r="F436" s="300"/>
      <c r="G436" s="300"/>
      <c r="H436" s="148"/>
      <c r="I436" s="10"/>
    </row>
    <row r="437" spans="1:9">
      <c r="A437" s="144"/>
      <c r="B437" s="8"/>
      <c r="C437" s="300"/>
      <c r="D437" s="300"/>
      <c r="E437" s="148"/>
      <c r="F437" s="9"/>
      <c r="G437" s="9"/>
      <c r="H437" s="148"/>
      <c r="I437" s="71"/>
    </row>
    <row r="438" spans="1:9">
      <c r="A438" s="144"/>
      <c r="B438" s="8"/>
      <c r="C438" s="300"/>
      <c r="D438" s="300"/>
      <c r="E438" s="148"/>
      <c r="F438" s="9"/>
      <c r="G438" s="9"/>
      <c r="H438" s="148"/>
      <c r="I438" s="72"/>
    </row>
    <row r="439" spans="1:9">
      <c r="A439" s="144"/>
      <c r="B439" s="8"/>
      <c r="C439" s="300"/>
      <c r="D439" s="300"/>
      <c r="E439" s="148"/>
      <c r="F439" s="9"/>
      <c r="G439" s="9"/>
      <c r="H439" s="148"/>
      <c r="I439" s="71"/>
    </row>
    <row r="440" spans="1:9">
      <c r="A440" s="144"/>
      <c r="B440" s="8"/>
      <c r="C440" s="300"/>
      <c r="D440" s="300"/>
      <c r="E440" s="148"/>
      <c r="F440" s="9"/>
      <c r="G440" s="301"/>
      <c r="H440" s="148"/>
      <c r="I440" s="10"/>
    </row>
    <row r="441" spans="1:9">
      <c r="A441" s="144"/>
      <c r="B441" s="8"/>
      <c r="C441" s="300"/>
      <c r="D441" s="300"/>
      <c r="E441" s="148"/>
      <c r="F441" s="300"/>
      <c r="G441" s="300"/>
      <c r="H441" s="148"/>
      <c r="I441" s="10"/>
    </row>
    <row r="442" spans="1:9">
      <c r="A442" s="144"/>
      <c r="B442" s="8"/>
      <c r="C442" s="300"/>
      <c r="D442" s="300"/>
      <c r="E442" s="148"/>
      <c r="F442" s="9"/>
      <c r="G442" s="9"/>
      <c r="H442" s="148"/>
      <c r="I442" s="71"/>
    </row>
    <row r="443" spans="1:9">
      <c r="A443" s="144"/>
      <c r="B443" s="8"/>
      <c r="C443" s="300"/>
      <c r="D443" s="300"/>
      <c r="E443" s="148"/>
      <c r="F443" s="9"/>
      <c r="G443" s="9"/>
      <c r="H443" s="148"/>
      <c r="I443" s="72"/>
    </row>
    <row r="444" spans="1:9">
      <c r="A444" s="144"/>
      <c r="B444" s="8"/>
      <c r="C444" s="300"/>
      <c r="D444" s="300"/>
      <c r="E444" s="148"/>
      <c r="F444" s="9"/>
      <c r="G444" s="9"/>
      <c r="H444" s="148"/>
      <c r="I444" s="71"/>
    </row>
    <row r="445" spans="1:9">
      <c r="A445" s="144"/>
      <c r="B445" s="8"/>
      <c r="C445" s="300"/>
      <c r="D445" s="300"/>
      <c r="E445" s="148"/>
      <c r="F445" s="9"/>
      <c r="G445" s="301"/>
      <c r="H445" s="148"/>
      <c r="I445" s="10"/>
    </row>
    <row r="446" spans="1:9">
      <c r="A446" s="144"/>
      <c r="B446" s="8"/>
      <c r="C446" s="300"/>
      <c r="D446" s="300"/>
      <c r="E446" s="148"/>
      <c r="F446" s="300"/>
      <c r="G446" s="300"/>
      <c r="H446" s="148"/>
      <c r="I446" s="10"/>
    </row>
    <row r="447" spans="1:9">
      <c r="A447" s="144"/>
      <c r="B447" s="8"/>
      <c r="C447" s="300"/>
      <c r="D447" s="300"/>
      <c r="E447" s="148"/>
      <c r="F447" s="9"/>
      <c r="G447" s="9"/>
      <c r="H447" s="148"/>
      <c r="I447" s="71"/>
    </row>
    <row r="448" spans="1:9">
      <c r="A448" s="144"/>
      <c r="B448" s="8"/>
      <c r="C448" s="300"/>
      <c r="D448" s="300"/>
      <c r="E448" s="148"/>
      <c r="F448" s="9"/>
      <c r="G448" s="9"/>
      <c r="H448" s="148"/>
      <c r="I448" s="72"/>
    </row>
    <row r="449" spans="1:9">
      <c r="A449" s="144"/>
      <c r="B449" s="8"/>
      <c r="C449" s="300"/>
      <c r="D449" s="300"/>
      <c r="E449" s="148"/>
      <c r="F449" s="9"/>
      <c r="G449" s="9"/>
      <c r="H449" s="148"/>
      <c r="I449" s="71"/>
    </row>
    <row r="450" spans="1:9">
      <c r="A450" s="144"/>
      <c r="B450" s="8"/>
      <c r="C450" s="300"/>
      <c r="D450" s="300"/>
      <c r="E450" s="148"/>
      <c r="F450" s="9"/>
      <c r="G450" s="301"/>
      <c r="H450" s="148"/>
      <c r="I450" s="10"/>
    </row>
    <row r="451" spans="1:9">
      <c r="A451" s="144"/>
      <c r="B451" s="8"/>
      <c r="C451" s="300"/>
      <c r="D451" s="300"/>
      <c r="E451" s="148"/>
      <c r="F451" s="300"/>
      <c r="G451" s="300"/>
      <c r="H451" s="148"/>
      <c r="I451" s="10"/>
    </row>
    <row r="452" spans="1:9">
      <c r="A452" s="144"/>
      <c r="B452" s="8"/>
      <c r="C452" s="300"/>
      <c r="D452" s="300"/>
      <c r="E452" s="148"/>
      <c r="F452" s="9"/>
      <c r="G452" s="9"/>
      <c r="H452" s="148"/>
      <c r="I452" s="71"/>
    </row>
    <row r="453" spans="1:9">
      <c r="A453" s="144"/>
      <c r="B453" s="8"/>
      <c r="C453" s="300"/>
      <c r="D453" s="300"/>
      <c r="E453" s="148"/>
      <c r="F453" s="9"/>
      <c r="G453" s="9"/>
      <c r="H453" s="148"/>
      <c r="I453" s="72"/>
    </row>
    <row r="454" spans="1:9">
      <c r="A454" s="144"/>
      <c r="B454" s="8"/>
      <c r="C454" s="300"/>
      <c r="D454" s="300"/>
      <c r="E454" s="148"/>
      <c r="F454" s="9"/>
      <c r="G454" s="9"/>
      <c r="H454" s="148"/>
      <c r="I454" s="71"/>
    </row>
    <row r="455" spans="1:9">
      <c r="A455" s="144"/>
      <c r="B455" s="8"/>
      <c r="C455" s="300"/>
      <c r="D455" s="300"/>
      <c r="E455" s="148"/>
      <c r="F455" s="9"/>
      <c r="G455" s="301"/>
      <c r="H455" s="148"/>
      <c r="I455" s="10"/>
    </row>
    <row r="456" spans="1:9">
      <c r="A456" s="144"/>
      <c r="B456" s="8"/>
      <c r="C456" s="300"/>
      <c r="D456" s="300"/>
      <c r="E456" s="148"/>
      <c r="F456" s="300"/>
      <c r="G456" s="300"/>
      <c r="H456" s="148"/>
      <c r="I456" s="10"/>
    </row>
    <row r="457" spans="1:9">
      <c r="A457" s="144"/>
      <c r="B457" s="8"/>
      <c r="C457" s="300"/>
      <c r="D457" s="300"/>
      <c r="E457" s="148"/>
      <c r="F457" s="9"/>
      <c r="G457" s="9"/>
      <c r="H457" s="148"/>
      <c r="I457" s="71"/>
    </row>
    <row r="458" spans="1:9">
      <c r="A458" s="144"/>
      <c r="B458" s="8"/>
      <c r="C458" s="300"/>
      <c r="D458" s="300"/>
      <c r="E458" s="148"/>
      <c r="F458" s="9"/>
      <c r="G458" s="9"/>
      <c r="H458" s="148"/>
      <c r="I458" s="72"/>
    </row>
    <row r="459" spans="1:9">
      <c r="A459" s="144"/>
      <c r="B459" s="8"/>
      <c r="C459" s="300"/>
      <c r="D459" s="300"/>
      <c r="E459" s="148"/>
      <c r="F459" s="9"/>
      <c r="G459" s="9"/>
      <c r="H459" s="148"/>
      <c r="I459" s="71"/>
    </row>
    <row r="460" spans="1:9">
      <c r="A460" s="144"/>
      <c r="B460" s="8"/>
      <c r="C460" s="300"/>
      <c r="D460" s="300"/>
      <c r="E460" s="148"/>
      <c r="F460" s="9"/>
      <c r="G460" s="301"/>
      <c r="H460" s="148"/>
      <c r="I460" s="10"/>
    </row>
    <row r="461" spans="1:9">
      <c r="A461" s="144"/>
      <c r="B461" s="8"/>
      <c r="C461" s="300"/>
      <c r="D461" s="300"/>
      <c r="E461" s="148"/>
      <c r="F461" s="300"/>
      <c r="G461" s="300"/>
      <c r="H461" s="148"/>
      <c r="I461" s="10"/>
    </row>
    <row r="462" spans="1:9">
      <c r="A462" s="144"/>
      <c r="B462" s="8"/>
      <c r="C462" s="300"/>
      <c r="D462" s="300"/>
      <c r="E462" s="148"/>
      <c r="F462" s="9"/>
      <c r="G462" s="9"/>
      <c r="H462" s="148"/>
      <c r="I462" s="71"/>
    </row>
    <row r="463" spans="1:9">
      <c r="A463" s="144"/>
      <c r="B463" s="8"/>
      <c r="C463" s="300"/>
      <c r="D463" s="300"/>
      <c r="E463" s="148"/>
      <c r="F463" s="9"/>
      <c r="G463" s="9"/>
      <c r="H463" s="148"/>
      <c r="I463" s="72"/>
    </row>
    <row r="464" spans="1:9">
      <c r="A464" s="144"/>
      <c r="B464" s="8"/>
      <c r="C464" s="300"/>
      <c r="D464" s="300"/>
      <c r="E464" s="148"/>
      <c r="F464" s="9"/>
      <c r="G464" s="9"/>
      <c r="H464" s="148"/>
      <c r="I464" s="71"/>
    </row>
    <row r="465" spans="1:9">
      <c r="A465" s="144"/>
      <c r="B465" s="8"/>
      <c r="C465" s="300"/>
      <c r="D465" s="300"/>
      <c r="E465" s="148"/>
      <c r="F465" s="9"/>
      <c r="G465" s="301"/>
      <c r="H465" s="148"/>
      <c r="I465" s="10"/>
    </row>
    <row r="466" spans="1:9">
      <c r="A466" s="144"/>
      <c r="B466" s="8"/>
      <c r="C466" s="300"/>
      <c r="D466" s="300"/>
      <c r="E466" s="148"/>
      <c r="F466" s="300"/>
      <c r="G466" s="300"/>
      <c r="H466" s="148"/>
      <c r="I466" s="10"/>
    </row>
    <row r="467" spans="1:9">
      <c r="A467" s="144"/>
      <c r="B467" s="8"/>
      <c r="C467" s="300"/>
      <c r="D467" s="300"/>
      <c r="E467" s="148"/>
      <c r="F467" s="9"/>
      <c r="G467" s="9"/>
      <c r="H467" s="148"/>
      <c r="I467" s="71"/>
    </row>
    <row r="468" spans="1:9">
      <c r="A468" s="144"/>
      <c r="B468" s="8"/>
      <c r="C468" s="300"/>
      <c r="D468" s="300"/>
      <c r="E468" s="148"/>
      <c r="F468" s="9"/>
      <c r="G468" s="9"/>
      <c r="H468" s="148"/>
      <c r="I468" s="72"/>
    </row>
    <row r="469" spans="1:9">
      <c r="A469" s="144"/>
      <c r="B469" s="8"/>
      <c r="C469" s="300"/>
      <c r="D469" s="300"/>
      <c r="E469" s="148"/>
      <c r="F469" s="9"/>
      <c r="G469" s="9"/>
      <c r="H469" s="148"/>
      <c r="I469" s="71"/>
    </row>
    <row r="470" spans="1:9">
      <c r="A470" s="144"/>
      <c r="B470" s="8"/>
      <c r="C470" s="300"/>
      <c r="D470" s="300"/>
      <c r="E470" s="148"/>
      <c r="F470" s="9"/>
      <c r="G470" s="301"/>
      <c r="H470" s="148"/>
      <c r="I470" s="10"/>
    </row>
    <row r="471" spans="1:9">
      <c r="A471" s="144"/>
      <c r="B471" s="8"/>
      <c r="C471" s="300"/>
      <c r="D471" s="300"/>
      <c r="E471" s="148"/>
      <c r="F471" s="300"/>
      <c r="G471" s="300"/>
      <c r="H471" s="148"/>
      <c r="I471" s="10"/>
    </row>
    <row r="472" spans="1:9">
      <c r="A472" s="144"/>
      <c r="B472" s="8"/>
      <c r="C472" s="300"/>
      <c r="D472" s="300"/>
      <c r="E472" s="148"/>
      <c r="F472" s="9"/>
      <c r="G472" s="9"/>
      <c r="H472" s="148"/>
      <c r="I472" s="71"/>
    </row>
    <row r="473" spans="1:9">
      <c r="A473" s="144"/>
      <c r="B473" s="8"/>
      <c r="C473" s="300"/>
      <c r="D473" s="300"/>
      <c r="E473" s="148"/>
      <c r="F473" s="9"/>
      <c r="G473" s="9"/>
      <c r="H473" s="148"/>
      <c r="I473" s="72"/>
    </row>
    <row r="474" spans="1:9">
      <c r="A474" s="144"/>
      <c r="B474" s="8"/>
      <c r="C474" s="300"/>
      <c r="D474" s="300"/>
      <c r="E474" s="148"/>
      <c r="F474" s="9"/>
      <c r="G474" s="9"/>
      <c r="H474" s="148"/>
      <c r="I474" s="71"/>
    </row>
    <row r="475" spans="1:9">
      <c r="A475" s="144"/>
      <c r="B475" s="8"/>
      <c r="C475" s="300"/>
      <c r="D475" s="300"/>
      <c r="E475" s="148"/>
      <c r="F475" s="9"/>
      <c r="G475" s="301"/>
      <c r="H475" s="148"/>
      <c r="I475" s="10"/>
    </row>
    <row r="476" spans="1:9">
      <c r="A476" s="144"/>
      <c r="B476" s="8"/>
      <c r="C476" s="300"/>
      <c r="D476" s="300"/>
      <c r="E476" s="148"/>
      <c r="F476" s="300"/>
      <c r="G476" s="300"/>
      <c r="H476" s="148"/>
      <c r="I476" s="10"/>
    </row>
    <row r="477" spans="1:9">
      <c r="A477" s="144"/>
      <c r="B477" s="8"/>
      <c r="C477" s="300"/>
      <c r="D477" s="300"/>
      <c r="E477" s="148"/>
      <c r="F477" s="9"/>
      <c r="G477" s="9"/>
      <c r="H477" s="148"/>
      <c r="I477" s="71"/>
    </row>
    <row r="478" spans="1:9">
      <c r="A478" s="144"/>
      <c r="B478" s="8"/>
      <c r="C478" s="300"/>
      <c r="D478" s="300"/>
      <c r="E478" s="148"/>
      <c r="F478" s="9"/>
      <c r="G478" s="9"/>
      <c r="H478" s="148"/>
      <c r="I478" s="72"/>
    </row>
    <row r="479" spans="1:9">
      <c r="A479" s="144"/>
      <c r="B479" s="8"/>
      <c r="C479" s="300"/>
      <c r="D479" s="300"/>
      <c r="E479" s="148"/>
      <c r="F479" s="9"/>
      <c r="G479" s="9"/>
      <c r="H479" s="148"/>
      <c r="I479" s="71"/>
    </row>
    <row r="480" spans="1:9">
      <c r="A480" s="144"/>
      <c r="B480" s="8"/>
      <c r="C480" s="300"/>
      <c r="D480" s="300"/>
      <c r="E480" s="148"/>
      <c r="F480" s="9"/>
      <c r="G480" s="301"/>
      <c r="H480" s="148"/>
      <c r="I480" s="10"/>
    </row>
    <row r="481" spans="1:9">
      <c r="A481" s="144"/>
      <c r="B481" s="8"/>
      <c r="C481" s="300"/>
      <c r="D481" s="300"/>
      <c r="E481" s="148"/>
      <c r="F481" s="300"/>
      <c r="G481" s="300"/>
      <c r="H481" s="148"/>
      <c r="I481" s="10"/>
    </row>
    <row r="482" spans="1:9">
      <c r="A482" s="144"/>
      <c r="B482" s="8"/>
      <c r="C482" s="300"/>
      <c r="D482" s="300"/>
      <c r="E482" s="148"/>
      <c r="F482" s="9"/>
      <c r="G482" s="9"/>
      <c r="H482" s="148"/>
      <c r="I482" s="71"/>
    </row>
    <row r="483" spans="1:9">
      <c r="A483" s="144"/>
      <c r="B483" s="8"/>
      <c r="C483" s="300"/>
      <c r="D483" s="300"/>
      <c r="E483" s="148"/>
      <c r="F483" s="9"/>
      <c r="G483" s="9"/>
      <c r="H483" s="148"/>
      <c r="I483" s="72"/>
    </row>
    <row r="484" spans="1:9">
      <c r="A484" s="144"/>
      <c r="B484" s="8"/>
      <c r="C484" s="300"/>
      <c r="D484" s="300"/>
      <c r="E484" s="148"/>
      <c r="F484" s="9"/>
      <c r="G484" s="9"/>
      <c r="H484" s="148"/>
      <c r="I484" s="71"/>
    </row>
    <row r="485" spans="1:9">
      <c r="A485" s="144"/>
      <c r="B485" s="8"/>
      <c r="C485" s="300"/>
      <c r="D485" s="300"/>
      <c r="E485" s="148"/>
      <c r="F485" s="9"/>
      <c r="G485" s="301"/>
      <c r="H485" s="148"/>
      <c r="I485" s="10"/>
    </row>
    <row r="486" spans="1:9">
      <c r="A486" s="144"/>
      <c r="B486" s="8"/>
      <c r="C486" s="300"/>
      <c r="D486" s="300"/>
      <c r="E486" s="148"/>
      <c r="F486" s="300"/>
      <c r="G486" s="300"/>
      <c r="H486" s="148"/>
      <c r="I486" s="10"/>
    </row>
    <row r="487" spans="1:9">
      <c r="A487" s="144"/>
      <c r="B487" s="8"/>
      <c r="C487" s="300"/>
      <c r="D487" s="300"/>
      <c r="E487" s="148"/>
      <c r="F487" s="9"/>
      <c r="G487" s="9"/>
      <c r="H487" s="148"/>
      <c r="I487" s="71"/>
    </row>
    <row r="488" spans="1:9">
      <c r="A488" s="144"/>
      <c r="B488" s="8"/>
      <c r="C488" s="300"/>
      <c r="D488" s="300"/>
      <c r="E488" s="148"/>
      <c r="F488" s="9"/>
      <c r="G488" s="9"/>
      <c r="H488" s="148"/>
      <c r="I488" s="72"/>
    </row>
    <row r="489" spans="1:9">
      <c r="A489" s="144"/>
      <c r="B489" s="8"/>
      <c r="C489" s="300"/>
      <c r="D489" s="300"/>
      <c r="E489" s="148"/>
      <c r="F489" s="9"/>
      <c r="G489" s="9"/>
      <c r="H489" s="148"/>
      <c r="I489" s="71"/>
    </row>
    <row r="490" spans="1:9">
      <c r="A490" s="144"/>
      <c r="B490" s="8"/>
      <c r="C490" s="300"/>
      <c r="D490" s="300"/>
      <c r="E490" s="148"/>
      <c r="F490" s="9"/>
      <c r="G490" s="301"/>
      <c r="H490" s="148"/>
      <c r="I490" s="10"/>
    </row>
    <row r="491" spans="1:9">
      <c r="A491" s="144"/>
      <c r="B491" s="8"/>
      <c r="C491" s="300"/>
      <c r="D491" s="300"/>
      <c r="E491" s="148"/>
      <c r="F491" s="300"/>
      <c r="G491" s="300"/>
      <c r="H491" s="148"/>
      <c r="I491" s="10"/>
    </row>
    <row r="492" spans="1:9">
      <c r="A492" s="144"/>
      <c r="B492" s="8"/>
      <c r="C492" s="300"/>
      <c r="D492" s="300"/>
      <c r="E492" s="148"/>
      <c r="F492" s="9"/>
      <c r="G492" s="9"/>
      <c r="H492" s="148"/>
      <c r="I492" s="71"/>
    </row>
    <row r="493" spans="1:9">
      <c r="A493" s="144"/>
      <c r="B493" s="8"/>
      <c r="C493" s="300"/>
      <c r="D493" s="300"/>
      <c r="E493" s="148"/>
      <c r="F493" s="9"/>
      <c r="G493" s="9"/>
      <c r="H493" s="148"/>
      <c r="I493" s="72"/>
    </row>
    <row r="494" spans="1:9">
      <c r="A494" s="144"/>
      <c r="B494" s="8"/>
      <c r="C494" s="300"/>
      <c r="D494" s="300"/>
      <c r="E494" s="148"/>
      <c r="F494" s="9"/>
      <c r="G494" s="9"/>
      <c r="H494" s="148"/>
      <c r="I494" s="71"/>
    </row>
    <row r="495" spans="1:9">
      <c r="A495" s="144"/>
      <c r="B495" s="8"/>
      <c r="C495" s="300"/>
      <c r="D495" s="300"/>
      <c r="E495" s="148"/>
      <c r="F495" s="9"/>
      <c r="G495" s="301"/>
      <c r="H495" s="148"/>
      <c r="I495" s="10"/>
    </row>
    <row r="496" spans="1:9">
      <c r="A496" s="144"/>
      <c r="B496" s="8"/>
      <c r="C496" s="300"/>
      <c r="D496" s="300"/>
      <c r="E496" s="148"/>
      <c r="F496" s="300"/>
      <c r="G496" s="300"/>
      <c r="H496" s="148"/>
      <c r="I496" s="10"/>
    </row>
    <row r="497" spans="1:9">
      <c r="A497" s="144"/>
      <c r="B497" s="8"/>
      <c r="C497" s="300"/>
      <c r="D497" s="300"/>
      <c r="E497" s="148"/>
      <c r="F497" s="9"/>
      <c r="G497" s="9"/>
      <c r="H497" s="148"/>
      <c r="I497" s="71"/>
    </row>
    <row r="498" spans="1:9">
      <c r="A498" s="144"/>
      <c r="B498" s="8"/>
      <c r="C498" s="300"/>
      <c r="D498" s="300"/>
      <c r="E498" s="148"/>
      <c r="F498" s="9"/>
      <c r="G498" s="9"/>
      <c r="H498" s="148"/>
      <c r="I498" s="72"/>
    </row>
    <row r="499" spans="1:9">
      <c r="A499" s="144"/>
      <c r="B499" s="8"/>
      <c r="C499" s="300"/>
      <c r="D499" s="300"/>
      <c r="E499" s="148"/>
      <c r="F499" s="9"/>
      <c r="G499" s="9"/>
      <c r="H499" s="148"/>
      <c r="I499" s="71"/>
    </row>
    <row r="500" spans="1:9">
      <c r="A500" s="144"/>
      <c r="B500" s="8"/>
      <c r="C500" s="300"/>
      <c r="D500" s="300"/>
      <c r="E500" s="148"/>
      <c r="F500" s="9"/>
      <c r="G500" s="301"/>
      <c r="H500" s="148"/>
      <c r="I500" s="10"/>
    </row>
    <row r="501" spans="1:9">
      <c r="A501" s="144"/>
      <c r="B501" s="8"/>
      <c r="C501" s="300"/>
      <c r="D501" s="300"/>
      <c r="E501" s="148"/>
      <c r="F501" s="300"/>
      <c r="G501" s="300"/>
      <c r="H501" s="148"/>
      <c r="I501" s="10"/>
    </row>
    <row r="502" spans="1:9">
      <c r="A502" s="144"/>
      <c r="B502" s="8"/>
      <c r="C502" s="300"/>
      <c r="D502" s="300"/>
      <c r="E502" s="148"/>
      <c r="F502" s="9"/>
      <c r="G502" s="9"/>
      <c r="H502" s="148"/>
      <c r="I502" s="71"/>
    </row>
    <row r="503" spans="1:9">
      <c r="A503" s="144"/>
      <c r="B503" s="8"/>
      <c r="C503" s="300"/>
      <c r="D503" s="300"/>
      <c r="E503" s="148"/>
      <c r="F503" s="9"/>
      <c r="G503" s="9"/>
      <c r="H503" s="148"/>
      <c r="I503" s="72"/>
    </row>
    <row r="504" spans="1:9">
      <c r="A504" s="144"/>
      <c r="B504" s="8"/>
      <c r="C504" s="300"/>
      <c r="D504" s="300"/>
      <c r="E504" s="148"/>
      <c r="F504" s="9"/>
      <c r="G504" s="9"/>
      <c r="H504" s="148"/>
      <c r="I504" s="71"/>
    </row>
    <row r="505" spans="1:9">
      <c r="A505" s="144"/>
      <c r="B505" s="8"/>
      <c r="C505" s="300"/>
      <c r="D505" s="300"/>
      <c r="E505" s="148"/>
      <c r="F505" s="9"/>
      <c r="G505" s="301"/>
      <c r="H505" s="148"/>
      <c r="I505" s="10"/>
    </row>
    <row r="506" spans="1:9">
      <c r="A506" s="144"/>
      <c r="B506" s="8"/>
      <c r="C506" s="300"/>
      <c r="D506" s="300"/>
      <c r="E506" s="148"/>
      <c r="F506" s="300"/>
      <c r="G506" s="300"/>
      <c r="H506" s="148"/>
      <c r="I506" s="10"/>
    </row>
    <row r="507" spans="1:9">
      <c r="A507" s="144"/>
      <c r="B507" s="8"/>
      <c r="C507" s="300"/>
      <c r="D507" s="300"/>
      <c r="E507" s="148"/>
      <c r="F507" s="9"/>
      <c r="G507" s="9"/>
      <c r="H507" s="148"/>
      <c r="I507" s="71"/>
    </row>
    <row r="508" spans="1:9">
      <c r="A508" s="144"/>
      <c r="B508" s="8"/>
      <c r="C508" s="300"/>
      <c r="D508" s="300"/>
      <c r="E508" s="148"/>
      <c r="F508" s="9"/>
      <c r="G508" s="9"/>
      <c r="H508" s="148"/>
      <c r="I508" s="72"/>
    </row>
    <row r="509" spans="1:9">
      <c r="A509" s="144"/>
      <c r="B509" s="8"/>
      <c r="C509" s="300"/>
      <c r="D509" s="300"/>
      <c r="E509" s="148"/>
      <c r="F509" s="9"/>
      <c r="G509" s="9"/>
      <c r="H509" s="148"/>
      <c r="I509" s="71"/>
    </row>
    <row r="510" spans="1:9">
      <c r="A510" s="144"/>
      <c r="B510" s="8"/>
      <c r="C510" s="300"/>
      <c r="D510" s="300"/>
      <c r="E510" s="148"/>
      <c r="F510" s="9"/>
      <c r="G510" s="301"/>
      <c r="H510" s="148"/>
      <c r="I510" s="10"/>
    </row>
    <row r="511" spans="1:9">
      <c r="A511" s="144"/>
      <c r="B511" s="8"/>
      <c r="C511" s="300"/>
      <c r="D511" s="300"/>
      <c r="E511" s="148"/>
      <c r="F511" s="300"/>
      <c r="G511" s="300"/>
      <c r="H511" s="148"/>
      <c r="I511" s="10"/>
    </row>
    <row r="512" spans="1:9">
      <c r="A512" s="144"/>
      <c r="B512" s="8"/>
      <c r="C512" s="300"/>
      <c r="D512" s="300"/>
      <c r="E512" s="148"/>
      <c r="F512" s="9"/>
      <c r="G512" s="9"/>
      <c r="H512" s="148"/>
      <c r="I512" s="71"/>
    </row>
    <row r="513" spans="1:9">
      <c r="A513" s="144"/>
      <c r="B513" s="8"/>
      <c r="C513" s="300"/>
      <c r="D513" s="300"/>
      <c r="E513" s="148"/>
      <c r="F513" s="9"/>
      <c r="G513" s="9"/>
      <c r="H513" s="148"/>
      <c r="I513" s="72"/>
    </row>
    <row r="514" spans="1:9">
      <c r="A514" s="144"/>
      <c r="B514" s="8"/>
      <c r="C514" s="300"/>
      <c r="D514" s="300"/>
      <c r="E514" s="148"/>
      <c r="F514" s="9"/>
      <c r="G514" s="9"/>
      <c r="H514" s="148"/>
      <c r="I514" s="71"/>
    </row>
    <row r="515" spans="1:9">
      <c r="A515" s="144"/>
      <c r="B515" s="8"/>
      <c r="C515" s="300"/>
      <c r="D515" s="300"/>
      <c r="E515" s="148"/>
      <c r="F515" s="9"/>
      <c r="G515" s="301"/>
      <c r="H515" s="148"/>
      <c r="I515" s="10"/>
    </row>
    <row r="516" spans="1:9">
      <c r="A516" s="144"/>
      <c r="B516" s="8"/>
      <c r="C516" s="300"/>
      <c r="D516" s="300"/>
      <c r="E516" s="148"/>
      <c r="F516" s="300"/>
      <c r="G516" s="300"/>
      <c r="H516" s="148"/>
      <c r="I516" s="10"/>
    </row>
    <row r="517" spans="1:9">
      <c r="A517" s="144"/>
      <c r="B517" s="8"/>
      <c r="C517" s="300"/>
      <c r="D517" s="300"/>
      <c r="E517" s="148"/>
      <c r="F517" s="9"/>
      <c r="G517" s="9"/>
      <c r="H517" s="148"/>
      <c r="I517" s="71"/>
    </row>
    <row r="518" spans="1:9">
      <c r="A518" s="144"/>
      <c r="B518" s="8"/>
      <c r="C518" s="300"/>
      <c r="D518" s="300"/>
      <c r="E518" s="148"/>
      <c r="F518" s="9"/>
      <c r="G518" s="9"/>
      <c r="H518" s="148"/>
      <c r="I518" s="72"/>
    </row>
    <row r="519" spans="1:9">
      <c r="A519" s="144"/>
      <c r="B519" s="8"/>
      <c r="C519" s="300"/>
      <c r="D519" s="300"/>
      <c r="E519" s="148"/>
      <c r="F519" s="9"/>
      <c r="G519" s="9"/>
      <c r="H519" s="148"/>
      <c r="I519" s="71"/>
    </row>
    <row r="520" spans="1:9">
      <c r="A520" s="144"/>
      <c r="B520" s="8"/>
      <c r="C520" s="300"/>
      <c r="D520" s="300"/>
      <c r="E520" s="148"/>
      <c r="F520" s="9"/>
      <c r="G520" s="301"/>
      <c r="H520" s="148"/>
      <c r="I520" s="10"/>
    </row>
    <row r="521" spans="1:9">
      <c r="A521" s="144"/>
      <c r="B521" s="8"/>
      <c r="C521" s="300"/>
      <c r="D521" s="300"/>
      <c r="E521" s="148"/>
      <c r="F521" s="300"/>
      <c r="G521" s="300"/>
      <c r="H521" s="148"/>
      <c r="I521" s="10"/>
    </row>
    <row r="522" spans="1:9">
      <c r="A522" s="144"/>
      <c r="B522" s="8"/>
      <c r="C522" s="300"/>
      <c r="D522" s="300"/>
      <c r="E522" s="148"/>
      <c r="F522" s="9"/>
      <c r="G522" s="9"/>
      <c r="H522" s="148"/>
      <c r="I522" s="71"/>
    </row>
    <row r="523" spans="1:9">
      <c r="A523" s="144"/>
      <c r="B523" s="8"/>
      <c r="C523" s="300"/>
      <c r="D523" s="300"/>
      <c r="E523" s="148"/>
      <c r="F523" s="9"/>
      <c r="G523" s="9"/>
      <c r="H523" s="148"/>
      <c r="I523" s="72"/>
    </row>
    <row r="524" spans="1:9">
      <c r="A524" s="144"/>
      <c r="B524" s="8"/>
      <c r="C524" s="300"/>
      <c r="D524" s="300"/>
      <c r="E524" s="148"/>
      <c r="F524" s="9"/>
      <c r="G524" s="9"/>
      <c r="H524" s="148"/>
      <c r="I524" s="71"/>
    </row>
    <row r="525" spans="1:9">
      <c r="A525" s="144"/>
      <c r="B525" s="8"/>
      <c r="C525" s="300"/>
      <c r="D525" s="300"/>
      <c r="E525" s="148"/>
      <c r="F525" s="9"/>
      <c r="G525" s="301"/>
      <c r="H525" s="148"/>
      <c r="I525" s="10"/>
    </row>
    <row r="526" spans="1:9">
      <c r="A526" s="144"/>
      <c r="B526" s="8"/>
      <c r="C526" s="300"/>
      <c r="D526" s="300"/>
      <c r="E526" s="148"/>
      <c r="F526" s="300"/>
      <c r="G526" s="300"/>
      <c r="H526" s="148"/>
      <c r="I526" s="10"/>
    </row>
    <row r="527" spans="1:9">
      <c r="A527" s="144"/>
      <c r="B527" s="8"/>
      <c r="C527" s="300"/>
      <c r="D527" s="300"/>
      <c r="E527" s="148"/>
      <c r="F527" s="9"/>
      <c r="G527" s="9"/>
      <c r="H527" s="148"/>
      <c r="I527" s="71"/>
    </row>
    <row r="528" spans="1:9">
      <c r="A528" s="144"/>
      <c r="B528" s="8"/>
      <c r="C528" s="300"/>
      <c r="D528" s="300"/>
      <c r="E528" s="148"/>
      <c r="F528" s="9"/>
      <c r="G528" s="9"/>
      <c r="H528" s="148"/>
      <c r="I528" s="72"/>
    </row>
    <row r="529" spans="1:9">
      <c r="A529" s="144"/>
      <c r="B529" s="8"/>
      <c r="C529" s="300"/>
      <c r="D529" s="300"/>
      <c r="E529" s="148"/>
      <c r="F529" s="9"/>
      <c r="G529" s="9"/>
      <c r="H529" s="148"/>
      <c r="I529" s="71"/>
    </row>
    <row r="530" spans="1:9">
      <c r="A530" s="144"/>
      <c r="B530" s="8"/>
      <c r="C530" s="300"/>
      <c r="D530" s="300"/>
      <c r="E530" s="148"/>
      <c r="F530" s="9"/>
      <c r="G530" s="301"/>
      <c r="H530" s="148"/>
      <c r="I530" s="10"/>
    </row>
    <row r="531" spans="1:9">
      <c r="A531" s="144"/>
      <c r="B531" s="8"/>
      <c r="C531" s="300"/>
      <c r="D531" s="300"/>
      <c r="E531" s="148"/>
      <c r="F531" s="300"/>
      <c r="G531" s="300"/>
      <c r="H531" s="148"/>
      <c r="I531" s="10"/>
    </row>
    <row r="532" spans="1:9">
      <c r="A532" s="144"/>
      <c r="B532" s="8"/>
      <c r="C532" s="300"/>
      <c r="D532" s="300"/>
      <c r="E532" s="148"/>
      <c r="F532" s="9"/>
      <c r="G532" s="9"/>
      <c r="H532" s="148"/>
      <c r="I532" s="71"/>
    </row>
    <row r="533" spans="1:9">
      <c r="A533" s="144"/>
      <c r="B533" s="8"/>
      <c r="C533" s="300"/>
      <c r="D533" s="300"/>
      <c r="E533" s="148"/>
      <c r="F533" s="9"/>
      <c r="G533" s="9"/>
      <c r="H533" s="148"/>
      <c r="I533" s="72"/>
    </row>
    <row r="534" spans="1:9">
      <c r="A534" s="144"/>
      <c r="B534" s="8"/>
      <c r="C534" s="300"/>
      <c r="D534" s="300"/>
      <c r="E534" s="148"/>
      <c r="F534" s="9"/>
      <c r="G534" s="9"/>
      <c r="H534" s="148"/>
      <c r="I534" s="71"/>
    </row>
    <row r="535" spans="1:9">
      <c r="A535" s="144"/>
      <c r="B535" s="8"/>
      <c r="C535" s="300"/>
      <c r="D535" s="300"/>
      <c r="E535" s="148"/>
      <c r="F535" s="9"/>
      <c r="G535" s="301"/>
      <c r="H535" s="148"/>
      <c r="I535" s="10"/>
    </row>
    <row r="536" spans="1:9">
      <c r="A536" s="144"/>
      <c r="B536" s="8"/>
      <c r="C536" s="300"/>
      <c r="D536" s="300"/>
      <c r="E536" s="148"/>
      <c r="F536" s="300"/>
      <c r="G536" s="300"/>
      <c r="H536" s="148"/>
      <c r="I536" s="10"/>
    </row>
    <row r="537" spans="1:9">
      <c r="A537" s="144"/>
      <c r="B537" s="8"/>
      <c r="C537" s="300"/>
      <c r="D537" s="300"/>
      <c r="E537" s="148"/>
      <c r="F537" s="9"/>
      <c r="G537" s="9"/>
      <c r="H537" s="148"/>
      <c r="I537" s="71"/>
    </row>
    <row r="538" spans="1:9">
      <c r="A538" s="144"/>
      <c r="B538" s="8"/>
      <c r="C538" s="300"/>
      <c r="D538" s="300"/>
      <c r="E538" s="148"/>
      <c r="F538" s="9"/>
      <c r="G538" s="9"/>
      <c r="H538" s="148"/>
      <c r="I538" s="72"/>
    </row>
    <row r="539" spans="1:9">
      <c r="A539" s="144"/>
      <c r="B539" s="8"/>
      <c r="C539" s="300"/>
      <c r="D539" s="300"/>
      <c r="E539" s="148"/>
      <c r="F539" s="9"/>
      <c r="G539" s="9"/>
      <c r="H539" s="148"/>
      <c r="I539" s="71"/>
    </row>
    <row r="540" spans="1:9">
      <c r="A540" s="144"/>
      <c r="B540" s="8"/>
      <c r="C540" s="300"/>
      <c r="D540" s="300"/>
      <c r="E540" s="148"/>
      <c r="F540" s="9"/>
      <c r="G540" s="301"/>
      <c r="H540" s="148"/>
      <c r="I540" s="10"/>
    </row>
    <row r="541" spans="1:9">
      <c r="A541" s="144"/>
      <c r="B541" s="8"/>
      <c r="C541" s="300"/>
      <c r="D541" s="300"/>
      <c r="E541" s="148"/>
      <c r="F541" s="300"/>
      <c r="G541" s="300"/>
      <c r="H541" s="148"/>
      <c r="I541" s="10"/>
    </row>
    <row r="542" spans="1:9">
      <c r="A542" s="144"/>
      <c r="B542" s="8"/>
      <c r="C542" s="300"/>
      <c r="D542" s="300"/>
      <c r="E542" s="148"/>
      <c r="F542" s="9"/>
      <c r="G542" s="9"/>
      <c r="H542" s="148"/>
      <c r="I542" s="71"/>
    </row>
    <row r="543" spans="1:9">
      <c r="A543" s="144"/>
      <c r="B543" s="8"/>
      <c r="C543" s="300"/>
      <c r="D543" s="300"/>
      <c r="E543" s="148"/>
      <c r="F543" s="9"/>
      <c r="G543" s="9"/>
      <c r="H543" s="148"/>
      <c r="I543" s="72"/>
    </row>
    <row r="544" spans="1:9">
      <c r="A544" s="144"/>
      <c r="B544" s="8"/>
      <c r="C544" s="300"/>
      <c r="D544" s="300"/>
      <c r="E544" s="148"/>
      <c r="F544" s="9"/>
      <c r="G544" s="9"/>
      <c r="H544" s="148"/>
      <c r="I544" s="71"/>
    </row>
    <row r="545" spans="1:9">
      <c r="A545" s="144"/>
      <c r="B545" s="8"/>
      <c r="C545" s="300"/>
      <c r="D545" s="300"/>
      <c r="E545" s="148"/>
      <c r="F545" s="9"/>
      <c r="G545" s="301"/>
      <c r="H545" s="148"/>
      <c r="I545" s="10"/>
    </row>
    <row r="546" spans="1:9">
      <c r="A546" s="144"/>
      <c r="B546" s="8"/>
      <c r="C546" s="300"/>
      <c r="D546" s="300"/>
      <c r="E546" s="148"/>
      <c r="F546" s="300"/>
      <c r="G546" s="300"/>
      <c r="H546" s="148"/>
      <c r="I546" s="10"/>
    </row>
    <row r="547" spans="1:9">
      <c r="A547" s="144"/>
      <c r="B547" s="8"/>
      <c r="C547" s="300"/>
      <c r="D547" s="300"/>
      <c r="E547" s="148"/>
      <c r="F547" s="9"/>
      <c r="G547" s="9"/>
      <c r="H547" s="148"/>
      <c r="I547" s="71"/>
    </row>
    <row r="548" spans="1:9">
      <c r="A548" s="144"/>
      <c r="B548" s="8"/>
      <c r="C548" s="300"/>
      <c r="D548" s="300"/>
      <c r="E548" s="148"/>
      <c r="F548" s="9"/>
      <c r="G548" s="9"/>
      <c r="H548" s="148"/>
      <c r="I548" s="72"/>
    </row>
    <row r="549" spans="1:9">
      <c r="A549" s="144"/>
      <c r="B549" s="8"/>
      <c r="C549" s="300"/>
      <c r="D549" s="300"/>
      <c r="E549" s="148"/>
      <c r="F549" s="9"/>
      <c r="G549" s="9"/>
      <c r="H549" s="148"/>
      <c r="I549" s="71"/>
    </row>
    <row r="550" spans="1:9">
      <c r="A550" s="144"/>
      <c r="B550" s="8"/>
      <c r="C550" s="300"/>
      <c r="D550" s="300"/>
      <c r="E550" s="148"/>
      <c r="F550" s="9"/>
      <c r="G550" s="301"/>
      <c r="H550" s="148"/>
      <c r="I550" s="10"/>
    </row>
    <row r="551" spans="1:9">
      <c r="A551" s="144"/>
      <c r="B551" s="8"/>
      <c r="C551" s="300"/>
      <c r="D551" s="300"/>
      <c r="E551" s="148"/>
      <c r="F551" s="300"/>
      <c r="G551" s="300"/>
      <c r="H551" s="148"/>
      <c r="I551" s="10"/>
    </row>
    <row r="552" spans="1:9">
      <c r="A552" s="144"/>
      <c r="B552" s="8"/>
      <c r="C552" s="300"/>
      <c r="D552" s="300"/>
      <c r="E552" s="148"/>
      <c r="F552" s="9"/>
      <c r="G552" s="9"/>
      <c r="H552" s="148"/>
      <c r="I552" s="71"/>
    </row>
    <row r="553" spans="1:9">
      <c r="A553" s="144"/>
      <c r="B553" s="8"/>
      <c r="C553" s="300"/>
      <c r="D553" s="300"/>
      <c r="E553" s="148"/>
      <c r="F553" s="9"/>
      <c r="G553" s="9"/>
      <c r="H553" s="148"/>
      <c r="I553" s="72"/>
    </row>
    <row r="554" spans="1:9">
      <c r="A554" s="144"/>
      <c r="B554" s="8"/>
      <c r="C554" s="300"/>
      <c r="D554" s="300"/>
      <c r="E554" s="148"/>
      <c r="F554" s="9"/>
      <c r="G554" s="9"/>
      <c r="H554" s="148"/>
      <c r="I554" s="71"/>
    </row>
    <row r="555" spans="1:9">
      <c r="A555" s="144"/>
      <c r="B555" s="8"/>
      <c r="C555" s="300"/>
      <c r="D555" s="300"/>
      <c r="E555" s="148"/>
      <c r="F555" s="9"/>
      <c r="G555" s="301"/>
      <c r="H555" s="148"/>
      <c r="I555" s="10"/>
    </row>
    <row r="556" spans="1:9">
      <c r="A556" s="144"/>
      <c r="B556" s="8"/>
      <c r="C556" s="300"/>
      <c r="D556" s="300"/>
      <c r="E556" s="148"/>
      <c r="F556" s="300"/>
      <c r="G556" s="300"/>
      <c r="H556" s="148"/>
      <c r="I556" s="10"/>
    </row>
    <row r="557" spans="1:9">
      <c r="A557" s="144"/>
      <c r="B557" s="8"/>
      <c r="C557" s="300"/>
      <c r="D557" s="300"/>
      <c r="E557" s="148"/>
      <c r="F557" s="9"/>
      <c r="G557" s="9"/>
      <c r="H557" s="148"/>
      <c r="I557" s="71"/>
    </row>
    <row r="558" spans="1:9">
      <c r="A558" s="144"/>
      <c r="B558" s="8"/>
      <c r="C558" s="300"/>
      <c r="D558" s="300"/>
      <c r="E558" s="148"/>
      <c r="F558" s="9"/>
      <c r="G558" s="9"/>
      <c r="H558" s="148"/>
      <c r="I558" s="72"/>
    </row>
    <row r="559" spans="1:9">
      <c r="A559" s="144"/>
      <c r="B559" s="8"/>
      <c r="C559" s="300"/>
      <c r="D559" s="300"/>
      <c r="E559" s="148"/>
      <c r="F559" s="9"/>
      <c r="G559" s="9"/>
      <c r="H559" s="148"/>
      <c r="I559" s="71"/>
    </row>
    <row r="560" spans="1:9">
      <c r="A560" s="144"/>
      <c r="B560" s="8"/>
      <c r="C560" s="300"/>
      <c r="D560" s="300"/>
      <c r="E560" s="148"/>
      <c r="F560" s="9"/>
      <c r="G560" s="301"/>
      <c r="H560" s="148"/>
      <c r="I560" s="10"/>
    </row>
    <row r="561" spans="1:9">
      <c r="A561" s="144"/>
      <c r="B561" s="8"/>
      <c r="C561" s="300"/>
      <c r="D561" s="300"/>
      <c r="E561" s="148"/>
      <c r="F561" s="300"/>
      <c r="G561" s="300"/>
      <c r="H561" s="148"/>
      <c r="I561" s="10"/>
    </row>
    <row r="562" spans="1:9">
      <c r="A562" s="144"/>
      <c r="B562" s="8"/>
      <c r="C562" s="300"/>
      <c r="D562" s="300"/>
      <c r="E562" s="148"/>
      <c r="F562" s="9"/>
      <c r="G562" s="9"/>
      <c r="H562" s="148"/>
      <c r="I562" s="71"/>
    </row>
    <row r="563" spans="1:9">
      <c r="A563" s="144"/>
      <c r="B563" s="8"/>
      <c r="C563" s="300"/>
      <c r="D563" s="300"/>
      <c r="E563" s="148"/>
      <c r="F563" s="9"/>
      <c r="G563" s="9"/>
      <c r="H563" s="148"/>
      <c r="I563" s="72"/>
    </row>
    <row r="564" spans="1:9">
      <c r="A564" s="144"/>
      <c r="B564" s="8"/>
      <c r="C564" s="300"/>
      <c r="D564" s="300"/>
      <c r="E564" s="148"/>
      <c r="F564" s="9"/>
      <c r="G564" s="9"/>
      <c r="H564" s="148"/>
      <c r="I564" s="71"/>
    </row>
    <row r="565" spans="1:9">
      <c r="A565" s="144"/>
      <c r="B565" s="8"/>
      <c r="C565" s="300"/>
      <c r="D565" s="300"/>
      <c r="E565" s="148"/>
      <c r="F565" s="9"/>
      <c r="G565" s="301"/>
      <c r="H565" s="148"/>
      <c r="I565" s="10"/>
    </row>
    <row r="566" spans="1:9">
      <c r="A566" s="144"/>
      <c r="B566" s="8"/>
      <c r="C566" s="300"/>
      <c r="D566" s="300"/>
      <c r="E566" s="148"/>
      <c r="F566" s="300"/>
      <c r="G566" s="300"/>
      <c r="H566" s="148"/>
      <c r="I566" s="10"/>
    </row>
    <row r="567" spans="1:9">
      <c r="A567" s="144"/>
      <c r="B567" s="8"/>
      <c r="C567" s="300"/>
      <c r="D567" s="300"/>
      <c r="E567" s="148"/>
      <c r="F567" s="9"/>
      <c r="G567" s="9"/>
      <c r="H567" s="148"/>
      <c r="I567" s="71"/>
    </row>
    <row r="568" spans="1:9">
      <c r="A568" s="144"/>
      <c r="B568" s="8"/>
      <c r="C568" s="300"/>
      <c r="D568" s="300"/>
      <c r="E568" s="148"/>
      <c r="F568" s="9"/>
      <c r="G568" s="9"/>
      <c r="H568" s="148"/>
      <c r="I568" s="72"/>
    </row>
    <row r="569" spans="1:9">
      <c r="A569" s="144"/>
      <c r="B569" s="8"/>
      <c r="C569" s="300"/>
      <c r="D569" s="300"/>
      <c r="E569" s="148"/>
      <c r="F569" s="9"/>
      <c r="G569" s="9"/>
      <c r="H569" s="148"/>
      <c r="I569" s="71"/>
    </row>
    <row r="570" spans="1:9">
      <c r="A570" s="144"/>
      <c r="B570" s="8"/>
      <c r="C570" s="300"/>
      <c r="D570" s="300"/>
      <c r="E570" s="148"/>
      <c r="F570" s="9"/>
      <c r="G570" s="301"/>
      <c r="H570" s="148"/>
      <c r="I570" s="10"/>
    </row>
    <row r="571" spans="1:9">
      <c r="A571" s="144"/>
      <c r="B571" s="8"/>
      <c r="C571" s="300"/>
      <c r="D571" s="300"/>
      <c r="E571" s="148"/>
      <c r="F571" s="300"/>
      <c r="G571" s="300"/>
      <c r="H571" s="148"/>
      <c r="I571" s="10"/>
    </row>
    <row r="572" spans="1:9">
      <c r="A572" s="144"/>
      <c r="B572" s="8"/>
      <c r="C572" s="300"/>
      <c r="D572" s="300"/>
      <c r="E572" s="148"/>
      <c r="F572" s="9"/>
      <c r="G572" s="9"/>
      <c r="H572" s="148"/>
      <c r="I572" s="71"/>
    </row>
    <row r="573" spans="1:9">
      <c r="A573" s="144"/>
      <c r="B573" s="8"/>
      <c r="C573" s="300"/>
      <c r="D573" s="300"/>
      <c r="E573" s="148"/>
      <c r="F573" s="9"/>
      <c r="G573" s="9"/>
      <c r="H573" s="148"/>
      <c r="I573" s="72"/>
    </row>
    <row r="574" spans="1:9">
      <c r="A574" s="144"/>
      <c r="B574" s="8"/>
      <c r="C574" s="300"/>
      <c r="D574" s="300"/>
      <c r="E574" s="148"/>
      <c r="F574" s="9"/>
      <c r="G574" s="9"/>
      <c r="H574" s="148"/>
      <c r="I574" s="71"/>
    </row>
    <row r="575" spans="1:9">
      <c r="A575" s="144"/>
      <c r="B575" s="8"/>
      <c r="C575" s="300"/>
      <c r="D575" s="300"/>
      <c r="E575" s="148"/>
      <c r="F575" s="9"/>
      <c r="G575" s="301"/>
      <c r="H575" s="148"/>
      <c r="I575" s="10"/>
    </row>
    <row r="576" spans="1:9">
      <c r="A576" s="144"/>
      <c r="B576" s="8"/>
      <c r="C576" s="300"/>
      <c r="D576" s="300"/>
      <c r="E576" s="148"/>
      <c r="F576" s="300"/>
      <c r="G576" s="300"/>
      <c r="H576" s="148"/>
      <c r="I576" s="10"/>
    </row>
    <row r="577" spans="1:9">
      <c r="A577" s="144"/>
      <c r="B577" s="8"/>
      <c r="C577" s="300"/>
      <c r="D577" s="300"/>
      <c r="E577" s="148"/>
      <c r="F577" s="9"/>
      <c r="G577" s="9"/>
      <c r="H577" s="148"/>
      <c r="I577" s="71"/>
    </row>
    <row r="578" spans="1:9">
      <c r="A578" s="144"/>
      <c r="B578" s="8"/>
      <c r="C578" s="300"/>
      <c r="D578" s="300"/>
      <c r="E578" s="148"/>
      <c r="F578" s="9"/>
      <c r="G578" s="9"/>
      <c r="H578" s="148"/>
      <c r="I578" s="72"/>
    </row>
    <row r="579" spans="1:9">
      <c r="A579" s="144"/>
      <c r="B579" s="8"/>
      <c r="C579" s="300"/>
      <c r="D579" s="300"/>
      <c r="E579" s="148"/>
      <c r="F579" s="9"/>
      <c r="G579" s="9"/>
      <c r="H579" s="148"/>
      <c r="I579" s="71"/>
    </row>
    <row r="580" spans="1:9">
      <c r="A580" s="144"/>
      <c r="B580" s="8"/>
      <c r="C580" s="300"/>
      <c r="D580" s="300"/>
      <c r="E580" s="148"/>
      <c r="F580" s="9"/>
      <c r="G580" s="301"/>
      <c r="H580" s="148"/>
      <c r="I580" s="10"/>
    </row>
    <row r="581" spans="1:9">
      <c r="A581" s="144"/>
      <c r="B581" s="8"/>
      <c r="C581" s="300"/>
      <c r="D581" s="300"/>
      <c r="E581" s="148"/>
      <c r="F581" s="300"/>
      <c r="G581" s="300"/>
      <c r="H581" s="148"/>
      <c r="I581" s="10"/>
    </row>
    <row r="582" spans="1:9">
      <c r="A582" s="144"/>
      <c r="B582" s="8"/>
      <c r="C582" s="300"/>
      <c r="D582" s="300"/>
      <c r="E582" s="148"/>
      <c r="F582" s="9"/>
      <c r="G582" s="9"/>
      <c r="H582" s="148"/>
      <c r="I582" s="71"/>
    </row>
    <row r="583" spans="1:9">
      <c r="A583" s="144"/>
      <c r="B583" s="8"/>
      <c r="C583" s="300"/>
      <c r="D583" s="300"/>
      <c r="E583" s="148"/>
      <c r="F583" s="9"/>
      <c r="G583" s="9"/>
      <c r="H583" s="148"/>
      <c r="I583" s="72"/>
    </row>
    <row r="584" spans="1:9">
      <c r="A584" s="144"/>
      <c r="B584" s="8"/>
      <c r="C584" s="300"/>
      <c r="D584" s="300"/>
      <c r="E584" s="148"/>
      <c r="F584" s="9"/>
      <c r="G584" s="9"/>
      <c r="H584" s="148"/>
      <c r="I584" s="71"/>
    </row>
    <row r="585" spans="1:9">
      <c r="A585" s="144"/>
      <c r="B585" s="8"/>
      <c r="C585" s="300"/>
      <c r="D585" s="300"/>
      <c r="E585" s="148"/>
      <c r="F585" s="9"/>
      <c r="G585" s="301"/>
      <c r="H585" s="148"/>
      <c r="I585" s="10"/>
    </row>
    <row r="586" spans="1:9">
      <c r="A586" s="144"/>
      <c r="B586" s="8"/>
      <c r="C586" s="300"/>
      <c r="D586" s="300"/>
      <c r="E586" s="148"/>
      <c r="F586" s="300"/>
      <c r="G586" s="300"/>
      <c r="H586" s="148"/>
      <c r="I586" s="10"/>
    </row>
    <row r="587" spans="1:9">
      <c r="A587" s="144"/>
      <c r="B587" s="8"/>
      <c r="C587" s="300"/>
      <c r="D587" s="300"/>
      <c r="E587" s="148"/>
      <c r="F587" s="9"/>
      <c r="G587" s="9"/>
      <c r="H587" s="148"/>
      <c r="I587" s="71"/>
    </row>
    <row r="588" spans="1:9">
      <c r="A588" s="144"/>
      <c r="B588" s="8"/>
      <c r="C588" s="300"/>
      <c r="D588" s="300"/>
      <c r="E588" s="148"/>
      <c r="F588" s="9"/>
      <c r="G588" s="9"/>
      <c r="H588" s="148"/>
      <c r="I588" s="72"/>
    </row>
    <row r="589" spans="1:9">
      <c r="A589" s="144"/>
      <c r="B589" s="8"/>
      <c r="C589" s="300"/>
      <c r="D589" s="300"/>
      <c r="E589" s="148"/>
      <c r="F589" s="9"/>
      <c r="G589" s="9"/>
      <c r="H589" s="148"/>
      <c r="I589" s="71"/>
    </row>
    <row r="590" spans="1:9">
      <c r="A590" s="144"/>
      <c r="B590" s="8"/>
      <c r="C590" s="300"/>
      <c r="D590" s="300"/>
      <c r="E590" s="148"/>
      <c r="F590" s="9"/>
      <c r="G590" s="301"/>
      <c r="H590" s="148"/>
      <c r="I590" s="10"/>
    </row>
    <row r="591" spans="1:9">
      <c r="A591" s="144"/>
      <c r="B591" s="8"/>
      <c r="C591" s="300"/>
      <c r="D591" s="300"/>
      <c r="E591" s="148"/>
      <c r="F591" s="300"/>
      <c r="G591" s="300"/>
      <c r="H591" s="148"/>
      <c r="I591" s="10"/>
    </row>
    <row r="592" spans="1:9">
      <c r="A592" s="144"/>
      <c r="B592" s="8"/>
      <c r="C592" s="300"/>
      <c r="D592" s="300"/>
      <c r="E592" s="148"/>
      <c r="F592" s="9"/>
      <c r="G592" s="9"/>
      <c r="H592" s="148"/>
      <c r="I592" s="71"/>
    </row>
    <row r="593" spans="1:9">
      <c r="A593" s="144"/>
      <c r="B593" s="8"/>
      <c r="C593" s="300"/>
      <c r="D593" s="300"/>
      <c r="E593" s="148"/>
      <c r="F593" s="9"/>
      <c r="G593" s="9"/>
      <c r="H593" s="148"/>
      <c r="I593" s="72"/>
    </row>
    <row r="594" spans="1:9">
      <c r="A594" s="144"/>
      <c r="B594" s="8"/>
      <c r="C594" s="300"/>
      <c r="D594" s="300"/>
      <c r="E594" s="148"/>
      <c r="F594" s="9"/>
      <c r="G594" s="9"/>
      <c r="H594" s="148"/>
      <c r="I594" s="71"/>
    </row>
    <row r="595" spans="1:9">
      <c r="A595" s="144"/>
      <c r="B595" s="8"/>
      <c r="C595" s="300"/>
      <c r="D595" s="300"/>
      <c r="E595" s="148"/>
      <c r="F595" s="9"/>
      <c r="G595" s="301"/>
      <c r="H595" s="148"/>
      <c r="I595" s="10"/>
    </row>
    <row r="596" spans="1:9">
      <c r="A596" s="144"/>
      <c r="B596" s="8"/>
      <c r="C596" s="300"/>
      <c r="D596" s="300"/>
      <c r="E596" s="148"/>
      <c r="F596" s="300"/>
      <c r="G596" s="300"/>
      <c r="H596" s="148"/>
      <c r="I596" s="10"/>
    </row>
    <row r="597" spans="1:9">
      <c r="A597" s="144"/>
      <c r="B597" s="8"/>
      <c r="C597" s="300"/>
      <c r="D597" s="300"/>
      <c r="E597" s="148"/>
      <c r="F597" s="9"/>
      <c r="G597" s="9"/>
      <c r="H597" s="148"/>
      <c r="I597" s="71"/>
    </row>
    <row r="598" spans="1:9">
      <c r="A598" s="144"/>
      <c r="B598" s="8"/>
      <c r="C598" s="300"/>
      <c r="D598" s="300"/>
      <c r="E598" s="148"/>
      <c r="F598" s="9"/>
      <c r="G598" s="9"/>
      <c r="H598" s="148"/>
      <c r="I598" s="72"/>
    </row>
    <row r="599" spans="1:9">
      <c r="A599" s="144"/>
      <c r="B599" s="8"/>
      <c r="C599" s="300"/>
      <c r="D599" s="300"/>
      <c r="E599" s="148"/>
      <c r="F599" s="9"/>
      <c r="G599" s="9"/>
      <c r="H599" s="148"/>
      <c r="I599" s="71"/>
    </row>
    <row r="600" spans="1:9">
      <c r="A600" s="144"/>
      <c r="B600" s="8"/>
      <c r="C600" s="300"/>
      <c r="D600" s="300"/>
      <c r="E600" s="148"/>
      <c r="F600" s="9"/>
      <c r="G600" s="301"/>
      <c r="H600" s="148"/>
      <c r="I600" s="10"/>
    </row>
    <row r="601" spans="1:9">
      <c r="A601" s="144"/>
      <c r="B601" s="8"/>
      <c r="C601" s="300"/>
      <c r="D601" s="300"/>
      <c r="E601" s="148"/>
      <c r="F601" s="300"/>
      <c r="G601" s="300"/>
      <c r="H601" s="148"/>
      <c r="I601" s="10"/>
    </row>
    <row r="602" spans="1:9">
      <c r="A602" s="144"/>
      <c r="B602" s="8"/>
      <c r="C602" s="300"/>
      <c r="D602" s="300"/>
      <c r="E602" s="148"/>
      <c r="F602" s="9"/>
      <c r="G602" s="9"/>
      <c r="H602" s="148"/>
      <c r="I602" s="71"/>
    </row>
    <row r="603" spans="1:9">
      <c r="A603" s="144"/>
      <c r="B603" s="8"/>
      <c r="C603" s="300"/>
      <c r="D603" s="300"/>
      <c r="E603" s="148"/>
      <c r="F603" s="9"/>
      <c r="G603" s="9"/>
      <c r="H603" s="148"/>
      <c r="I603" s="72"/>
    </row>
    <row r="604" spans="1:9">
      <c r="A604" s="144"/>
      <c r="B604" s="8"/>
      <c r="C604" s="300"/>
      <c r="D604" s="300"/>
      <c r="E604" s="148"/>
      <c r="F604" s="9"/>
      <c r="G604" s="9"/>
      <c r="H604" s="148"/>
      <c r="I604" s="71"/>
    </row>
    <row r="605" spans="1:9">
      <c r="A605" s="144"/>
      <c r="B605" s="8"/>
      <c r="C605" s="300"/>
      <c r="D605" s="300"/>
      <c r="E605" s="148"/>
      <c r="F605" s="9"/>
      <c r="G605" s="301"/>
      <c r="H605" s="148"/>
      <c r="I605" s="10"/>
    </row>
    <row r="606" spans="1:9">
      <c r="A606" s="144"/>
      <c r="B606" s="8"/>
      <c r="C606" s="300"/>
      <c r="D606" s="300"/>
      <c r="E606" s="148"/>
      <c r="F606" s="300"/>
      <c r="G606" s="300"/>
      <c r="H606" s="148"/>
      <c r="I606" s="10"/>
    </row>
    <row r="607" spans="1:9">
      <c r="A607" s="144"/>
      <c r="B607" s="8"/>
      <c r="C607" s="300"/>
      <c r="D607" s="300"/>
      <c r="E607" s="148"/>
      <c r="F607" s="9"/>
      <c r="G607" s="9"/>
      <c r="H607" s="148"/>
      <c r="I607" s="71"/>
    </row>
    <row r="608" spans="1:9">
      <c r="A608" s="144"/>
      <c r="B608" s="8"/>
      <c r="C608" s="300"/>
      <c r="D608" s="300"/>
      <c r="E608" s="148"/>
      <c r="F608" s="9"/>
      <c r="G608" s="9"/>
      <c r="H608" s="148"/>
      <c r="I608" s="72"/>
    </row>
    <row r="609" spans="1:9">
      <c r="A609" s="144"/>
      <c r="B609" s="8"/>
      <c r="C609" s="300"/>
      <c r="D609" s="300"/>
      <c r="E609" s="148"/>
      <c r="F609" s="9"/>
      <c r="G609" s="9"/>
      <c r="H609" s="148"/>
      <c r="I609" s="71"/>
    </row>
    <row r="610" spans="1:9">
      <c r="A610" s="144"/>
      <c r="B610" s="8"/>
      <c r="C610" s="300"/>
      <c r="D610" s="300"/>
      <c r="E610" s="148"/>
      <c r="F610" s="9"/>
      <c r="G610" s="301"/>
      <c r="H610" s="148"/>
      <c r="I610" s="10"/>
    </row>
    <row r="611" spans="1:9">
      <c r="A611" s="144"/>
      <c r="B611" s="8"/>
      <c r="C611" s="300"/>
      <c r="D611" s="300"/>
      <c r="E611" s="148"/>
      <c r="F611" s="300"/>
      <c r="G611" s="300"/>
      <c r="H611" s="148"/>
      <c r="I611" s="10"/>
    </row>
    <row r="612" spans="1:9">
      <c r="A612" s="144"/>
      <c r="B612" s="8"/>
      <c r="C612" s="300"/>
      <c r="D612" s="300"/>
      <c r="E612" s="148"/>
      <c r="F612" s="9"/>
      <c r="G612" s="9"/>
      <c r="H612" s="148"/>
      <c r="I612" s="71"/>
    </row>
    <row r="613" spans="1:9">
      <c r="A613" s="144"/>
      <c r="B613" s="8"/>
      <c r="C613" s="300"/>
      <c r="D613" s="300"/>
      <c r="E613" s="148"/>
      <c r="F613" s="9"/>
      <c r="G613" s="9"/>
      <c r="H613" s="148"/>
      <c r="I613" s="72"/>
    </row>
    <row r="614" spans="1:9">
      <c r="A614" s="144"/>
      <c r="B614" s="8"/>
      <c r="C614" s="300"/>
      <c r="D614" s="300"/>
      <c r="E614" s="148"/>
      <c r="F614" s="9"/>
      <c r="G614" s="9"/>
      <c r="H614" s="148"/>
      <c r="I614" s="71"/>
    </row>
    <row r="615" spans="1:9">
      <c r="A615" s="144"/>
      <c r="B615" s="8"/>
      <c r="C615" s="300"/>
      <c r="D615" s="300"/>
      <c r="E615" s="148"/>
      <c r="F615" s="9"/>
      <c r="G615" s="301"/>
      <c r="H615" s="148"/>
      <c r="I615" s="10"/>
    </row>
    <row r="616" spans="1:9">
      <c r="A616" s="144"/>
      <c r="B616" s="8"/>
      <c r="C616" s="300"/>
      <c r="D616" s="300"/>
      <c r="E616" s="148"/>
      <c r="F616" s="300"/>
      <c r="G616" s="300"/>
      <c r="H616" s="148"/>
      <c r="I616" s="10"/>
    </row>
    <row r="617" spans="1:9">
      <c r="A617" s="144"/>
      <c r="B617" s="8"/>
      <c r="C617" s="300"/>
      <c r="D617" s="300"/>
      <c r="E617" s="148"/>
      <c r="F617" s="9"/>
      <c r="G617" s="9"/>
      <c r="H617" s="148"/>
      <c r="I617" s="71"/>
    </row>
    <row r="618" spans="1:9">
      <c r="A618" s="144"/>
      <c r="B618" s="8"/>
      <c r="C618" s="300"/>
      <c r="D618" s="300"/>
      <c r="E618" s="148"/>
      <c r="F618" s="9"/>
      <c r="G618" s="9"/>
      <c r="H618" s="148"/>
      <c r="I618" s="72"/>
    </row>
    <row r="619" spans="1:9">
      <c r="A619" s="144"/>
      <c r="B619" s="8"/>
      <c r="C619" s="300"/>
      <c r="D619" s="300"/>
      <c r="E619" s="148"/>
      <c r="F619" s="9"/>
      <c r="G619" s="9"/>
      <c r="H619" s="148"/>
      <c r="I619" s="71"/>
    </row>
    <row r="620" spans="1:9">
      <c r="A620" s="144"/>
      <c r="B620" s="8"/>
      <c r="C620" s="300"/>
      <c r="D620" s="300"/>
      <c r="E620" s="148"/>
      <c r="F620" s="9"/>
      <c r="G620" s="301"/>
      <c r="H620" s="148"/>
      <c r="I620" s="10"/>
    </row>
    <row r="621" spans="1:9">
      <c r="A621" s="144"/>
      <c r="B621" s="8"/>
      <c r="C621" s="300"/>
      <c r="D621" s="300"/>
      <c r="E621" s="148"/>
      <c r="F621" s="300"/>
      <c r="G621" s="300"/>
      <c r="H621" s="148"/>
      <c r="I621" s="10"/>
    </row>
    <row r="622" spans="1:9">
      <c r="A622" s="144"/>
      <c r="B622" s="8"/>
      <c r="C622" s="300"/>
      <c r="D622" s="300"/>
      <c r="E622" s="148"/>
      <c r="F622" s="9"/>
      <c r="G622" s="9"/>
      <c r="H622" s="148"/>
      <c r="I622" s="71"/>
    </row>
    <row r="623" spans="1:9">
      <c r="A623" s="144"/>
      <c r="B623" s="8"/>
      <c r="C623" s="300"/>
      <c r="D623" s="300"/>
      <c r="E623" s="148"/>
      <c r="F623" s="9"/>
      <c r="G623" s="9"/>
      <c r="H623" s="148"/>
      <c r="I623" s="72"/>
    </row>
    <row r="624" spans="1:9">
      <c r="A624" s="144"/>
      <c r="B624" s="8"/>
      <c r="C624" s="300"/>
      <c r="D624" s="300"/>
      <c r="E624" s="148"/>
      <c r="F624" s="9"/>
      <c r="G624" s="9"/>
      <c r="H624" s="148"/>
      <c r="I624" s="71"/>
    </row>
    <row r="625" spans="1:9">
      <c r="A625" s="144"/>
      <c r="B625" s="8"/>
      <c r="C625" s="300"/>
      <c r="D625" s="300"/>
      <c r="E625" s="148"/>
      <c r="F625" s="9"/>
      <c r="G625" s="301"/>
      <c r="H625" s="148"/>
      <c r="I625" s="10"/>
    </row>
    <row r="626" spans="1:9">
      <c r="A626" s="144"/>
      <c r="B626" s="8"/>
      <c r="C626" s="300"/>
      <c r="D626" s="300"/>
      <c r="E626" s="148"/>
      <c r="F626" s="300"/>
      <c r="G626" s="300"/>
      <c r="H626" s="148"/>
      <c r="I626" s="10"/>
    </row>
    <row r="627" spans="1:9">
      <c r="A627" s="144"/>
      <c r="B627" s="8"/>
      <c r="C627" s="300"/>
      <c r="D627" s="300"/>
      <c r="E627" s="148"/>
      <c r="F627" s="9"/>
      <c r="G627" s="9"/>
      <c r="H627" s="148"/>
      <c r="I627" s="71"/>
    </row>
    <row r="628" spans="1:9">
      <c r="A628" s="144"/>
      <c r="B628" s="8"/>
      <c r="C628" s="300"/>
      <c r="D628" s="300"/>
      <c r="E628" s="148"/>
      <c r="F628" s="9"/>
      <c r="G628" s="9"/>
      <c r="H628" s="148"/>
      <c r="I628" s="72"/>
    </row>
    <row r="629" spans="1:9">
      <c r="A629" s="144"/>
      <c r="B629" s="8"/>
      <c r="C629" s="300"/>
      <c r="D629" s="300"/>
      <c r="E629" s="148"/>
      <c r="F629" s="9"/>
      <c r="G629" s="9"/>
      <c r="H629" s="148"/>
      <c r="I629" s="71"/>
    </row>
    <row r="630" spans="1:9">
      <c r="A630" s="144"/>
      <c r="B630" s="8"/>
      <c r="C630" s="300"/>
      <c r="D630" s="300"/>
      <c r="E630" s="148"/>
      <c r="F630" s="9"/>
      <c r="G630" s="301"/>
      <c r="H630" s="148"/>
      <c r="I630" s="10"/>
    </row>
    <row r="631" spans="1:9">
      <c r="A631" s="144"/>
      <c r="B631" s="8"/>
      <c r="C631" s="300"/>
      <c r="D631" s="300"/>
      <c r="E631" s="148"/>
      <c r="F631" s="300"/>
      <c r="G631" s="300"/>
      <c r="H631" s="148"/>
      <c r="I631" s="10"/>
    </row>
    <row r="632" spans="1:9">
      <c r="A632" s="144"/>
      <c r="B632" s="8"/>
      <c r="C632" s="300"/>
      <c r="D632" s="300"/>
      <c r="E632" s="148"/>
      <c r="F632" s="9"/>
      <c r="G632" s="9"/>
      <c r="H632" s="148"/>
      <c r="I632" s="71"/>
    </row>
    <row r="633" spans="1:9">
      <c r="A633" s="144"/>
      <c r="B633" s="8"/>
      <c r="C633" s="300"/>
      <c r="D633" s="300"/>
      <c r="E633" s="148"/>
      <c r="F633" s="9"/>
      <c r="G633" s="9"/>
      <c r="H633" s="148"/>
      <c r="I633" s="72"/>
    </row>
    <row r="634" spans="1:9">
      <c r="A634" s="144"/>
      <c r="B634" s="8"/>
      <c r="C634" s="300"/>
      <c r="D634" s="300"/>
      <c r="E634" s="148"/>
      <c r="F634" s="9"/>
      <c r="G634" s="9"/>
      <c r="H634" s="148"/>
      <c r="I634" s="71"/>
    </row>
    <row r="635" spans="1:9">
      <c r="A635" s="144"/>
      <c r="B635" s="8"/>
      <c r="C635" s="300"/>
      <c r="D635" s="300"/>
      <c r="E635" s="148"/>
      <c r="F635" s="9"/>
      <c r="G635" s="301"/>
      <c r="H635" s="148"/>
      <c r="I635" s="10"/>
    </row>
    <row r="636" spans="1:9">
      <c r="A636" s="144"/>
      <c r="B636" s="8"/>
      <c r="C636" s="300"/>
      <c r="D636" s="300"/>
      <c r="E636" s="148"/>
      <c r="F636" s="300"/>
      <c r="G636" s="300"/>
      <c r="H636" s="148"/>
      <c r="I636" s="10"/>
    </row>
    <row r="637" spans="1:9">
      <c r="A637" s="144"/>
      <c r="B637" s="8"/>
      <c r="C637" s="300"/>
      <c r="D637" s="300"/>
      <c r="E637" s="148"/>
      <c r="F637" s="9"/>
      <c r="G637" s="9"/>
      <c r="H637" s="148"/>
      <c r="I637" s="71"/>
    </row>
    <row r="638" spans="1:9">
      <c r="A638" s="144"/>
      <c r="B638" s="8"/>
      <c r="C638" s="300"/>
      <c r="D638" s="300"/>
      <c r="E638" s="148"/>
      <c r="F638" s="9"/>
      <c r="G638" s="9"/>
      <c r="H638" s="148"/>
      <c r="I638" s="72"/>
    </row>
    <row r="639" spans="1:9">
      <c r="A639" s="144"/>
      <c r="B639" s="8"/>
      <c r="C639" s="300"/>
      <c r="D639" s="300"/>
      <c r="E639" s="148"/>
      <c r="F639" s="9"/>
      <c r="G639" s="9"/>
      <c r="H639" s="148"/>
      <c r="I639" s="71"/>
    </row>
    <row r="640" spans="1:9">
      <c r="A640" s="144"/>
      <c r="B640" s="8"/>
      <c r="C640" s="300"/>
      <c r="D640" s="300"/>
      <c r="E640" s="148"/>
      <c r="F640" s="9"/>
      <c r="G640" s="301"/>
      <c r="H640" s="148"/>
      <c r="I640" s="10"/>
    </row>
    <row r="641" spans="1:9">
      <c r="A641" s="144"/>
      <c r="B641" s="8"/>
      <c r="C641" s="300"/>
      <c r="D641" s="300"/>
      <c r="E641" s="148"/>
      <c r="F641" s="300"/>
      <c r="G641" s="300"/>
      <c r="H641" s="148"/>
      <c r="I641" s="10"/>
    </row>
    <row r="642" spans="1:9">
      <c r="A642" s="144"/>
      <c r="B642" s="8"/>
      <c r="C642" s="300"/>
      <c r="D642" s="300"/>
      <c r="E642" s="148"/>
      <c r="F642" s="9"/>
      <c r="G642" s="9"/>
      <c r="H642" s="148"/>
      <c r="I642" s="71"/>
    </row>
    <row r="643" spans="1:9">
      <c r="A643" s="144"/>
      <c r="B643" s="8"/>
      <c r="C643" s="300"/>
      <c r="D643" s="300"/>
      <c r="E643" s="148"/>
      <c r="F643" s="9"/>
      <c r="G643" s="9"/>
      <c r="H643" s="148"/>
      <c r="I643" s="72"/>
    </row>
    <row r="644" spans="1:9">
      <c r="A644" s="144"/>
      <c r="B644" s="8"/>
      <c r="C644" s="300"/>
      <c r="D644" s="300"/>
      <c r="E644" s="148"/>
      <c r="F644" s="9"/>
      <c r="G644" s="9"/>
      <c r="H644" s="148"/>
      <c r="I644" s="71"/>
    </row>
    <row r="645" spans="1:9">
      <c r="A645" s="144"/>
      <c r="B645" s="8"/>
      <c r="C645" s="300"/>
      <c r="D645" s="300"/>
      <c r="E645" s="148"/>
      <c r="F645" s="9"/>
      <c r="G645" s="301"/>
      <c r="H645" s="148"/>
      <c r="I645" s="10"/>
    </row>
    <row r="646" spans="1:9">
      <c r="A646" s="144"/>
      <c r="B646" s="8"/>
      <c r="C646" s="300"/>
      <c r="D646" s="300"/>
      <c r="E646" s="148"/>
      <c r="F646" s="300"/>
      <c r="G646" s="300"/>
      <c r="H646" s="148"/>
      <c r="I646" s="10"/>
    </row>
    <row r="647" spans="1:9">
      <c r="A647" s="144"/>
      <c r="B647" s="8"/>
      <c r="C647" s="300"/>
      <c r="D647" s="300"/>
      <c r="E647" s="148"/>
      <c r="F647" s="9"/>
      <c r="G647" s="9"/>
      <c r="H647" s="148"/>
      <c r="I647" s="71"/>
    </row>
    <row r="648" spans="1:9">
      <c r="A648" s="144"/>
      <c r="B648" s="8"/>
      <c r="C648" s="300"/>
      <c r="D648" s="300"/>
      <c r="E648" s="148"/>
      <c r="F648" s="9"/>
      <c r="G648" s="9"/>
      <c r="H648" s="148"/>
      <c r="I648" s="72"/>
    </row>
    <row r="649" spans="1:9">
      <c r="A649" s="144"/>
      <c r="B649" s="8"/>
      <c r="C649" s="300"/>
      <c r="D649" s="300"/>
      <c r="E649" s="148"/>
      <c r="F649" s="9"/>
      <c r="G649" s="9"/>
      <c r="H649" s="148"/>
      <c r="I649" s="71"/>
    </row>
    <row r="650" spans="1:9">
      <c r="A650" s="144"/>
      <c r="B650" s="8"/>
      <c r="C650" s="300"/>
      <c r="D650" s="300"/>
      <c r="E650" s="148"/>
      <c r="F650" s="9"/>
      <c r="G650" s="301"/>
      <c r="H650" s="148"/>
      <c r="I650" s="10"/>
    </row>
    <row r="651" spans="1:9">
      <c r="A651" s="144"/>
      <c r="B651" s="8"/>
      <c r="C651" s="300"/>
      <c r="D651" s="300"/>
      <c r="E651" s="148"/>
      <c r="F651" s="300"/>
      <c r="G651" s="300"/>
      <c r="H651" s="148"/>
      <c r="I651" s="10"/>
    </row>
    <row r="652" spans="1:9">
      <c r="A652" s="144"/>
      <c r="B652" s="8"/>
      <c r="C652" s="300"/>
      <c r="D652" s="300"/>
      <c r="E652" s="148"/>
      <c r="F652" s="9"/>
      <c r="G652" s="9"/>
      <c r="H652" s="148"/>
      <c r="I652" s="71"/>
    </row>
    <row r="653" spans="1:9">
      <c r="A653" s="144"/>
      <c r="B653" s="8"/>
      <c r="C653" s="300"/>
      <c r="D653" s="300"/>
      <c r="E653" s="148"/>
      <c r="F653" s="9"/>
      <c r="G653" s="9"/>
      <c r="H653" s="148"/>
      <c r="I653" s="72"/>
    </row>
    <row r="654" spans="1:9">
      <c r="A654" s="144"/>
      <c r="B654" s="8"/>
      <c r="C654" s="300"/>
      <c r="D654" s="300"/>
      <c r="E654" s="148"/>
      <c r="F654" s="9"/>
      <c r="G654" s="9"/>
      <c r="H654" s="148"/>
      <c r="I654" s="71"/>
    </row>
    <row r="655" spans="1:9">
      <c r="A655" s="144"/>
      <c r="B655" s="8"/>
      <c r="C655" s="300"/>
      <c r="D655" s="300"/>
      <c r="E655" s="148"/>
      <c r="F655" s="9"/>
      <c r="G655" s="301"/>
      <c r="H655" s="148"/>
      <c r="I655" s="10"/>
    </row>
    <row r="656" spans="1:9">
      <c r="A656" s="144"/>
      <c r="B656" s="8"/>
      <c r="C656" s="300"/>
      <c r="D656" s="300"/>
      <c r="E656" s="148"/>
      <c r="F656" s="300"/>
      <c r="G656" s="300"/>
      <c r="H656" s="148"/>
      <c r="I656" s="10"/>
    </row>
    <row r="657" spans="1:9">
      <c r="A657" s="144"/>
      <c r="B657" s="8"/>
      <c r="C657" s="300"/>
      <c r="D657" s="300"/>
      <c r="E657" s="148"/>
      <c r="F657" s="9"/>
      <c r="G657" s="9"/>
      <c r="H657" s="148"/>
      <c r="I657" s="71"/>
    </row>
    <row r="658" spans="1:9">
      <c r="A658" s="144"/>
      <c r="B658" s="8"/>
      <c r="C658" s="300"/>
      <c r="D658" s="300"/>
      <c r="E658" s="148"/>
      <c r="F658" s="9"/>
      <c r="G658" s="9"/>
      <c r="H658" s="148"/>
      <c r="I658" s="72"/>
    </row>
    <row r="659" spans="1:9">
      <c r="A659" s="144"/>
      <c r="B659" s="8"/>
      <c r="C659" s="300"/>
      <c r="D659" s="300"/>
      <c r="E659" s="148"/>
      <c r="F659" s="9"/>
      <c r="G659" s="9"/>
      <c r="H659" s="148"/>
      <c r="I659" s="71"/>
    </row>
    <row r="660" spans="1:9">
      <c r="A660" s="144"/>
      <c r="B660" s="8"/>
      <c r="C660" s="300"/>
      <c r="D660" s="300"/>
      <c r="E660" s="148"/>
      <c r="F660" s="9"/>
      <c r="G660" s="301"/>
      <c r="H660" s="148"/>
      <c r="I660" s="10"/>
    </row>
    <row r="661" spans="1:9">
      <c r="A661" s="144"/>
      <c r="B661" s="8"/>
      <c r="C661" s="300"/>
      <c r="D661" s="300"/>
      <c r="E661" s="148"/>
      <c r="F661" s="300"/>
      <c r="G661" s="300"/>
      <c r="H661" s="148"/>
      <c r="I661" s="10"/>
    </row>
    <row r="662" spans="1:9">
      <c r="A662" s="144"/>
      <c r="B662" s="8"/>
      <c r="C662" s="300"/>
      <c r="D662" s="300"/>
      <c r="E662" s="148"/>
      <c r="F662" s="9"/>
      <c r="G662" s="9"/>
      <c r="H662" s="148"/>
      <c r="I662" s="71"/>
    </row>
    <row r="663" spans="1:9">
      <c r="A663" s="144"/>
      <c r="B663" s="8"/>
      <c r="C663" s="300"/>
      <c r="D663" s="300"/>
      <c r="E663" s="148"/>
      <c r="F663" s="9"/>
      <c r="G663" s="9"/>
      <c r="H663" s="148"/>
      <c r="I663" s="72"/>
    </row>
    <row r="664" spans="1:9">
      <c r="A664" s="144"/>
      <c r="B664" s="8"/>
      <c r="C664" s="300"/>
      <c r="D664" s="300"/>
      <c r="E664" s="148"/>
      <c r="F664" s="9"/>
      <c r="G664" s="9"/>
      <c r="H664" s="148"/>
      <c r="I664" s="71"/>
    </row>
    <row r="665" spans="1:9">
      <c r="A665" s="144"/>
      <c r="B665" s="8"/>
      <c r="C665" s="300"/>
      <c r="D665" s="300"/>
      <c r="E665" s="148"/>
      <c r="F665" s="9"/>
      <c r="G665" s="301"/>
      <c r="H665" s="148"/>
      <c r="I665" s="10"/>
    </row>
    <row r="666" spans="1:9">
      <c r="A666" s="144"/>
      <c r="B666" s="8"/>
      <c r="C666" s="300"/>
      <c r="D666" s="300"/>
      <c r="E666" s="148"/>
      <c r="F666" s="300"/>
      <c r="G666" s="300"/>
      <c r="H666" s="148"/>
      <c r="I666" s="10"/>
    </row>
    <row r="667" spans="1:9">
      <c r="A667" s="144"/>
      <c r="B667" s="8"/>
      <c r="C667" s="300"/>
      <c r="D667" s="300"/>
      <c r="E667" s="148"/>
      <c r="F667" s="9"/>
      <c r="G667" s="9"/>
      <c r="H667" s="148"/>
      <c r="I667" s="71"/>
    </row>
    <row r="668" spans="1:9">
      <c r="A668" s="144"/>
      <c r="B668" s="8"/>
      <c r="C668" s="300"/>
      <c r="D668" s="300"/>
      <c r="E668" s="148"/>
      <c r="F668" s="9"/>
      <c r="G668" s="9"/>
      <c r="H668" s="148"/>
      <c r="I668" s="72"/>
    </row>
    <row r="669" spans="1:9">
      <c r="A669" s="144"/>
      <c r="B669" s="8"/>
      <c r="C669" s="300"/>
      <c r="D669" s="300"/>
      <c r="E669" s="148"/>
      <c r="F669" s="9"/>
      <c r="G669" s="9"/>
      <c r="H669" s="148"/>
      <c r="I669" s="71"/>
    </row>
    <row r="670" spans="1:9">
      <c r="A670" s="144"/>
      <c r="B670" s="8"/>
      <c r="C670" s="300"/>
      <c r="D670" s="300"/>
      <c r="E670" s="148"/>
      <c r="F670" s="9"/>
      <c r="G670" s="301"/>
      <c r="H670" s="148"/>
      <c r="I670" s="10"/>
    </row>
    <row r="671" spans="1:9">
      <c r="A671" s="144"/>
      <c r="B671" s="8"/>
      <c r="C671" s="300"/>
      <c r="D671" s="300"/>
      <c r="E671" s="148"/>
      <c r="F671" s="300"/>
      <c r="G671" s="300"/>
      <c r="H671" s="148"/>
      <c r="I671" s="10"/>
    </row>
    <row r="672" spans="1:9">
      <c r="A672" s="144"/>
      <c r="B672" s="8"/>
      <c r="C672" s="300"/>
      <c r="D672" s="300"/>
      <c r="E672" s="148"/>
      <c r="F672" s="9"/>
      <c r="G672" s="9"/>
      <c r="H672" s="148"/>
      <c r="I672" s="71"/>
    </row>
    <row r="673" spans="1:9">
      <c r="A673" s="144"/>
      <c r="B673" s="8"/>
      <c r="C673" s="300"/>
      <c r="D673" s="300"/>
      <c r="E673" s="148"/>
      <c r="F673" s="9"/>
      <c r="G673" s="9"/>
      <c r="H673" s="148"/>
      <c r="I673" s="72"/>
    </row>
    <row r="674" spans="1:9">
      <c r="A674" s="144"/>
      <c r="B674" s="8"/>
      <c r="C674" s="300"/>
      <c r="D674" s="300"/>
      <c r="E674" s="148"/>
      <c r="F674" s="9"/>
      <c r="G674" s="9"/>
      <c r="H674" s="148"/>
      <c r="I674" s="71"/>
    </row>
    <row r="675" spans="1:9">
      <c r="A675" s="144"/>
      <c r="B675" s="8"/>
      <c r="C675" s="300"/>
      <c r="D675" s="300"/>
      <c r="E675" s="148"/>
      <c r="F675" s="9"/>
      <c r="G675" s="301"/>
      <c r="H675" s="148"/>
      <c r="I675" s="10"/>
    </row>
    <row r="676" spans="1:9">
      <c r="A676" s="144"/>
      <c r="B676" s="8"/>
      <c r="C676" s="300"/>
      <c r="D676" s="300"/>
      <c r="E676" s="148"/>
      <c r="F676" s="300"/>
      <c r="G676" s="300"/>
      <c r="H676" s="148"/>
      <c r="I676" s="10"/>
    </row>
    <row r="677" spans="1:9">
      <c r="A677" s="144"/>
      <c r="B677" s="8"/>
      <c r="C677" s="300"/>
      <c r="D677" s="300"/>
      <c r="E677" s="148"/>
      <c r="F677" s="9"/>
      <c r="G677" s="9"/>
      <c r="H677" s="148"/>
      <c r="I677" s="71"/>
    </row>
    <row r="678" spans="1:9">
      <c r="A678" s="144"/>
      <c r="B678" s="8"/>
      <c r="C678" s="300"/>
      <c r="D678" s="300"/>
      <c r="E678" s="148"/>
      <c r="F678" s="9"/>
      <c r="G678" s="9"/>
      <c r="H678" s="148"/>
      <c r="I678" s="72"/>
    </row>
    <row r="679" spans="1:9">
      <c r="A679" s="144"/>
      <c r="B679" s="8"/>
      <c r="C679" s="300"/>
      <c r="D679" s="300"/>
      <c r="E679" s="148"/>
      <c r="F679" s="9"/>
      <c r="G679" s="9"/>
      <c r="H679" s="148"/>
      <c r="I679" s="71"/>
    </row>
    <row r="680" spans="1:9">
      <c r="A680" s="144"/>
      <c r="B680" s="8"/>
      <c r="C680" s="300"/>
      <c r="D680" s="300"/>
      <c r="E680" s="148"/>
      <c r="F680" s="9"/>
      <c r="G680" s="301"/>
      <c r="H680" s="148"/>
      <c r="I680" s="10"/>
    </row>
    <row r="681" spans="1:9">
      <c r="A681" s="144"/>
      <c r="B681" s="8"/>
      <c r="C681" s="300"/>
      <c r="D681" s="300"/>
      <c r="E681" s="148"/>
      <c r="F681" s="300"/>
      <c r="G681" s="300"/>
      <c r="H681" s="148"/>
      <c r="I681" s="10"/>
    </row>
    <row r="682" spans="1:9">
      <c r="A682" s="144"/>
      <c r="B682" s="8"/>
      <c r="C682" s="300"/>
      <c r="D682" s="300"/>
      <c r="E682" s="148"/>
      <c r="F682" s="9"/>
      <c r="G682" s="9"/>
      <c r="H682" s="148"/>
      <c r="I682" s="71"/>
    </row>
    <row r="683" spans="1:9">
      <c r="A683" s="144"/>
      <c r="B683" s="8"/>
      <c r="C683" s="300"/>
      <c r="D683" s="300"/>
      <c r="E683" s="148"/>
      <c r="F683" s="9"/>
      <c r="G683" s="9"/>
      <c r="H683" s="148"/>
      <c r="I683" s="72"/>
    </row>
    <row r="684" spans="1:9">
      <c r="A684" s="144"/>
      <c r="B684" s="8"/>
      <c r="C684" s="300"/>
      <c r="D684" s="300"/>
      <c r="E684" s="148"/>
      <c r="F684" s="9"/>
      <c r="G684" s="9"/>
      <c r="H684" s="148"/>
      <c r="I684" s="71"/>
    </row>
    <row r="685" spans="1:9">
      <c r="A685" s="144"/>
      <c r="B685" s="8"/>
      <c r="C685" s="300"/>
      <c r="D685" s="300"/>
      <c r="E685" s="148"/>
      <c r="F685" s="9"/>
      <c r="G685" s="301"/>
      <c r="H685" s="148"/>
      <c r="I685" s="10"/>
    </row>
    <row r="686" spans="1:9">
      <c r="A686" s="144"/>
      <c r="B686" s="8"/>
      <c r="C686" s="300"/>
      <c r="D686" s="300"/>
      <c r="E686" s="148"/>
      <c r="F686" s="300"/>
      <c r="G686" s="300"/>
      <c r="H686" s="148"/>
      <c r="I686" s="10"/>
    </row>
    <row r="687" spans="1:9">
      <c r="A687" s="144"/>
      <c r="B687" s="8"/>
      <c r="C687" s="300"/>
      <c r="D687" s="300"/>
      <c r="E687" s="148"/>
      <c r="F687" s="9"/>
      <c r="G687" s="9"/>
      <c r="H687" s="148"/>
      <c r="I687" s="71"/>
    </row>
    <row r="688" spans="1:9">
      <c r="A688" s="144"/>
      <c r="B688" s="8"/>
      <c r="C688" s="300"/>
      <c r="D688" s="300"/>
      <c r="E688" s="148"/>
      <c r="F688" s="9"/>
      <c r="G688" s="9"/>
      <c r="H688" s="148"/>
      <c r="I688" s="72"/>
    </row>
    <row r="689" spans="1:9">
      <c r="A689" s="144"/>
      <c r="B689" s="8"/>
      <c r="C689" s="300"/>
      <c r="D689" s="300"/>
      <c r="E689" s="148"/>
      <c r="F689" s="9"/>
      <c r="G689" s="9"/>
      <c r="H689" s="148"/>
      <c r="I689" s="71"/>
    </row>
    <row r="690" spans="1:9">
      <c r="A690" s="144"/>
      <c r="B690" s="8"/>
      <c r="C690" s="300"/>
      <c r="D690" s="300"/>
      <c r="E690" s="148"/>
      <c r="F690" s="9"/>
      <c r="G690" s="301"/>
      <c r="H690" s="148"/>
      <c r="I690" s="10"/>
    </row>
    <row r="691" spans="1:9">
      <c r="A691" s="144"/>
      <c r="B691" s="8"/>
      <c r="C691" s="300"/>
      <c r="D691" s="300"/>
      <c r="E691" s="148"/>
      <c r="F691" s="300"/>
      <c r="G691" s="300"/>
      <c r="H691" s="148"/>
      <c r="I691" s="10"/>
    </row>
    <row r="692" spans="1:9">
      <c r="A692" s="144"/>
      <c r="B692" s="8"/>
      <c r="C692" s="300"/>
      <c r="D692" s="300"/>
      <c r="E692" s="148"/>
      <c r="F692" s="9"/>
      <c r="G692" s="9"/>
      <c r="H692" s="148"/>
      <c r="I692" s="71"/>
    </row>
    <row r="693" spans="1:9">
      <c r="A693" s="144"/>
      <c r="B693" s="8"/>
      <c r="C693" s="300"/>
      <c r="D693" s="300"/>
      <c r="E693" s="148"/>
      <c r="F693" s="9"/>
      <c r="G693" s="9"/>
      <c r="H693" s="148"/>
      <c r="I693" s="72"/>
    </row>
    <row r="694" spans="1:9">
      <c r="A694" s="144"/>
      <c r="B694" s="8"/>
      <c r="C694" s="300"/>
      <c r="D694" s="300"/>
      <c r="E694" s="148"/>
      <c r="F694" s="9"/>
      <c r="G694" s="9"/>
      <c r="H694" s="148"/>
      <c r="I694" s="71"/>
    </row>
    <row r="695" spans="1:9">
      <c r="A695" s="144"/>
      <c r="B695" s="8"/>
      <c r="C695" s="300"/>
      <c r="D695" s="300"/>
      <c r="E695" s="148"/>
      <c r="F695" s="9"/>
      <c r="G695" s="301"/>
      <c r="H695" s="148"/>
      <c r="I695" s="10"/>
    </row>
    <row r="696" spans="1:9">
      <c r="A696" s="144"/>
      <c r="B696" s="8"/>
      <c r="C696" s="300"/>
      <c r="D696" s="300"/>
      <c r="E696" s="148"/>
      <c r="F696" s="300"/>
      <c r="G696" s="300"/>
      <c r="H696" s="148"/>
      <c r="I696" s="10"/>
    </row>
    <row r="697" spans="1:9">
      <c r="A697" s="144"/>
      <c r="B697" s="8"/>
      <c r="C697" s="300"/>
      <c r="D697" s="300"/>
      <c r="E697" s="148"/>
      <c r="F697" s="9"/>
      <c r="G697" s="9"/>
      <c r="H697" s="148"/>
      <c r="I697" s="71"/>
    </row>
    <row r="698" spans="1:9">
      <c r="A698" s="144"/>
      <c r="B698" s="8"/>
      <c r="C698" s="300"/>
      <c r="D698" s="300"/>
      <c r="E698" s="148"/>
      <c r="F698" s="9"/>
      <c r="G698" s="9"/>
      <c r="H698" s="148"/>
      <c r="I698" s="72"/>
    </row>
    <row r="699" spans="1:9">
      <c r="A699" s="144"/>
      <c r="B699" s="8"/>
      <c r="C699" s="300"/>
      <c r="D699" s="300"/>
      <c r="E699" s="148"/>
      <c r="F699" s="9"/>
      <c r="G699" s="9"/>
      <c r="H699" s="148"/>
      <c r="I699" s="71"/>
    </row>
    <row r="700" spans="1:9">
      <c r="A700" s="144"/>
      <c r="B700" s="8"/>
      <c r="C700" s="300"/>
      <c r="D700" s="300"/>
      <c r="E700" s="148"/>
      <c r="F700" s="9"/>
      <c r="G700" s="301"/>
      <c r="H700" s="148"/>
      <c r="I700" s="10"/>
    </row>
    <row r="701" spans="1:9">
      <c r="A701" s="144"/>
      <c r="B701" s="8"/>
      <c r="C701" s="300"/>
      <c r="D701" s="300"/>
      <c r="E701" s="148"/>
      <c r="F701" s="300"/>
      <c r="G701" s="300"/>
      <c r="H701" s="148"/>
      <c r="I701" s="10"/>
    </row>
    <row r="702" spans="1:9">
      <c r="A702" s="144"/>
      <c r="B702" s="8"/>
      <c r="C702" s="300"/>
      <c r="D702" s="300"/>
      <c r="E702" s="148"/>
      <c r="F702" s="9"/>
      <c r="G702" s="9"/>
      <c r="H702" s="148"/>
      <c r="I702" s="71"/>
    </row>
    <row r="703" spans="1:9">
      <c r="A703" s="144"/>
      <c r="B703" s="8"/>
      <c r="C703" s="300"/>
      <c r="D703" s="300"/>
      <c r="E703" s="148"/>
      <c r="F703" s="9"/>
      <c r="G703" s="9"/>
      <c r="H703" s="148"/>
      <c r="I703" s="72"/>
    </row>
    <row r="704" spans="1:9">
      <c r="A704" s="144"/>
      <c r="B704" s="8"/>
      <c r="C704" s="300"/>
      <c r="D704" s="300"/>
      <c r="E704" s="148"/>
      <c r="F704" s="9"/>
      <c r="G704" s="9"/>
      <c r="H704" s="148"/>
      <c r="I704" s="71"/>
    </row>
    <row r="705" spans="1:9">
      <c r="A705" s="144"/>
      <c r="B705" s="8"/>
      <c r="C705" s="300"/>
      <c r="D705" s="300"/>
      <c r="E705" s="148"/>
      <c r="F705" s="9"/>
      <c r="G705" s="301"/>
      <c r="H705" s="148"/>
      <c r="I705" s="10"/>
    </row>
    <row r="706" spans="1:9">
      <c r="A706" s="144"/>
      <c r="B706" s="8"/>
      <c r="C706" s="300"/>
      <c r="D706" s="300"/>
      <c r="E706" s="148"/>
      <c r="F706" s="300"/>
      <c r="G706" s="300"/>
      <c r="H706" s="148"/>
      <c r="I706" s="10"/>
    </row>
    <row r="707" spans="1:9">
      <c r="A707" s="144"/>
      <c r="B707" s="8"/>
      <c r="C707" s="300"/>
      <c r="D707" s="300"/>
      <c r="E707" s="148"/>
      <c r="F707" s="9"/>
      <c r="G707" s="9"/>
      <c r="H707" s="148"/>
      <c r="I707" s="71"/>
    </row>
    <row r="708" spans="1:9">
      <c r="A708" s="144"/>
      <c r="B708" s="8"/>
      <c r="C708" s="300"/>
      <c r="D708" s="300"/>
      <c r="E708" s="148"/>
      <c r="F708" s="9"/>
      <c r="G708" s="9"/>
      <c r="H708" s="148"/>
      <c r="I708" s="72"/>
    </row>
    <row r="709" spans="1:9">
      <c r="A709" s="144"/>
      <c r="B709" s="8"/>
      <c r="C709" s="300"/>
      <c r="D709" s="300"/>
      <c r="E709" s="148"/>
      <c r="F709" s="9"/>
      <c r="G709" s="9"/>
      <c r="H709" s="148"/>
      <c r="I709" s="71"/>
    </row>
    <row r="710" spans="1:9">
      <c r="A710" s="144"/>
      <c r="B710" s="8"/>
      <c r="C710" s="300"/>
      <c r="D710" s="300"/>
      <c r="E710" s="148"/>
      <c r="F710" s="9"/>
      <c r="G710" s="301"/>
      <c r="H710" s="148"/>
      <c r="I710" s="10"/>
    </row>
    <row r="711" spans="1:9">
      <c r="A711" s="144"/>
      <c r="B711" s="8"/>
      <c r="C711" s="300"/>
      <c r="D711" s="300"/>
      <c r="E711" s="148"/>
      <c r="F711" s="300"/>
      <c r="G711" s="300"/>
      <c r="H711" s="148"/>
      <c r="I711" s="10"/>
    </row>
    <row r="712" spans="1:9">
      <c r="A712" s="144"/>
      <c r="B712" s="8"/>
      <c r="C712" s="300"/>
      <c r="D712" s="300"/>
      <c r="E712" s="148"/>
      <c r="F712" s="9"/>
      <c r="G712" s="9"/>
      <c r="H712" s="148"/>
      <c r="I712" s="71"/>
    </row>
    <row r="713" spans="1:9">
      <c r="A713" s="144"/>
      <c r="B713" s="8"/>
      <c r="C713" s="300"/>
      <c r="D713" s="300"/>
      <c r="E713" s="148"/>
      <c r="F713" s="9"/>
      <c r="G713" s="9"/>
      <c r="H713" s="148"/>
      <c r="I713" s="72"/>
    </row>
    <row r="714" spans="1:9">
      <c r="A714" s="144"/>
      <c r="B714" s="8"/>
      <c r="C714" s="300"/>
      <c r="D714" s="300"/>
      <c r="E714" s="148"/>
      <c r="F714" s="9"/>
      <c r="G714" s="9"/>
      <c r="H714" s="148"/>
      <c r="I714" s="71"/>
    </row>
    <row r="715" spans="1:9">
      <c r="A715" s="144"/>
      <c r="B715" s="8"/>
      <c r="C715" s="300"/>
      <c r="D715" s="300"/>
      <c r="E715" s="148"/>
      <c r="F715" s="9"/>
      <c r="G715" s="301"/>
      <c r="H715" s="148"/>
      <c r="I715" s="10"/>
    </row>
    <row r="716" spans="1:9">
      <c r="A716" s="144"/>
      <c r="B716" s="8"/>
      <c r="C716" s="300"/>
      <c r="D716" s="300"/>
      <c r="E716" s="148"/>
      <c r="F716" s="300"/>
      <c r="G716" s="300"/>
      <c r="H716" s="148"/>
      <c r="I716" s="10"/>
    </row>
    <row r="717" spans="1:9">
      <c r="C717" s="779"/>
      <c r="D717" s="779"/>
    </row>
    <row r="718" spans="1:9">
      <c r="C718" s="779"/>
      <c r="D718" s="779"/>
    </row>
    <row r="719" spans="1:9">
      <c r="C719" s="779"/>
      <c r="D719" s="779"/>
    </row>
    <row r="720" spans="1:9">
      <c r="C720" s="779"/>
      <c r="D720" s="779"/>
    </row>
    <row r="721" spans="3:4">
      <c r="C721" s="779"/>
      <c r="D721" s="779"/>
    </row>
    <row r="722" spans="3:4">
      <c r="C722" s="779"/>
      <c r="D722" s="779"/>
    </row>
    <row r="723" spans="3:4">
      <c r="C723" s="779"/>
      <c r="D723" s="779"/>
    </row>
    <row r="724" spans="3:4">
      <c r="C724" s="779"/>
      <c r="D724" s="779"/>
    </row>
    <row r="725" spans="3:4">
      <c r="C725" s="779"/>
      <c r="D725" s="779"/>
    </row>
    <row r="726" spans="3:4">
      <c r="C726" s="779"/>
      <c r="D726" s="779"/>
    </row>
    <row r="727" spans="3:4">
      <c r="C727" s="779"/>
      <c r="D727" s="779"/>
    </row>
    <row r="728" spans="3:4">
      <c r="C728" s="779"/>
      <c r="D728" s="779"/>
    </row>
    <row r="729" spans="3:4">
      <c r="C729" s="779"/>
      <c r="D729" s="779"/>
    </row>
    <row r="730" spans="3:4">
      <c r="C730" s="779"/>
      <c r="D730" s="779"/>
    </row>
    <row r="731" spans="3:4">
      <c r="C731" s="779"/>
      <c r="D731" s="779"/>
    </row>
    <row r="732" spans="3:4">
      <c r="C732" s="779"/>
      <c r="D732" s="779"/>
    </row>
    <row r="733" spans="3:4">
      <c r="C733" s="779"/>
      <c r="D733" s="779"/>
    </row>
    <row r="734" spans="3:4">
      <c r="C734" s="779"/>
      <c r="D734" s="779"/>
    </row>
    <row r="735" spans="3:4">
      <c r="C735" s="779"/>
      <c r="D735" s="779"/>
    </row>
    <row r="736" spans="3:4">
      <c r="C736" s="779"/>
      <c r="D736" s="779"/>
    </row>
    <row r="737" spans="3:4">
      <c r="C737" s="779"/>
      <c r="D737" s="779"/>
    </row>
    <row r="738" spans="3:4">
      <c r="C738" s="779"/>
      <c r="D738" s="779"/>
    </row>
    <row r="739" spans="3:4">
      <c r="C739" s="779"/>
      <c r="D739" s="779"/>
    </row>
    <row r="740" spans="3:4">
      <c r="C740" s="779"/>
      <c r="D740" s="779"/>
    </row>
    <row r="741" spans="3:4">
      <c r="C741" s="779"/>
      <c r="D741" s="779"/>
    </row>
    <row r="742" spans="3:4">
      <c r="C742" s="779"/>
      <c r="D742" s="779"/>
    </row>
    <row r="743" spans="3:4">
      <c r="C743" s="779"/>
      <c r="D743" s="779"/>
    </row>
    <row r="744" spans="3:4">
      <c r="C744" s="779"/>
      <c r="D744" s="779"/>
    </row>
    <row r="745" spans="3:4">
      <c r="C745" s="779"/>
      <c r="D745" s="779"/>
    </row>
    <row r="746" spans="3:4">
      <c r="C746" s="779"/>
      <c r="D746" s="779"/>
    </row>
    <row r="747" spans="3:4">
      <c r="C747" s="779"/>
      <c r="D747" s="779"/>
    </row>
    <row r="748" spans="3:4">
      <c r="C748" s="779"/>
      <c r="D748" s="779"/>
    </row>
    <row r="749" spans="3:4">
      <c r="C749" s="779"/>
      <c r="D749" s="779"/>
    </row>
    <row r="750" spans="3:4">
      <c r="C750" s="779"/>
      <c r="D750" s="779"/>
    </row>
  </sheetData>
  <mergeCells count="2">
    <mergeCell ref="A2:I2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00"/>
  </sheetPr>
  <dimension ref="A1:I661"/>
  <sheetViews>
    <sheetView view="pageBreakPreview" zoomScaleNormal="100" zoomScaleSheetLayoutView="100" workbookViewId="0">
      <selection sqref="A1:XFD1048576"/>
    </sheetView>
  </sheetViews>
  <sheetFormatPr defaultRowHeight="20.25"/>
  <cols>
    <col min="1" max="1" width="7.625" style="146" customWidth="1"/>
    <col min="2" max="2" width="22.875" style="146" customWidth="1"/>
    <col min="3" max="3" width="16.625" style="146" bestFit="1" customWidth="1"/>
    <col min="4" max="4" width="11.625" style="146" customWidth="1"/>
    <col min="5" max="5" width="12.875" style="146" customWidth="1"/>
    <col min="6" max="7" width="21" style="143" customWidth="1"/>
    <col min="8" max="8" width="14.75" style="144" customWidth="1"/>
    <col min="9" max="9" width="27" style="143" customWidth="1"/>
    <col min="10" max="256" width="9" style="146"/>
    <col min="257" max="257" width="7.625" style="146" customWidth="1"/>
    <col min="258" max="258" width="22.875" style="146" customWidth="1"/>
    <col min="259" max="259" width="16.625" style="146" bestFit="1" customWidth="1"/>
    <col min="260" max="260" width="11.625" style="146" customWidth="1"/>
    <col min="261" max="261" width="12.875" style="146" customWidth="1"/>
    <col min="262" max="263" width="21" style="146" customWidth="1"/>
    <col min="264" max="264" width="14.75" style="146" customWidth="1"/>
    <col min="265" max="265" width="27" style="146" customWidth="1"/>
    <col min="266" max="512" width="9" style="146"/>
    <col min="513" max="513" width="7.625" style="146" customWidth="1"/>
    <col min="514" max="514" width="22.875" style="146" customWidth="1"/>
    <col min="515" max="515" width="16.625" style="146" bestFit="1" customWidth="1"/>
    <col min="516" max="516" width="11.625" style="146" customWidth="1"/>
    <col min="517" max="517" width="12.875" style="146" customWidth="1"/>
    <col min="518" max="519" width="21" style="146" customWidth="1"/>
    <col min="520" max="520" width="14.75" style="146" customWidth="1"/>
    <col min="521" max="521" width="27" style="146" customWidth="1"/>
    <col min="522" max="768" width="9" style="146"/>
    <col min="769" max="769" width="7.625" style="146" customWidth="1"/>
    <col min="770" max="770" width="22.875" style="146" customWidth="1"/>
    <col min="771" max="771" width="16.625" style="146" bestFit="1" customWidth="1"/>
    <col min="772" max="772" width="11.625" style="146" customWidth="1"/>
    <col min="773" max="773" width="12.875" style="146" customWidth="1"/>
    <col min="774" max="775" width="21" style="146" customWidth="1"/>
    <col min="776" max="776" width="14.75" style="146" customWidth="1"/>
    <col min="777" max="777" width="27" style="146" customWidth="1"/>
    <col min="778" max="1024" width="9" style="146"/>
    <col min="1025" max="1025" width="7.625" style="146" customWidth="1"/>
    <col min="1026" max="1026" width="22.875" style="146" customWidth="1"/>
    <col min="1027" max="1027" width="16.625" style="146" bestFit="1" customWidth="1"/>
    <col min="1028" max="1028" width="11.625" style="146" customWidth="1"/>
    <col min="1029" max="1029" width="12.875" style="146" customWidth="1"/>
    <col min="1030" max="1031" width="21" style="146" customWidth="1"/>
    <col min="1032" max="1032" width="14.75" style="146" customWidth="1"/>
    <col min="1033" max="1033" width="27" style="146" customWidth="1"/>
    <col min="1034" max="1280" width="9" style="146"/>
    <col min="1281" max="1281" width="7.625" style="146" customWidth="1"/>
    <col min="1282" max="1282" width="22.875" style="146" customWidth="1"/>
    <col min="1283" max="1283" width="16.625" style="146" bestFit="1" customWidth="1"/>
    <col min="1284" max="1284" width="11.625" style="146" customWidth="1"/>
    <col min="1285" max="1285" width="12.875" style="146" customWidth="1"/>
    <col min="1286" max="1287" width="21" style="146" customWidth="1"/>
    <col min="1288" max="1288" width="14.75" style="146" customWidth="1"/>
    <col min="1289" max="1289" width="27" style="146" customWidth="1"/>
    <col min="1290" max="1536" width="9" style="146"/>
    <col min="1537" max="1537" width="7.625" style="146" customWidth="1"/>
    <col min="1538" max="1538" width="22.875" style="146" customWidth="1"/>
    <col min="1539" max="1539" width="16.625" style="146" bestFit="1" customWidth="1"/>
    <col min="1540" max="1540" width="11.625" style="146" customWidth="1"/>
    <col min="1541" max="1541" width="12.875" style="146" customWidth="1"/>
    <col min="1542" max="1543" width="21" style="146" customWidth="1"/>
    <col min="1544" max="1544" width="14.75" style="146" customWidth="1"/>
    <col min="1545" max="1545" width="27" style="146" customWidth="1"/>
    <col min="1546" max="1792" width="9" style="146"/>
    <col min="1793" max="1793" width="7.625" style="146" customWidth="1"/>
    <col min="1794" max="1794" width="22.875" style="146" customWidth="1"/>
    <col min="1795" max="1795" width="16.625" style="146" bestFit="1" customWidth="1"/>
    <col min="1796" max="1796" width="11.625" style="146" customWidth="1"/>
    <col min="1797" max="1797" width="12.875" style="146" customWidth="1"/>
    <col min="1798" max="1799" width="21" style="146" customWidth="1"/>
    <col min="1800" max="1800" width="14.75" style="146" customWidth="1"/>
    <col min="1801" max="1801" width="27" style="146" customWidth="1"/>
    <col min="1802" max="2048" width="9" style="146"/>
    <col min="2049" max="2049" width="7.625" style="146" customWidth="1"/>
    <col min="2050" max="2050" width="22.875" style="146" customWidth="1"/>
    <col min="2051" max="2051" width="16.625" style="146" bestFit="1" customWidth="1"/>
    <col min="2052" max="2052" width="11.625" style="146" customWidth="1"/>
    <col min="2053" max="2053" width="12.875" style="146" customWidth="1"/>
    <col min="2054" max="2055" width="21" style="146" customWidth="1"/>
    <col min="2056" max="2056" width="14.75" style="146" customWidth="1"/>
    <col min="2057" max="2057" width="27" style="146" customWidth="1"/>
    <col min="2058" max="2304" width="9" style="146"/>
    <col min="2305" max="2305" width="7.625" style="146" customWidth="1"/>
    <col min="2306" max="2306" width="22.875" style="146" customWidth="1"/>
    <col min="2307" max="2307" width="16.625" style="146" bestFit="1" customWidth="1"/>
    <col min="2308" max="2308" width="11.625" style="146" customWidth="1"/>
    <col min="2309" max="2309" width="12.875" style="146" customWidth="1"/>
    <col min="2310" max="2311" width="21" style="146" customWidth="1"/>
    <col min="2312" max="2312" width="14.75" style="146" customWidth="1"/>
    <col min="2313" max="2313" width="27" style="146" customWidth="1"/>
    <col min="2314" max="2560" width="9" style="146"/>
    <col min="2561" max="2561" width="7.625" style="146" customWidth="1"/>
    <col min="2562" max="2562" width="22.875" style="146" customWidth="1"/>
    <col min="2563" max="2563" width="16.625" style="146" bestFit="1" customWidth="1"/>
    <col min="2564" max="2564" width="11.625" style="146" customWidth="1"/>
    <col min="2565" max="2565" width="12.875" style="146" customWidth="1"/>
    <col min="2566" max="2567" width="21" style="146" customWidth="1"/>
    <col min="2568" max="2568" width="14.75" style="146" customWidth="1"/>
    <col min="2569" max="2569" width="27" style="146" customWidth="1"/>
    <col min="2570" max="2816" width="9" style="146"/>
    <col min="2817" max="2817" width="7.625" style="146" customWidth="1"/>
    <col min="2818" max="2818" width="22.875" style="146" customWidth="1"/>
    <col min="2819" max="2819" width="16.625" style="146" bestFit="1" customWidth="1"/>
    <col min="2820" max="2820" width="11.625" style="146" customWidth="1"/>
    <col min="2821" max="2821" width="12.875" style="146" customWidth="1"/>
    <col min="2822" max="2823" width="21" style="146" customWidth="1"/>
    <col min="2824" max="2824" width="14.75" style="146" customWidth="1"/>
    <col min="2825" max="2825" width="27" style="146" customWidth="1"/>
    <col min="2826" max="3072" width="9" style="146"/>
    <col min="3073" max="3073" width="7.625" style="146" customWidth="1"/>
    <col min="3074" max="3074" width="22.875" style="146" customWidth="1"/>
    <col min="3075" max="3075" width="16.625" style="146" bestFit="1" customWidth="1"/>
    <col min="3076" max="3076" width="11.625" style="146" customWidth="1"/>
    <col min="3077" max="3077" width="12.875" style="146" customWidth="1"/>
    <col min="3078" max="3079" width="21" style="146" customWidth="1"/>
    <col min="3080" max="3080" width="14.75" style="146" customWidth="1"/>
    <col min="3081" max="3081" width="27" style="146" customWidth="1"/>
    <col min="3082" max="3328" width="9" style="146"/>
    <col min="3329" max="3329" width="7.625" style="146" customWidth="1"/>
    <col min="3330" max="3330" width="22.875" style="146" customWidth="1"/>
    <col min="3331" max="3331" width="16.625" style="146" bestFit="1" customWidth="1"/>
    <col min="3332" max="3332" width="11.625" style="146" customWidth="1"/>
    <col min="3333" max="3333" width="12.875" style="146" customWidth="1"/>
    <col min="3334" max="3335" width="21" style="146" customWidth="1"/>
    <col min="3336" max="3336" width="14.75" style="146" customWidth="1"/>
    <col min="3337" max="3337" width="27" style="146" customWidth="1"/>
    <col min="3338" max="3584" width="9" style="146"/>
    <col min="3585" max="3585" width="7.625" style="146" customWidth="1"/>
    <col min="3586" max="3586" width="22.875" style="146" customWidth="1"/>
    <col min="3587" max="3587" width="16.625" style="146" bestFit="1" customWidth="1"/>
    <col min="3588" max="3588" width="11.625" style="146" customWidth="1"/>
    <col min="3589" max="3589" width="12.875" style="146" customWidth="1"/>
    <col min="3590" max="3591" width="21" style="146" customWidth="1"/>
    <col min="3592" max="3592" width="14.75" style="146" customWidth="1"/>
    <col min="3593" max="3593" width="27" style="146" customWidth="1"/>
    <col min="3594" max="3840" width="9" style="146"/>
    <col min="3841" max="3841" width="7.625" style="146" customWidth="1"/>
    <col min="3842" max="3842" width="22.875" style="146" customWidth="1"/>
    <col min="3843" max="3843" width="16.625" style="146" bestFit="1" customWidth="1"/>
    <col min="3844" max="3844" width="11.625" style="146" customWidth="1"/>
    <col min="3845" max="3845" width="12.875" style="146" customWidth="1"/>
    <col min="3846" max="3847" width="21" style="146" customWidth="1"/>
    <col min="3848" max="3848" width="14.75" style="146" customWidth="1"/>
    <col min="3849" max="3849" width="27" style="146" customWidth="1"/>
    <col min="3850" max="4096" width="9" style="146"/>
    <col min="4097" max="4097" width="7.625" style="146" customWidth="1"/>
    <col min="4098" max="4098" width="22.875" style="146" customWidth="1"/>
    <col min="4099" max="4099" width="16.625" style="146" bestFit="1" customWidth="1"/>
    <col min="4100" max="4100" width="11.625" style="146" customWidth="1"/>
    <col min="4101" max="4101" width="12.875" style="146" customWidth="1"/>
    <col min="4102" max="4103" width="21" style="146" customWidth="1"/>
    <col min="4104" max="4104" width="14.75" style="146" customWidth="1"/>
    <col min="4105" max="4105" width="27" style="146" customWidth="1"/>
    <col min="4106" max="4352" width="9" style="146"/>
    <col min="4353" max="4353" width="7.625" style="146" customWidth="1"/>
    <col min="4354" max="4354" width="22.875" style="146" customWidth="1"/>
    <col min="4355" max="4355" width="16.625" style="146" bestFit="1" customWidth="1"/>
    <col min="4356" max="4356" width="11.625" style="146" customWidth="1"/>
    <col min="4357" max="4357" width="12.875" style="146" customWidth="1"/>
    <col min="4358" max="4359" width="21" style="146" customWidth="1"/>
    <col min="4360" max="4360" width="14.75" style="146" customWidth="1"/>
    <col min="4361" max="4361" width="27" style="146" customWidth="1"/>
    <col min="4362" max="4608" width="9" style="146"/>
    <col min="4609" max="4609" width="7.625" style="146" customWidth="1"/>
    <col min="4610" max="4610" width="22.875" style="146" customWidth="1"/>
    <col min="4611" max="4611" width="16.625" style="146" bestFit="1" customWidth="1"/>
    <col min="4612" max="4612" width="11.625" style="146" customWidth="1"/>
    <col min="4613" max="4613" width="12.875" style="146" customWidth="1"/>
    <col min="4614" max="4615" width="21" style="146" customWidth="1"/>
    <col min="4616" max="4616" width="14.75" style="146" customWidth="1"/>
    <col min="4617" max="4617" width="27" style="146" customWidth="1"/>
    <col min="4618" max="4864" width="9" style="146"/>
    <col min="4865" max="4865" width="7.625" style="146" customWidth="1"/>
    <col min="4866" max="4866" width="22.875" style="146" customWidth="1"/>
    <col min="4867" max="4867" width="16.625" style="146" bestFit="1" customWidth="1"/>
    <col min="4868" max="4868" width="11.625" style="146" customWidth="1"/>
    <col min="4869" max="4869" width="12.875" style="146" customWidth="1"/>
    <col min="4870" max="4871" width="21" style="146" customWidth="1"/>
    <col min="4872" max="4872" width="14.75" style="146" customWidth="1"/>
    <col min="4873" max="4873" width="27" style="146" customWidth="1"/>
    <col min="4874" max="5120" width="9" style="146"/>
    <col min="5121" max="5121" width="7.625" style="146" customWidth="1"/>
    <col min="5122" max="5122" width="22.875" style="146" customWidth="1"/>
    <col min="5123" max="5123" width="16.625" style="146" bestFit="1" customWidth="1"/>
    <col min="5124" max="5124" width="11.625" style="146" customWidth="1"/>
    <col min="5125" max="5125" width="12.875" style="146" customWidth="1"/>
    <col min="5126" max="5127" width="21" style="146" customWidth="1"/>
    <col min="5128" max="5128" width="14.75" style="146" customWidth="1"/>
    <col min="5129" max="5129" width="27" style="146" customWidth="1"/>
    <col min="5130" max="5376" width="9" style="146"/>
    <col min="5377" max="5377" width="7.625" style="146" customWidth="1"/>
    <col min="5378" max="5378" width="22.875" style="146" customWidth="1"/>
    <col min="5379" max="5379" width="16.625" style="146" bestFit="1" customWidth="1"/>
    <col min="5380" max="5380" width="11.625" style="146" customWidth="1"/>
    <col min="5381" max="5381" width="12.875" style="146" customWidth="1"/>
    <col min="5382" max="5383" width="21" style="146" customWidth="1"/>
    <col min="5384" max="5384" width="14.75" style="146" customWidth="1"/>
    <col min="5385" max="5385" width="27" style="146" customWidth="1"/>
    <col min="5386" max="5632" width="9" style="146"/>
    <col min="5633" max="5633" width="7.625" style="146" customWidth="1"/>
    <col min="5634" max="5634" width="22.875" style="146" customWidth="1"/>
    <col min="5635" max="5635" width="16.625" style="146" bestFit="1" customWidth="1"/>
    <col min="5636" max="5636" width="11.625" style="146" customWidth="1"/>
    <col min="5637" max="5637" width="12.875" style="146" customWidth="1"/>
    <col min="5638" max="5639" width="21" style="146" customWidth="1"/>
    <col min="5640" max="5640" width="14.75" style="146" customWidth="1"/>
    <col min="5641" max="5641" width="27" style="146" customWidth="1"/>
    <col min="5642" max="5888" width="9" style="146"/>
    <col min="5889" max="5889" width="7.625" style="146" customWidth="1"/>
    <col min="5890" max="5890" width="22.875" style="146" customWidth="1"/>
    <col min="5891" max="5891" width="16.625" style="146" bestFit="1" customWidth="1"/>
    <col min="5892" max="5892" width="11.625" style="146" customWidth="1"/>
    <col min="5893" max="5893" width="12.875" style="146" customWidth="1"/>
    <col min="5894" max="5895" width="21" style="146" customWidth="1"/>
    <col min="5896" max="5896" width="14.75" style="146" customWidth="1"/>
    <col min="5897" max="5897" width="27" style="146" customWidth="1"/>
    <col min="5898" max="6144" width="9" style="146"/>
    <col min="6145" max="6145" width="7.625" style="146" customWidth="1"/>
    <col min="6146" max="6146" width="22.875" style="146" customWidth="1"/>
    <col min="6147" max="6147" width="16.625" style="146" bestFit="1" customWidth="1"/>
    <col min="6148" max="6148" width="11.625" style="146" customWidth="1"/>
    <col min="6149" max="6149" width="12.875" style="146" customWidth="1"/>
    <col min="6150" max="6151" width="21" style="146" customWidth="1"/>
    <col min="6152" max="6152" width="14.75" style="146" customWidth="1"/>
    <col min="6153" max="6153" width="27" style="146" customWidth="1"/>
    <col min="6154" max="6400" width="9" style="146"/>
    <col min="6401" max="6401" width="7.625" style="146" customWidth="1"/>
    <col min="6402" max="6402" width="22.875" style="146" customWidth="1"/>
    <col min="6403" max="6403" width="16.625" style="146" bestFit="1" customWidth="1"/>
    <col min="6404" max="6404" width="11.625" style="146" customWidth="1"/>
    <col min="6405" max="6405" width="12.875" style="146" customWidth="1"/>
    <col min="6406" max="6407" width="21" style="146" customWidth="1"/>
    <col min="6408" max="6408" width="14.75" style="146" customWidth="1"/>
    <col min="6409" max="6409" width="27" style="146" customWidth="1"/>
    <col min="6410" max="6656" width="9" style="146"/>
    <col min="6657" max="6657" width="7.625" style="146" customWidth="1"/>
    <col min="6658" max="6658" width="22.875" style="146" customWidth="1"/>
    <col min="6659" max="6659" width="16.625" style="146" bestFit="1" customWidth="1"/>
    <col min="6660" max="6660" width="11.625" style="146" customWidth="1"/>
    <col min="6661" max="6661" width="12.875" style="146" customWidth="1"/>
    <col min="6662" max="6663" width="21" style="146" customWidth="1"/>
    <col min="6664" max="6664" width="14.75" style="146" customWidth="1"/>
    <col min="6665" max="6665" width="27" style="146" customWidth="1"/>
    <col min="6666" max="6912" width="9" style="146"/>
    <col min="6913" max="6913" width="7.625" style="146" customWidth="1"/>
    <col min="6914" max="6914" width="22.875" style="146" customWidth="1"/>
    <col min="6915" max="6915" width="16.625" style="146" bestFit="1" customWidth="1"/>
    <col min="6916" max="6916" width="11.625" style="146" customWidth="1"/>
    <col min="6917" max="6917" width="12.875" style="146" customWidth="1"/>
    <col min="6918" max="6919" width="21" style="146" customWidth="1"/>
    <col min="6920" max="6920" width="14.75" style="146" customWidth="1"/>
    <col min="6921" max="6921" width="27" style="146" customWidth="1"/>
    <col min="6922" max="7168" width="9" style="146"/>
    <col min="7169" max="7169" width="7.625" style="146" customWidth="1"/>
    <col min="7170" max="7170" width="22.875" style="146" customWidth="1"/>
    <col min="7171" max="7171" width="16.625" style="146" bestFit="1" customWidth="1"/>
    <col min="7172" max="7172" width="11.625" style="146" customWidth="1"/>
    <col min="7173" max="7173" width="12.875" style="146" customWidth="1"/>
    <col min="7174" max="7175" width="21" style="146" customWidth="1"/>
    <col min="7176" max="7176" width="14.75" style="146" customWidth="1"/>
    <col min="7177" max="7177" width="27" style="146" customWidth="1"/>
    <col min="7178" max="7424" width="9" style="146"/>
    <col min="7425" max="7425" width="7.625" style="146" customWidth="1"/>
    <col min="7426" max="7426" width="22.875" style="146" customWidth="1"/>
    <col min="7427" max="7427" width="16.625" style="146" bestFit="1" customWidth="1"/>
    <col min="7428" max="7428" width="11.625" style="146" customWidth="1"/>
    <col min="7429" max="7429" width="12.875" style="146" customWidth="1"/>
    <col min="7430" max="7431" width="21" style="146" customWidth="1"/>
    <col min="7432" max="7432" width="14.75" style="146" customWidth="1"/>
    <col min="7433" max="7433" width="27" style="146" customWidth="1"/>
    <col min="7434" max="7680" width="9" style="146"/>
    <col min="7681" max="7681" width="7.625" style="146" customWidth="1"/>
    <col min="7682" max="7682" width="22.875" style="146" customWidth="1"/>
    <col min="7683" max="7683" width="16.625" style="146" bestFit="1" customWidth="1"/>
    <col min="7684" max="7684" width="11.625" style="146" customWidth="1"/>
    <col min="7685" max="7685" width="12.875" style="146" customWidth="1"/>
    <col min="7686" max="7687" width="21" style="146" customWidth="1"/>
    <col min="7688" max="7688" width="14.75" style="146" customWidth="1"/>
    <col min="7689" max="7689" width="27" style="146" customWidth="1"/>
    <col min="7690" max="7936" width="9" style="146"/>
    <col min="7937" max="7937" width="7.625" style="146" customWidth="1"/>
    <col min="7938" max="7938" width="22.875" style="146" customWidth="1"/>
    <col min="7939" max="7939" width="16.625" style="146" bestFit="1" customWidth="1"/>
    <col min="7940" max="7940" width="11.625" style="146" customWidth="1"/>
    <col min="7941" max="7941" width="12.875" style="146" customWidth="1"/>
    <col min="7942" max="7943" width="21" style="146" customWidth="1"/>
    <col min="7944" max="7944" width="14.75" style="146" customWidth="1"/>
    <col min="7945" max="7945" width="27" style="146" customWidth="1"/>
    <col min="7946" max="8192" width="9" style="146"/>
    <col min="8193" max="8193" width="7.625" style="146" customWidth="1"/>
    <col min="8194" max="8194" width="22.875" style="146" customWidth="1"/>
    <col min="8195" max="8195" width="16.625" style="146" bestFit="1" customWidth="1"/>
    <col min="8196" max="8196" width="11.625" style="146" customWidth="1"/>
    <col min="8197" max="8197" width="12.875" style="146" customWidth="1"/>
    <col min="8198" max="8199" width="21" style="146" customWidth="1"/>
    <col min="8200" max="8200" width="14.75" style="146" customWidth="1"/>
    <col min="8201" max="8201" width="27" style="146" customWidth="1"/>
    <col min="8202" max="8448" width="9" style="146"/>
    <col min="8449" max="8449" width="7.625" style="146" customWidth="1"/>
    <col min="8450" max="8450" width="22.875" style="146" customWidth="1"/>
    <col min="8451" max="8451" width="16.625" style="146" bestFit="1" customWidth="1"/>
    <col min="8452" max="8452" width="11.625" style="146" customWidth="1"/>
    <col min="8453" max="8453" width="12.875" style="146" customWidth="1"/>
    <col min="8454" max="8455" width="21" style="146" customWidth="1"/>
    <col min="8456" max="8456" width="14.75" style="146" customWidth="1"/>
    <col min="8457" max="8457" width="27" style="146" customWidth="1"/>
    <col min="8458" max="8704" width="9" style="146"/>
    <col min="8705" max="8705" width="7.625" style="146" customWidth="1"/>
    <col min="8706" max="8706" width="22.875" style="146" customWidth="1"/>
    <col min="8707" max="8707" width="16.625" style="146" bestFit="1" customWidth="1"/>
    <col min="8708" max="8708" width="11.625" style="146" customWidth="1"/>
    <col min="8709" max="8709" width="12.875" style="146" customWidth="1"/>
    <col min="8710" max="8711" width="21" style="146" customWidth="1"/>
    <col min="8712" max="8712" width="14.75" style="146" customWidth="1"/>
    <col min="8713" max="8713" width="27" style="146" customWidth="1"/>
    <col min="8714" max="8960" width="9" style="146"/>
    <col min="8961" max="8961" width="7.625" style="146" customWidth="1"/>
    <col min="8962" max="8962" width="22.875" style="146" customWidth="1"/>
    <col min="8963" max="8963" width="16.625" style="146" bestFit="1" customWidth="1"/>
    <col min="8964" max="8964" width="11.625" style="146" customWidth="1"/>
    <col min="8965" max="8965" width="12.875" style="146" customWidth="1"/>
    <col min="8966" max="8967" width="21" style="146" customWidth="1"/>
    <col min="8968" max="8968" width="14.75" style="146" customWidth="1"/>
    <col min="8969" max="8969" width="27" style="146" customWidth="1"/>
    <col min="8970" max="9216" width="9" style="146"/>
    <col min="9217" max="9217" width="7.625" style="146" customWidth="1"/>
    <col min="9218" max="9218" width="22.875" style="146" customWidth="1"/>
    <col min="9219" max="9219" width="16.625" style="146" bestFit="1" customWidth="1"/>
    <col min="9220" max="9220" width="11.625" style="146" customWidth="1"/>
    <col min="9221" max="9221" width="12.875" style="146" customWidth="1"/>
    <col min="9222" max="9223" width="21" style="146" customWidth="1"/>
    <col min="9224" max="9224" width="14.75" style="146" customWidth="1"/>
    <col min="9225" max="9225" width="27" style="146" customWidth="1"/>
    <col min="9226" max="9472" width="9" style="146"/>
    <col min="9473" max="9473" width="7.625" style="146" customWidth="1"/>
    <col min="9474" max="9474" width="22.875" style="146" customWidth="1"/>
    <col min="9475" max="9475" width="16.625" style="146" bestFit="1" customWidth="1"/>
    <col min="9476" max="9476" width="11.625" style="146" customWidth="1"/>
    <col min="9477" max="9477" width="12.875" style="146" customWidth="1"/>
    <col min="9478" max="9479" width="21" style="146" customWidth="1"/>
    <col min="9480" max="9480" width="14.75" style="146" customWidth="1"/>
    <col min="9481" max="9481" width="27" style="146" customWidth="1"/>
    <col min="9482" max="9728" width="9" style="146"/>
    <col min="9729" max="9729" width="7.625" style="146" customWidth="1"/>
    <col min="9730" max="9730" width="22.875" style="146" customWidth="1"/>
    <col min="9731" max="9731" width="16.625" style="146" bestFit="1" customWidth="1"/>
    <col min="9732" max="9732" width="11.625" style="146" customWidth="1"/>
    <col min="9733" max="9733" width="12.875" style="146" customWidth="1"/>
    <col min="9734" max="9735" width="21" style="146" customWidth="1"/>
    <col min="9736" max="9736" width="14.75" style="146" customWidth="1"/>
    <col min="9737" max="9737" width="27" style="146" customWidth="1"/>
    <col min="9738" max="9984" width="9" style="146"/>
    <col min="9985" max="9985" width="7.625" style="146" customWidth="1"/>
    <col min="9986" max="9986" width="22.875" style="146" customWidth="1"/>
    <col min="9987" max="9987" width="16.625" style="146" bestFit="1" customWidth="1"/>
    <col min="9988" max="9988" width="11.625" style="146" customWidth="1"/>
    <col min="9989" max="9989" width="12.875" style="146" customWidth="1"/>
    <col min="9990" max="9991" width="21" style="146" customWidth="1"/>
    <col min="9992" max="9992" width="14.75" style="146" customWidth="1"/>
    <col min="9993" max="9993" width="27" style="146" customWidth="1"/>
    <col min="9994" max="10240" width="9" style="146"/>
    <col min="10241" max="10241" width="7.625" style="146" customWidth="1"/>
    <col min="10242" max="10242" width="22.875" style="146" customWidth="1"/>
    <col min="10243" max="10243" width="16.625" style="146" bestFit="1" customWidth="1"/>
    <col min="10244" max="10244" width="11.625" style="146" customWidth="1"/>
    <col min="10245" max="10245" width="12.875" style="146" customWidth="1"/>
    <col min="10246" max="10247" width="21" style="146" customWidth="1"/>
    <col min="10248" max="10248" width="14.75" style="146" customWidth="1"/>
    <col min="10249" max="10249" width="27" style="146" customWidth="1"/>
    <col min="10250" max="10496" width="9" style="146"/>
    <col min="10497" max="10497" width="7.625" style="146" customWidth="1"/>
    <col min="10498" max="10498" width="22.875" style="146" customWidth="1"/>
    <col min="10499" max="10499" width="16.625" style="146" bestFit="1" customWidth="1"/>
    <col min="10500" max="10500" width="11.625" style="146" customWidth="1"/>
    <col min="10501" max="10501" width="12.875" style="146" customWidth="1"/>
    <col min="10502" max="10503" width="21" style="146" customWidth="1"/>
    <col min="10504" max="10504" width="14.75" style="146" customWidth="1"/>
    <col min="10505" max="10505" width="27" style="146" customWidth="1"/>
    <col min="10506" max="10752" width="9" style="146"/>
    <col min="10753" max="10753" width="7.625" style="146" customWidth="1"/>
    <col min="10754" max="10754" width="22.875" style="146" customWidth="1"/>
    <col min="10755" max="10755" width="16.625" style="146" bestFit="1" customWidth="1"/>
    <col min="10756" max="10756" width="11.625" style="146" customWidth="1"/>
    <col min="10757" max="10757" width="12.875" style="146" customWidth="1"/>
    <col min="10758" max="10759" width="21" style="146" customWidth="1"/>
    <col min="10760" max="10760" width="14.75" style="146" customWidth="1"/>
    <col min="10761" max="10761" width="27" style="146" customWidth="1"/>
    <col min="10762" max="11008" width="9" style="146"/>
    <col min="11009" max="11009" width="7.625" style="146" customWidth="1"/>
    <col min="11010" max="11010" width="22.875" style="146" customWidth="1"/>
    <col min="11011" max="11011" width="16.625" style="146" bestFit="1" customWidth="1"/>
    <col min="11012" max="11012" width="11.625" style="146" customWidth="1"/>
    <col min="11013" max="11013" width="12.875" style="146" customWidth="1"/>
    <col min="11014" max="11015" width="21" style="146" customWidth="1"/>
    <col min="11016" max="11016" width="14.75" style="146" customWidth="1"/>
    <col min="11017" max="11017" width="27" style="146" customWidth="1"/>
    <col min="11018" max="11264" width="9" style="146"/>
    <col min="11265" max="11265" width="7.625" style="146" customWidth="1"/>
    <col min="11266" max="11266" width="22.875" style="146" customWidth="1"/>
    <col min="11267" max="11267" width="16.625" style="146" bestFit="1" customWidth="1"/>
    <col min="11268" max="11268" width="11.625" style="146" customWidth="1"/>
    <col min="11269" max="11269" width="12.875" style="146" customWidth="1"/>
    <col min="11270" max="11271" width="21" style="146" customWidth="1"/>
    <col min="11272" max="11272" width="14.75" style="146" customWidth="1"/>
    <col min="11273" max="11273" width="27" style="146" customWidth="1"/>
    <col min="11274" max="11520" width="9" style="146"/>
    <col min="11521" max="11521" width="7.625" style="146" customWidth="1"/>
    <col min="11522" max="11522" width="22.875" style="146" customWidth="1"/>
    <col min="11523" max="11523" width="16.625" style="146" bestFit="1" customWidth="1"/>
    <col min="11524" max="11524" width="11.625" style="146" customWidth="1"/>
    <col min="11525" max="11525" width="12.875" style="146" customWidth="1"/>
    <col min="11526" max="11527" width="21" style="146" customWidth="1"/>
    <col min="11528" max="11528" width="14.75" style="146" customWidth="1"/>
    <col min="11529" max="11529" width="27" style="146" customWidth="1"/>
    <col min="11530" max="11776" width="9" style="146"/>
    <col min="11777" max="11777" width="7.625" style="146" customWidth="1"/>
    <col min="11778" max="11778" width="22.875" style="146" customWidth="1"/>
    <col min="11779" max="11779" width="16.625" style="146" bestFit="1" customWidth="1"/>
    <col min="11780" max="11780" width="11.625" style="146" customWidth="1"/>
    <col min="11781" max="11781" width="12.875" style="146" customWidth="1"/>
    <col min="11782" max="11783" width="21" style="146" customWidth="1"/>
    <col min="11784" max="11784" width="14.75" style="146" customWidth="1"/>
    <col min="11785" max="11785" width="27" style="146" customWidth="1"/>
    <col min="11786" max="12032" width="9" style="146"/>
    <col min="12033" max="12033" width="7.625" style="146" customWidth="1"/>
    <col min="12034" max="12034" width="22.875" style="146" customWidth="1"/>
    <col min="12035" max="12035" width="16.625" style="146" bestFit="1" customWidth="1"/>
    <col min="12036" max="12036" width="11.625" style="146" customWidth="1"/>
    <col min="12037" max="12037" width="12.875" style="146" customWidth="1"/>
    <col min="12038" max="12039" width="21" style="146" customWidth="1"/>
    <col min="12040" max="12040" width="14.75" style="146" customWidth="1"/>
    <col min="12041" max="12041" width="27" style="146" customWidth="1"/>
    <col min="12042" max="12288" width="9" style="146"/>
    <col min="12289" max="12289" width="7.625" style="146" customWidth="1"/>
    <col min="12290" max="12290" width="22.875" style="146" customWidth="1"/>
    <col min="12291" max="12291" width="16.625" style="146" bestFit="1" customWidth="1"/>
    <col min="12292" max="12292" width="11.625" style="146" customWidth="1"/>
    <col min="12293" max="12293" width="12.875" style="146" customWidth="1"/>
    <col min="12294" max="12295" width="21" style="146" customWidth="1"/>
    <col min="12296" max="12296" width="14.75" style="146" customWidth="1"/>
    <col min="12297" max="12297" width="27" style="146" customWidth="1"/>
    <col min="12298" max="12544" width="9" style="146"/>
    <col min="12545" max="12545" width="7.625" style="146" customWidth="1"/>
    <col min="12546" max="12546" width="22.875" style="146" customWidth="1"/>
    <col min="12547" max="12547" width="16.625" style="146" bestFit="1" customWidth="1"/>
    <col min="12548" max="12548" width="11.625" style="146" customWidth="1"/>
    <col min="12549" max="12549" width="12.875" style="146" customWidth="1"/>
    <col min="12550" max="12551" width="21" style="146" customWidth="1"/>
    <col min="12552" max="12552" width="14.75" style="146" customWidth="1"/>
    <col min="12553" max="12553" width="27" style="146" customWidth="1"/>
    <col min="12554" max="12800" width="9" style="146"/>
    <col min="12801" max="12801" width="7.625" style="146" customWidth="1"/>
    <col min="12802" max="12802" width="22.875" style="146" customWidth="1"/>
    <col min="12803" max="12803" width="16.625" style="146" bestFit="1" customWidth="1"/>
    <col min="12804" max="12804" width="11.625" style="146" customWidth="1"/>
    <col min="12805" max="12805" width="12.875" style="146" customWidth="1"/>
    <col min="12806" max="12807" width="21" style="146" customWidth="1"/>
    <col min="12808" max="12808" width="14.75" style="146" customWidth="1"/>
    <col min="12809" max="12809" width="27" style="146" customWidth="1"/>
    <col min="12810" max="13056" width="9" style="146"/>
    <col min="13057" max="13057" width="7.625" style="146" customWidth="1"/>
    <col min="13058" max="13058" width="22.875" style="146" customWidth="1"/>
    <col min="13059" max="13059" width="16.625" style="146" bestFit="1" customWidth="1"/>
    <col min="13060" max="13060" width="11.625" style="146" customWidth="1"/>
    <col min="13061" max="13061" width="12.875" style="146" customWidth="1"/>
    <col min="13062" max="13063" width="21" style="146" customWidth="1"/>
    <col min="13064" max="13064" width="14.75" style="146" customWidth="1"/>
    <col min="13065" max="13065" width="27" style="146" customWidth="1"/>
    <col min="13066" max="13312" width="9" style="146"/>
    <col min="13313" max="13313" width="7.625" style="146" customWidth="1"/>
    <col min="13314" max="13314" width="22.875" style="146" customWidth="1"/>
    <col min="13315" max="13315" width="16.625" style="146" bestFit="1" customWidth="1"/>
    <col min="13316" max="13316" width="11.625" style="146" customWidth="1"/>
    <col min="13317" max="13317" width="12.875" style="146" customWidth="1"/>
    <col min="13318" max="13319" width="21" style="146" customWidth="1"/>
    <col min="13320" max="13320" width="14.75" style="146" customWidth="1"/>
    <col min="13321" max="13321" width="27" style="146" customWidth="1"/>
    <col min="13322" max="13568" width="9" style="146"/>
    <col min="13569" max="13569" width="7.625" style="146" customWidth="1"/>
    <col min="13570" max="13570" width="22.875" style="146" customWidth="1"/>
    <col min="13571" max="13571" width="16.625" style="146" bestFit="1" customWidth="1"/>
    <col min="13572" max="13572" width="11.625" style="146" customWidth="1"/>
    <col min="13573" max="13573" width="12.875" style="146" customWidth="1"/>
    <col min="13574" max="13575" width="21" style="146" customWidth="1"/>
    <col min="13576" max="13576" width="14.75" style="146" customWidth="1"/>
    <col min="13577" max="13577" width="27" style="146" customWidth="1"/>
    <col min="13578" max="13824" width="9" style="146"/>
    <col min="13825" max="13825" width="7.625" style="146" customWidth="1"/>
    <col min="13826" max="13826" width="22.875" style="146" customWidth="1"/>
    <col min="13827" max="13827" width="16.625" style="146" bestFit="1" customWidth="1"/>
    <col min="13828" max="13828" width="11.625" style="146" customWidth="1"/>
    <col min="13829" max="13829" width="12.875" style="146" customWidth="1"/>
    <col min="13830" max="13831" width="21" style="146" customWidth="1"/>
    <col min="13832" max="13832" width="14.75" style="146" customWidth="1"/>
    <col min="13833" max="13833" width="27" style="146" customWidth="1"/>
    <col min="13834" max="14080" width="9" style="146"/>
    <col min="14081" max="14081" width="7.625" style="146" customWidth="1"/>
    <col min="14082" max="14082" width="22.875" style="146" customWidth="1"/>
    <col min="14083" max="14083" width="16.625" style="146" bestFit="1" customWidth="1"/>
    <col min="14084" max="14084" width="11.625" style="146" customWidth="1"/>
    <col min="14085" max="14085" width="12.875" style="146" customWidth="1"/>
    <col min="14086" max="14087" width="21" style="146" customWidth="1"/>
    <col min="14088" max="14088" width="14.75" style="146" customWidth="1"/>
    <col min="14089" max="14089" width="27" style="146" customWidth="1"/>
    <col min="14090" max="14336" width="9" style="146"/>
    <col min="14337" max="14337" width="7.625" style="146" customWidth="1"/>
    <col min="14338" max="14338" width="22.875" style="146" customWidth="1"/>
    <col min="14339" max="14339" width="16.625" style="146" bestFit="1" customWidth="1"/>
    <col min="14340" max="14340" width="11.625" style="146" customWidth="1"/>
    <col min="14341" max="14341" width="12.875" style="146" customWidth="1"/>
    <col min="14342" max="14343" width="21" style="146" customWidth="1"/>
    <col min="14344" max="14344" width="14.75" style="146" customWidth="1"/>
    <col min="14345" max="14345" width="27" style="146" customWidth="1"/>
    <col min="14346" max="14592" width="9" style="146"/>
    <col min="14593" max="14593" width="7.625" style="146" customWidth="1"/>
    <col min="14594" max="14594" width="22.875" style="146" customWidth="1"/>
    <col min="14595" max="14595" width="16.625" style="146" bestFit="1" customWidth="1"/>
    <col min="14596" max="14596" width="11.625" style="146" customWidth="1"/>
    <col min="14597" max="14597" width="12.875" style="146" customWidth="1"/>
    <col min="14598" max="14599" width="21" style="146" customWidth="1"/>
    <col min="14600" max="14600" width="14.75" style="146" customWidth="1"/>
    <col min="14601" max="14601" width="27" style="146" customWidth="1"/>
    <col min="14602" max="14848" width="9" style="146"/>
    <col min="14849" max="14849" width="7.625" style="146" customWidth="1"/>
    <col min="14850" max="14850" width="22.875" style="146" customWidth="1"/>
    <col min="14851" max="14851" width="16.625" style="146" bestFit="1" customWidth="1"/>
    <col min="14852" max="14852" width="11.625" style="146" customWidth="1"/>
    <col min="14853" max="14853" width="12.875" style="146" customWidth="1"/>
    <col min="14854" max="14855" width="21" style="146" customWidth="1"/>
    <col min="14856" max="14856" width="14.75" style="146" customWidth="1"/>
    <col min="14857" max="14857" width="27" style="146" customWidth="1"/>
    <col min="14858" max="15104" width="9" style="146"/>
    <col min="15105" max="15105" width="7.625" style="146" customWidth="1"/>
    <col min="15106" max="15106" width="22.875" style="146" customWidth="1"/>
    <col min="15107" max="15107" width="16.625" style="146" bestFit="1" customWidth="1"/>
    <col min="15108" max="15108" width="11.625" style="146" customWidth="1"/>
    <col min="15109" max="15109" width="12.875" style="146" customWidth="1"/>
    <col min="15110" max="15111" width="21" style="146" customWidth="1"/>
    <col min="15112" max="15112" width="14.75" style="146" customWidth="1"/>
    <col min="15113" max="15113" width="27" style="146" customWidth="1"/>
    <col min="15114" max="15360" width="9" style="146"/>
    <col min="15361" max="15361" width="7.625" style="146" customWidth="1"/>
    <col min="15362" max="15362" width="22.875" style="146" customWidth="1"/>
    <col min="15363" max="15363" width="16.625" style="146" bestFit="1" customWidth="1"/>
    <col min="15364" max="15364" width="11.625" style="146" customWidth="1"/>
    <col min="15365" max="15365" width="12.875" style="146" customWidth="1"/>
    <col min="15366" max="15367" width="21" style="146" customWidth="1"/>
    <col min="15368" max="15368" width="14.75" style="146" customWidth="1"/>
    <col min="15369" max="15369" width="27" style="146" customWidth="1"/>
    <col min="15370" max="15616" width="9" style="146"/>
    <col min="15617" max="15617" width="7.625" style="146" customWidth="1"/>
    <col min="15618" max="15618" width="22.875" style="146" customWidth="1"/>
    <col min="15619" max="15619" width="16.625" style="146" bestFit="1" customWidth="1"/>
    <col min="15620" max="15620" width="11.625" style="146" customWidth="1"/>
    <col min="15621" max="15621" width="12.875" style="146" customWidth="1"/>
    <col min="15622" max="15623" width="21" style="146" customWidth="1"/>
    <col min="15624" max="15624" width="14.75" style="146" customWidth="1"/>
    <col min="15625" max="15625" width="27" style="146" customWidth="1"/>
    <col min="15626" max="15872" width="9" style="146"/>
    <col min="15873" max="15873" width="7.625" style="146" customWidth="1"/>
    <col min="15874" max="15874" width="22.875" style="146" customWidth="1"/>
    <col min="15875" max="15875" width="16.625" style="146" bestFit="1" customWidth="1"/>
    <col min="15876" max="15876" width="11.625" style="146" customWidth="1"/>
    <col min="15877" max="15877" width="12.875" style="146" customWidth="1"/>
    <col min="15878" max="15879" width="21" style="146" customWidth="1"/>
    <col min="15880" max="15880" width="14.75" style="146" customWidth="1"/>
    <col min="15881" max="15881" width="27" style="146" customWidth="1"/>
    <col min="15882" max="16128" width="9" style="146"/>
    <col min="16129" max="16129" width="7.625" style="146" customWidth="1"/>
    <col min="16130" max="16130" width="22.875" style="146" customWidth="1"/>
    <col min="16131" max="16131" width="16.625" style="146" bestFit="1" customWidth="1"/>
    <col min="16132" max="16132" width="11.625" style="146" customWidth="1"/>
    <col min="16133" max="16133" width="12.875" style="146" customWidth="1"/>
    <col min="16134" max="16135" width="21" style="146" customWidth="1"/>
    <col min="16136" max="16136" width="14.75" style="146" customWidth="1"/>
    <col min="16137" max="16137" width="27" style="146" customWidth="1"/>
    <col min="16138" max="16384" width="9" style="146"/>
  </cols>
  <sheetData>
    <row r="1" spans="1:9">
      <c r="I1" s="170" t="s">
        <v>118</v>
      </c>
    </row>
    <row r="2" spans="1:9">
      <c r="A2" s="667" t="s">
        <v>1046</v>
      </c>
      <c r="B2" s="667"/>
      <c r="C2" s="667"/>
      <c r="D2" s="667"/>
      <c r="E2" s="667"/>
      <c r="F2" s="667"/>
      <c r="G2" s="667"/>
      <c r="H2" s="667"/>
      <c r="I2" s="667"/>
    </row>
    <row r="3" spans="1:9">
      <c r="A3" s="667" t="s">
        <v>143</v>
      </c>
      <c r="B3" s="667"/>
      <c r="C3" s="667"/>
      <c r="D3" s="667"/>
      <c r="E3" s="667"/>
      <c r="F3" s="667"/>
      <c r="G3" s="667"/>
      <c r="H3" s="667"/>
      <c r="I3" s="667"/>
    </row>
    <row r="4" spans="1:9" ht="12" customHeight="1"/>
    <row r="5" spans="1:9" s="7" customFormat="1" ht="63" customHeight="1">
      <c r="A5" s="153" t="s">
        <v>0</v>
      </c>
      <c r="B5" s="153" t="s">
        <v>14</v>
      </c>
      <c r="C5" s="167" t="s">
        <v>15</v>
      </c>
      <c r="D5" s="167" t="s">
        <v>2</v>
      </c>
      <c r="E5" s="153" t="s">
        <v>16</v>
      </c>
      <c r="F5" s="150" t="s">
        <v>4</v>
      </c>
      <c r="G5" s="150" t="s">
        <v>21</v>
      </c>
      <c r="H5" s="154" t="s">
        <v>6</v>
      </c>
      <c r="I5" s="154" t="s">
        <v>113</v>
      </c>
    </row>
    <row r="6" spans="1:9" ht="20.25" customHeight="1">
      <c r="A6" s="171">
        <v>1</v>
      </c>
      <c r="B6" s="156" t="s">
        <v>1047</v>
      </c>
      <c r="C6" s="296">
        <v>12500</v>
      </c>
      <c r="D6" s="296">
        <v>12500</v>
      </c>
      <c r="E6" s="157" t="s">
        <v>32</v>
      </c>
      <c r="F6" s="151" t="s">
        <v>1048</v>
      </c>
      <c r="G6" s="151" t="s">
        <v>1048</v>
      </c>
      <c r="H6" s="157" t="s">
        <v>114</v>
      </c>
      <c r="I6" s="158" t="s">
        <v>144</v>
      </c>
    </row>
    <row r="7" spans="1:9" ht="20.25" customHeight="1">
      <c r="A7" s="172"/>
      <c r="B7" s="160"/>
      <c r="C7" s="168"/>
      <c r="D7" s="168"/>
      <c r="E7" s="161"/>
      <c r="F7" s="147"/>
      <c r="G7" s="147"/>
      <c r="H7" s="161" t="s">
        <v>115</v>
      </c>
      <c r="I7" s="162" t="s">
        <v>124</v>
      </c>
    </row>
    <row r="8" spans="1:9">
      <c r="A8" s="172"/>
      <c r="B8" s="160"/>
      <c r="C8" s="168"/>
      <c r="D8" s="168"/>
      <c r="E8" s="161"/>
      <c r="F8" s="147"/>
      <c r="G8" s="147"/>
      <c r="H8" s="161" t="s">
        <v>116</v>
      </c>
      <c r="I8" s="158"/>
    </row>
    <row r="9" spans="1:9">
      <c r="A9" s="172"/>
      <c r="B9" s="160"/>
      <c r="C9" s="168"/>
      <c r="D9" s="168"/>
      <c r="E9" s="161"/>
      <c r="F9" s="147" t="s">
        <v>33</v>
      </c>
      <c r="G9" s="297" t="s">
        <v>9</v>
      </c>
      <c r="H9" s="161" t="s">
        <v>59</v>
      </c>
      <c r="I9" s="163" t="s">
        <v>117</v>
      </c>
    </row>
    <row r="10" spans="1:9">
      <c r="A10" s="173"/>
      <c r="B10" s="164"/>
      <c r="C10" s="169"/>
      <c r="D10" s="169"/>
      <c r="E10" s="165"/>
      <c r="F10" s="298">
        <v>12500</v>
      </c>
      <c r="G10" s="298">
        <v>12500</v>
      </c>
      <c r="H10" s="165"/>
      <c r="I10" s="166" t="s">
        <v>1049</v>
      </c>
    </row>
    <row r="11" spans="1:9" ht="21" customHeight="1">
      <c r="A11" s="171">
        <v>2</v>
      </c>
      <c r="B11" s="156" t="s">
        <v>351</v>
      </c>
      <c r="C11" s="296">
        <v>807.5</v>
      </c>
      <c r="D11" s="296">
        <v>807.5</v>
      </c>
      <c r="E11" s="157" t="s">
        <v>32</v>
      </c>
      <c r="F11" s="151" t="s">
        <v>721</v>
      </c>
      <c r="G11" s="151" t="s">
        <v>721</v>
      </c>
      <c r="H11" s="157" t="s">
        <v>114</v>
      </c>
      <c r="I11" s="158" t="s">
        <v>144</v>
      </c>
    </row>
    <row r="12" spans="1:9" ht="20.25" customHeight="1">
      <c r="A12" s="172"/>
      <c r="B12" s="160"/>
      <c r="C12" s="168"/>
      <c r="D12" s="168"/>
      <c r="E12" s="161"/>
      <c r="F12" s="147"/>
      <c r="G12" s="147"/>
      <c r="H12" s="161" t="s">
        <v>115</v>
      </c>
      <c r="I12" s="162" t="s">
        <v>124</v>
      </c>
    </row>
    <row r="13" spans="1:9">
      <c r="A13" s="172"/>
      <c r="B13" s="160"/>
      <c r="C13" s="168"/>
      <c r="D13" s="168"/>
      <c r="E13" s="161"/>
      <c r="F13" s="147"/>
      <c r="G13" s="147"/>
      <c r="H13" s="161" t="s">
        <v>116</v>
      </c>
      <c r="I13" s="158"/>
    </row>
    <row r="14" spans="1:9" ht="21" customHeight="1">
      <c r="A14" s="172"/>
      <c r="B14" s="160"/>
      <c r="C14" s="168"/>
      <c r="D14" s="168"/>
      <c r="E14" s="161"/>
      <c r="F14" s="147" t="s">
        <v>33</v>
      </c>
      <c r="G14" s="297" t="s">
        <v>9</v>
      </c>
      <c r="H14" s="161" t="s">
        <v>59</v>
      </c>
      <c r="I14" s="163" t="s">
        <v>117</v>
      </c>
    </row>
    <row r="15" spans="1:9" ht="21" customHeight="1">
      <c r="A15" s="173"/>
      <c r="B15" s="164"/>
      <c r="C15" s="169"/>
      <c r="D15" s="169"/>
      <c r="E15" s="165"/>
      <c r="F15" s="298">
        <v>807.5</v>
      </c>
      <c r="G15" s="298">
        <v>807.5</v>
      </c>
      <c r="H15" s="165"/>
      <c r="I15" s="166" t="s">
        <v>1049</v>
      </c>
    </row>
    <row r="16" spans="1:9" ht="21" customHeight="1">
      <c r="A16" s="171">
        <v>3</v>
      </c>
      <c r="B16" s="156" t="s">
        <v>351</v>
      </c>
      <c r="C16" s="296">
        <v>1275</v>
      </c>
      <c r="D16" s="296">
        <v>1275</v>
      </c>
      <c r="E16" s="157" t="s">
        <v>32</v>
      </c>
      <c r="F16" s="151" t="s">
        <v>721</v>
      </c>
      <c r="G16" s="151" t="s">
        <v>721</v>
      </c>
      <c r="H16" s="157" t="s">
        <v>114</v>
      </c>
      <c r="I16" s="158" t="s">
        <v>144</v>
      </c>
    </row>
    <row r="17" spans="1:9">
      <c r="A17" s="172"/>
      <c r="B17" s="160"/>
      <c r="C17" s="168"/>
      <c r="D17" s="168"/>
      <c r="E17" s="161"/>
      <c r="F17" s="147"/>
      <c r="G17" s="147"/>
      <c r="H17" s="161" t="s">
        <v>115</v>
      </c>
      <c r="I17" s="162" t="s">
        <v>124</v>
      </c>
    </row>
    <row r="18" spans="1:9">
      <c r="A18" s="172"/>
      <c r="B18" s="160"/>
      <c r="C18" s="168"/>
      <c r="D18" s="168"/>
      <c r="E18" s="161"/>
      <c r="F18" s="147"/>
      <c r="G18" s="147"/>
      <c r="H18" s="161" t="s">
        <v>116</v>
      </c>
      <c r="I18" s="158"/>
    </row>
    <row r="19" spans="1:9">
      <c r="A19" s="172"/>
      <c r="B19" s="160"/>
      <c r="C19" s="168"/>
      <c r="D19" s="168"/>
      <c r="E19" s="161"/>
      <c r="F19" s="147" t="s">
        <v>33</v>
      </c>
      <c r="G19" s="297" t="s">
        <v>9</v>
      </c>
      <c r="H19" s="161" t="s">
        <v>59</v>
      </c>
      <c r="I19" s="163" t="s">
        <v>117</v>
      </c>
    </row>
    <row r="20" spans="1:9" ht="21" customHeight="1">
      <c r="A20" s="173"/>
      <c r="B20" s="164"/>
      <c r="C20" s="169"/>
      <c r="D20" s="169"/>
      <c r="E20" s="165"/>
      <c r="F20" s="298">
        <v>1275</v>
      </c>
      <c r="G20" s="298">
        <v>1275</v>
      </c>
      <c r="H20" s="165"/>
      <c r="I20" s="166" t="s">
        <v>1049</v>
      </c>
    </row>
    <row r="21" spans="1:9" ht="20.25" customHeight="1">
      <c r="A21" s="171">
        <v>4</v>
      </c>
      <c r="B21" s="156" t="s">
        <v>145</v>
      </c>
      <c r="C21" s="299">
        <v>6516</v>
      </c>
      <c r="D21" s="296">
        <v>6516</v>
      </c>
      <c r="E21" s="157" t="s">
        <v>32</v>
      </c>
      <c r="F21" s="151" t="s">
        <v>146</v>
      </c>
      <c r="G21" s="151" t="s">
        <v>146</v>
      </c>
      <c r="H21" s="157" t="s">
        <v>114</v>
      </c>
      <c r="I21" s="158" t="s">
        <v>144</v>
      </c>
    </row>
    <row r="22" spans="1:9" ht="20.25" customHeight="1">
      <c r="A22" s="172"/>
      <c r="B22" s="160"/>
      <c r="C22" s="148"/>
      <c r="D22" s="168"/>
      <c r="E22" s="161"/>
      <c r="F22" s="147"/>
      <c r="G22" s="147"/>
      <c r="H22" s="161" t="s">
        <v>115</v>
      </c>
      <c r="I22" s="162" t="s">
        <v>124</v>
      </c>
    </row>
    <row r="23" spans="1:9">
      <c r="A23" s="172"/>
      <c r="B23" s="160"/>
      <c r="C23" s="148"/>
      <c r="D23" s="168"/>
      <c r="E23" s="161"/>
      <c r="F23" s="147"/>
      <c r="G23" s="147"/>
      <c r="H23" s="161" t="s">
        <v>116</v>
      </c>
      <c r="I23" s="158"/>
    </row>
    <row r="24" spans="1:9">
      <c r="A24" s="172"/>
      <c r="B24" s="160"/>
      <c r="C24" s="148"/>
      <c r="D24" s="168"/>
      <c r="E24" s="161"/>
      <c r="F24" s="147" t="s">
        <v>33</v>
      </c>
      <c r="G24" s="297" t="s">
        <v>9</v>
      </c>
      <c r="H24" s="161" t="s">
        <v>59</v>
      </c>
      <c r="I24" s="163" t="s">
        <v>117</v>
      </c>
    </row>
    <row r="25" spans="1:9" ht="21" customHeight="1">
      <c r="A25" s="173"/>
      <c r="B25" s="164"/>
      <c r="C25" s="149"/>
      <c r="D25" s="169"/>
      <c r="E25" s="165"/>
      <c r="F25" s="298">
        <v>6516</v>
      </c>
      <c r="G25" s="298">
        <v>6516</v>
      </c>
      <c r="H25" s="165"/>
      <c r="I25" s="245" t="s">
        <v>1017</v>
      </c>
    </row>
    <row r="26" spans="1:9" ht="20.25" customHeight="1">
      <c r="A26" s="171">
        <v>5</v>
      </c>
      <c r="B26" s="160" t="s">
        <v>149</v>
      </c>
      <c r="C26" s="296">
        <v>497.85</v>
      </c>
      <c r="D26" s="296">
        <v>497.85</v>
      </c>
      <c r="E26" s="157" t="s">
        <v>32</v>
      </c>
      <c r="F26" s="151" t="s">
        <v>146</v>
      </c>
      <c r="G26" s="151" t="s">
        <v>146</v>
      </c>
      <c r="H26" s="157" t="s">
        <v>114</v>
      </c>
      <c r="I26" s="158" t="s">
        <v>144</v>
      </c>
    </row>
    <row r="27" spans="1:9" ht="20.25" customHeight="1">
      <c r="A27" s="172"/>
      <c r="B27" s="160"/>
      <c r="C27" s="168"/>
      <c r="D27" s="168"/>
      <c r="E27" s="161"/>
      <c r="F27" s="147"/>
      <c r="G27" s="147"/>
      <c r="H27" s="161" t="s">
        <v>115</v>
      </c>
      <c r="I27" s="162" t="s">
        <v>124</v>
      </c>
    </row>
    <row r="28" spans="1:9">
      <c r="A28" s="172"/>
      <c r="B28" s="160"/>
      <c r="C28" s="168"/>
      <c r="D28" s="168"/>
      <c r="E28" s="161"/>
      <c r="F28" s="147"/>
      <c r="G28" s="147"/>
      <c r="H28" s="161" t="s">
        <v>116</v>
      </c>
      <c r="I28" s="158"/>
    </row>
    <row r="29" spans="1:9">
      <c r="A29" s="172"/>
      <c r="B29" s="160"/>
      <c r="C29" s="168"/>
      <c r="D29" s="168"/>
      <c r="E29" s="161"/>
      <c r="F29" s="147" t="s">
        <v>33</v>
      </c>
      <c r="G29" s="297" t="s">
        <v>9</v>
      </c>
      <c r="H29" s="161" t="s">
        <v>59</v>
      </c>
      <c r="I29" s="163" t="s">
        <v>117</v>
      </c>
    </row>
    <row r="30" spans="1:9" ht="21" customHeight="1">
      <c r="A30" s="173"/>
      <c r="B30" s="164"/>
      <c r="C30" s="169"/>
      <c r="D30" s="169"/>
      <c r="E30" s="165"/>
      <c r="F30" s="298">
        <v>497.85</v>
      </c>
      <c r="G30" s="298">
        <v>497.85</v>
      </c>
      <c r="H30" s="165"/>
      <c r="I30" s="166" t="s">
        <v>1049</v>
      </c>
    </row>
    <row r="31" spans="1:9" ht="20.25" customHeight="1">
      <c r="A31" s="171">
        <v>6</v>
      </c>
      <c r="B31" s="160" t="s">
        <v>149</v>
      </c>
      <c r="C31" s="299">
        <v>497.85</v>
      </c>
      <c r="D31" s="296">
        <v>497.85</v>
      </c>
      <c r="E31" s="157" t="s">
        <v>32</v>
      </c>
      <c r="F31" s="151" t="s">
        <v>146</v>
      </c>
      <c r="G31" s="151" t="s">
        <v>146</v>
      </c>
      <c r="H31" s="157" t="s">
        <v>114</v>
      </c>
      <c r="I31" s="158" t="s">
        <v>144</v>
      </c>
    </row>
    <row r="32" spans="1:9" ht="20.25" customHeight="1">
      <c r="A32" s="172"/>
      <c r="B32" s="160"/>
      <c r="C32" s="148"/>
      <c r="D32" s="168"/>
      <c r="E32" s="161"/>
      <c r="F32" s="147"/>
      <c r="G32" s="147"/>
      <c r="H32" s="161" t="s">
        <v>115</v>
      </c>
      <c r="I32" s="162" t="s">
        <v>124</v>
      </c>
    </row>
    <row r="33" spans="1:9">
      <c r="A33" s="172"/>
      <c r="B33" s="160"/>
      <c r="C33" s="148"/>
      <c r="D33" s="168"/>
      <c r="E33" s="161"/>
      <c r="F33" s="147"/>
      <c r="G33" s="147"/>
      <c r="H33" s="161" t="s">
        <v>116</v>
      </c>
      <c r="I33" s="158"/>
    </row>
    <row r="34" spans="1:9" ht="20.25" customHeight="1">
      <c r="A34" s="172"/>
      <c r="B34" s="160"/>
      <c r="C34" s="148"/>
      <c r="D34" s="168"/>
      <c r="E34" s="161"/>
      <c r="F34" s="147" t="s">
        <v>33</v>
      </c>
      <c r="G34" s="297" t="s">
        <v>9</v>
      </c>
      <c r="H34" s="161" t="s">
        <v>59</v>
      </c>
      <c r="I34" s="163" t="s">
        <v>117</v>
      </c>
    </row>
    <row r="35" spans="1:9" ht="21" customHeight="1">
      <c r="A35" s="173"/>
      <c r="B35" s="164"/>
      <c r="C35" s="149"/>
      <c r="D35" s="169"/>
      <c r="E35" s="165"/>
      <c r="F35" s="298">
        <v>497.85</v>
      </c>
      <c r="G35" s="298">
        <v>497.85</v>
      </c>
      <c r="H35" s="165"/>
      <c r="I35" s="166" t="s">
        <v>1049</v>
      </c>
    </row>
    <row r="36" spans="1:9" ht="20.25" customHeight="1">
      <c r="A36" s="171">
        <v>7</v>
      </c>
      <c r="B36" s="156" t="s">
        <v>185</v>
      </c>
      <c r="C36" s="296">
        <v>120</v>
      </c>
      <c r="D36" s="296">
        <v>120</v>
      </c>
      <c r="E36" s="157" t="s">
        <v>32</v>
      </c>
      <c r="F36" s="151" t="s">
        <v>146</v>
      </c>
      <c r="G36" s="151" t="s">
        <v>146</v>
      </c>
      <c r="H36" s="157" t="s">
        <v>114</v>
      </c>
      <c r="I36" s="158" t="s">
        <v>144</v>
      </c>
    </row>
    <row r="37" spans="1:9" ht="20.25" customHeight="1">
      <c r="A37" s="172"/>
      <c r="B37" s="160"/>
      <c r="C37" s="168"/>
      <c r="D37" s="168"/>
      <c r="E37" s="161"/>
      <c r="F37" s="147"/>
      <c r="G37" s="147"/>
      <c r="H37" s="161" t="s">
        <v>115</v>
      </c>
      <c r="I37" s="162" t="s">
        <v>124</v>
      </c>
    </row>
    <row r="38" spans="1:9">
      <c r="A38" s="172"/>
      <c r="B38" s="160"/>
      <c r="C38" s="168"/>
      <c r="D38" s="168"/>
      <c r="E38" s="161"/>
      <c r="F38" s="147"/>
      <c r="G38" s="147"/>
      <c r="H38" s="161" t="s">
        <v>116</v>
      </c>
      <c r="I38" s="158"/>
    </row>
    <row r="39" spans="1:9" ht="20.25" customHeight="1">
      <c r="A39" s="172"/>
      <c r="B39" s="160"/>
      <c r="C39" s="168"/>
      <c r="D39" s="168"/>
      <c r="E39" s="161"/>
      <c r="F39" s="147" t="s">
        <v>33</v>
      </c>
      <c r="G39" s="297" t="s">
        <v>9</v>
      </c>
      <c r="H39" s="161" t="s">
        <v>59</v>
      </c>
      <c r="I39" s="163" t="s">
        <v>117</v>
      </c>
    </row>
    <row r="40" spans="1:9" ht="21" customHeight="1">
      <c r="A40" s="173"/>
      <c r="B40" s="164"/>
      <c r="C40" s="169"/>
      <c r="D40" s="169"/>
      <c r="E40" s="165"/>
      <c r="F40" s="298">
        <v>120</v>
      </c>
      <c r="G40" s="298">
        <v>120</v>
      </c>
      <c r="H40" s="165"/>
      <c r="I40" s="166" t="s">
        <v>1049</v>
      </c>
    </row>
    <row r="41" spans="1:9" ht="21" customHeight="1">
      <c r="A41" s="171">
        <v>8</v>
      </c>
      <c r="B41" s="156" t="s">
        <v>185</v>
      </c>
      <c r="C41" s="296">
        <v>120</v>
      </c>
      <c r="D41" s="296">
        <v>120</v>
      </c>
      <c r="E41" s="157" t="s">
        <v>32</v>
      </c>
      <c r="F41" s="151" t="s">
        <v>146</v>
      </c>
      <c r="G41" s="151" t="s">
        <v>146</v>
      </c>
      <c r="H41" s="157" t="s">
        <v>114</v>
      </c>
      <c r="I41" s="158" t="s">
        <v>144</v>
      </c>
    </row>
    <row r="42" spans="1:9" ht="20.25" customHeight="1">
      <c r="A42" s="172"/>
      <c r="B42" s="160"/>
      <c r="C42" s="168"/>
      <c r="D42" s="168"/>
      <c r="E42" s="161"/>
      <c r="F42" s="152"/>
      <c r="G42" s="152"/>
      <c r="H42" s="161" t="s">
        <v>115</v>
      </c>
      <c r="I42" s="162" t="s">
        <v>124</v>
      </c>
    </row>
    <row r="43" spans="1:9">
      <c r="A43" s="172"/>
      <c r="B43" s="160"/>
      <c r="C43" s="168"/>
      <c r="D43" s="168"/>
      <c r="E43" s="161"/>
      <c r="F43" s="147"/>
      <c r="G43" s="147"/>
      <c r="H43" s="161" t="s">
        <v>116</v>
      </c>
      <c r="I43" s="158"/>
    </row>
    <row r="44" spans="1:9" ht="20.25" customHeight="1">
      <c r="A44" s="172"/>
      <c r="B44" s="160"/>
      <c r="C44" s="168"/>
      <c r="D44" s="168"/>
      <c r="E44" s="161"/>
      <c r="F44" s="147" t="s">
        <v>33</v>
      </c>
      <c r="G44" s="297" t="s">
        <v>9</v>
      </c>
      <c r="H44" s="161" t="s">
        <v>59</v>
      </c>
      <c r="I44" s="163" t="s">
        <v>117</v>
      </c>
    </row>
    <row r="45" spans="1:9" ht="21" customHeight="1">
      <c r="A45" s="173"/>
      <c r="B45" s="164"/>
      <c r="C45" s="169"/>
      <c r="D45" s="169"/>
      <c r="E45" s="165"/>
      <c r="F45" s="298">
        <v>120</v>
      </c>
      <c r="G45" s="298">
        <v>120</v>
      </c>
      <c r="H45" s="165"/>
      <c r="I45" s="166" t="s">
        <v>1049</v>
      </c>
    </row>
    <row r="46" spans="1:9" ht="20.25" customHeight="1">
      <c r="A46" s="171">
        <v>9</v>
      </c>
      <c r="B46" s="156" t="s">
        <v>62</v>
      </c>
      <c r="C46" s="296">
        <v>1490</v>
      </c>
      <c r="D46" s="296">
        <v>1490</v>
      </c>
      <c r="E46" s="157" t="s">
        <v>32</v>
      </c>
      <c r="F46" s="151" t="s">
        <v>1050</v>
      </c>
      <c r="G46" s="151" t="s">
        <v>1050</v>
      </c>
      <c r="H46" s="157" t="s">
        <v>114</v>
      </c>
      <c r="I46" s="158" t="s">
        <v>144</v>
      </c>
    </row>
    <row r="47" spans="1:9" ht="20.25" customHeight="1">
      <c r="A47" s="172"/>
      <c r="B47" s="160"/>
      <c r="C47" s="168"/>
      <c r="D47" s="168"/>
      <c r="E47" s="161"/>
      <c r="F47" s="147" t="s">
        <v>1051</v>
      </c>
      <c r="G47" s="147" t="s">
        <v>1051</v>
      </c>
      <c r="H47" s="161" t="s">
        <v>115</v>
      </c>
      <c r="I47" s="162" t="s">
        <v>124</v>
      </c>
    </row>
    <row r="48" spans="1:9">
      <c r="A48" s="172"/>
      <c r="B48" s="160"/>
      <c r="C48" s="168"/>
      <c r="D48" s="168"/>
      <c r="E48" s="161"/>
      <c r="F48" s="147"/>
      <c r="G48" s="147"/>
      <c r="H48" s="161" t="s">
        <v>116</v>
      </c>
      <c r="I48" s="158"/>
    </row>
    <row r="49" spans="1:9" ht="20.25" customHeight="1">
      <c r="A49" s="172"/>
      <c r="B49" s="160"/>
      <c r="C49" s="168"/>
      <c r="D49" s="168"/>
      <c r="E49" s="161"/>
      <c r="F49" s="147" t="s">
        <v>33</v>
      </c>
      <c r="G49" s="297" t="s">
        <v>9</v>
      </c>
      <c r="H49" s="161" t="s">
        <v>59</v>
      </c>
      <c r="I49" s="163" t="s">
        <v>117</v>
      </c>
    </row>
    <row r="50" spans="1:9" ht="21" customHeight="1">
      <c r="A50" s="173"/>
      <c r="B50" s="164"/>
      <c r="C50" s="169"/>
      <c r="D50" s="169"/>
      <c r="E50" s="165"/>
      <c r="F50" s="298">
        <v>1490</v>
      </c>
      <c r="G50" s="298">
        <v>1490</v>
      </c>
      <c r="H50" s="165"/>
      <c r="I50" s="166" t="s">
        <v>1049</v>
      </c>
    </row>
    <row r="51" spans="1:9" ht="20.25" customHeight="1">
      <c r="A51" s="171">
        <v>10</v>
      </c>
      <c r="B51" s="156" t="s">
        <v>204</v>
      </c>
      <c r="C51" s="296">
        <v>1234</v>
      </c>
      <c r="D51" s="296">
        <v>1234</v>
      </c>
      <c r="E51" s="157" t="s">
        <v>32</v>
      </c>
      <c r="F51" s="151" t="s">
        <v>731</v>
      </c>
      <c r="G51" s="151" t="s">
        <v>731</v>
      </c>
      <c r="H51" s="157" t="s">
        <v>114</v>
      </c>
      <c r="I51" s="158" t="s">
        <v>144</v>
      </c>
    </row>
    <row r="52" spans="1:9" ht="20.25" customHeight="1">
      <c r="A52" s="172"/>
      <c r="B52" s="160"/>
      <c r="C52" s="168"/>
      <c r="D52" s="168"/>
      <c r="E52" s="161"/>
      <c r="F52" s="147"/>
      <c r="G52" s="147"/>
      <c r="H52" s="161" t="s">
        <v>115</v>
      </c>
      <c r="I52" s="162" t="s">
        <v>124</v>
      </c>
    </row>
    <row r="53" spans="1:9">
      <c r="A53" s="172"/>
      <c r="B53" s="160"/>
      <c r="C53" s="168"/>
      <c r="D53" s="168"/>
      <c r="E53" s="161"/>
      <c r="F53" s="147"/>
      <c r="G53" s="147"/>
      <c r="H53" s="161" t="s">
        <v>116</v>
      </c>
      <c r="I53" s="158"/>
    </row>
    <row r="54" spans="1:9" ht="20.25" customHeight="1">
      <c r="A54" s="172"/>
      <c r="B54" s="160"/>
      <c r="C54" s="168"/>
      <c r="D54" s="168"/>
      <c r="E54" s="161"/>
      <c r="F54" s="147" t="s">
        <v>33</v>
      </c>
      <c r="G54" s="297" t="s">
        <v>9</v>
      </c>
      <c r="H54" s="161" t="s">
        <v>59</v>
      </c>
      <c r="I54" s="163" t="s">
        <v>117</v>
      </c>
    </row>
    <row r="55" spans="1:9" ht="21" customHeight="1">
      <c r="A55" s="173"/>
      <c r="B55" s="164"/>
      <c r="C55" s="169"/>
      <c r="D55" s="169"/>
      <c r="E55" s="165"/>
      <c r="F55" s="298">
        <v>1234</v>
      </c>
      <c r="G55" s="298">
        <v>1234</v>
      </c>
      <c r="H55" s="165"/>
      <c r="I55" s="166" t="s">
        <v>1049</v>
      </c>
    </row>
    <row r="56" spans="1:9" ht="21" customHeight="1">
      <c r="A56" s="171">
        <v>11</v>
      </c>
      <c r="B56" s="156" t="s">
        <v>204</v>
      </c>
      <c r="C56" s="296">
        <v>1080</v>
      </c>
      <c r="D56" s="296">
        <v>1080</v>
      </c>
      <c r="E56" s="157" t="s">
        <v>32</v>
      </c>
      <c r="F56" s="151" t="s">
        <v>1050</v>
      </c>
      <c r="G56" s="151" t="s">
        <v>1050</v>
      </c>
      <c r="H56" s="157" t="s">
        <v>114</v>
      </c>
      <c r="I56" s="158" t="s">
        <v>144</v>
      </c>
    </row>
    <row r="57" spans="1:9" ht="20.25" customHeight="1">
      <c r="A57" s="172"/>
      <c r="B57" s="160"/>
      <c r="C57" s="168"/>
      <c r="D57" s="168"/>
      <c r="E57" s="161"/>
      <c r="F57" s="147" t="s">
        <v>1051</v>
      </c>
      <c r="G57" s="147" t="s">
        <v>1051</v>
      </c>
      <c r="H57" s="161" t="s">
        <v>115</v>
      </c>
      <c r="I57" s="162" t="s">
        <v>124</v>
      </c>
    </row>
    <row r="58" spans="1:9">
      <c r="A58" s="172"/>
      <c r="B58" s="160"/>
      <c r="C58" s="168"/>
      <c r="D58" s="168"/>
      <c r="E58" s="161"/>
      <c r="F58" s="147"/>
      <c r="G58" s="147"/>
      <c r="H58" s="161" t="s">
        <v>116</v>
      </c>
      <c r="I58" s="158"/>
    </row>
    <row r="59" spans="1:9">
      <c r="A59" s="172"/>
      <c r="B59" s="160"/>
      <c r="C59" s="168"/>
      <c r="D59" s="168"/>
      <c r="E59" s="161"/>
      <c r="F59" s="147" t="s">
        <v>33</v>
      </c>
      <c r="G59" s="297" t="s">
        <v>9</v>
      </c>
      <c r="H59" s="161" t="s">
        <v>59</v>
      </c>
      <c r="I59" s="163" t="s">
        <v>117</v>
      </c>
    </row>
    <row r="60" spans="1:9" ht="21" customHeight="1">
      <c r="A60" s="173"/>
      <c r="B60" s="164"/>
      <c r="C60" s="169"/>
      <c r="D60" s="169"/>
      <c r="E60" s="165"/>
      <c r="F60" s="298">
        <v>1080</v>
      </c>
      <c r="G60" s="298">
        <v>1080</v>
      </c>
      <c r="H60" s="165"/>
      <c r="I60" s="166" t="s">
        <v>1049</v>
      </c>
    </row>
    <row r="61" spans="1:9" ht="20.25" customHeight="1">
      <c r="A61" s="171">
        <v>12</v>
      </c>
      <c r="B61" s="156" t="s">
        <v>37</v>
      </c>
      <c r="C61" s="296">
        <v>802.5</v>
      </c>
      <c r="D61" s="296">
        <v>802.5</v>
      </c>
      <c r="E61" s="157" t="s">
        <v>32</v>
      </c>
      <c r="F61" s="151" t="s">
        <v>1052</v>
      </c>
      <c r="G61" s="151" t="s">
        <v>1052</v>
      </c>
      <c r="H61" s="157" t="s">
        <v>114</v>
      </c>
      <c r="I61" s="158" t="s">
        <v>144</v>
      </c>
    </row>
    <row r="62" spans="1:9" ht="20.25" customHeight="1">
      <c r="A62" s="172"/>
      <c r="B62" s="160"/>
      <c r="C62" s="168"/>
      <c r="D62" s="168"/>
      <c r="E62" s="161"/>
      <c r="F62" s="147"/>
      <c r="G62" s="147"/>
      <c r="H62" s="161" t="s">
        <v>115</v>
      </c>
      <c r="I62" s="162" t="s">
        <v>124</v>
      </c>
    </row>
    <row r="63" spans="1:9">
      <c r="A63" s="172"/>
      <c r="B63" s="160"/>
      <c r="C63" s="168"/>
      <c r="D63" s="168"/>
      <c r="E63" s="161"/>
      <c r="F63" s="147"/>
      <c r="G63" s="147"/>
      <c r="H63" s="161" t="s">
        <v>116</v>
      </c>
      <c r="I63" s="158"/>
    </row>
    <row r="64" spans="1:9" ht="20.25" customHeight="1">
      <c r="A64" s="172"/>
      <c r="B64" s="160"/>
      <c r="C64" s="168"/>
      <c r="D64" s="168"/>
      <c r="E64" s="161"/>
      <c r="F64" s="147" t="s">
        <v>33</v>
      </c>
      <c r="G64" s="297" t="s">
        <v>9</v>
      </c>
      <c r="H64" s="161" t="s">
        <v>59</v>
      </c>
      <c r="I64" s="163" t="s">
        <v>117</v>
      </c>
    </row>
    <row r="65" spans="1:9" ht="21" customHeight="1">
      <c r="A65" s="173"/>
      <c r="B65" s="164"/>
      <c r="C65" s="169"/>
      <c r="D65" s="169"/>
      <c r="E65" s="165"/>
      <c r="F65" s="298">
        <v>802.5</v>
      </c>
      <c r="G65" s="298">
        <v>802.5</v>
      </c>
      <c r="H65" s="165"/>
      <c r="I65" s="166" t="s">
        <v>1053</v>
      </c>
    </row>
    <row r="66" spans="1:9" ht="20.25" customHeight="1">
      <c r="A66" s="171">
        <v>13</v>
      </c>
      <c r="B66" s="156" t="s">
        <v>37</v>
      </c>
      <c r="C66" s="296">
        <v>707</v>
      </c>
      <c r="D66" s="296">
        <v>707</v>
      </c>
      <c r="E66" s="157" t="s">
        <v>32</v>
      </c>
      <c r="F66" s="151" t="s">
        <v>1054</v>
      </c>
      <c r="G66" s="151" t="s">
        <v>1054</v>
      </c>
      <c r="H66" s="157" t="s">
        <v>114</v>
      </c>
      <c r="I66" s="158" t="s">
        <v>144</v>
      </c>
    </row>
    <row r="67" spans="1:9" ht="20.25" customHeight="1">
      <c r="A67" s="172"/>
      <c r="B67" s="160"/>
      <c r="C67" s="168"/>
      <c r="D67" s="168"/>
      <c r="E67" s="161"/>
      <c r="F67" s="147" t="s">
        <v>1055</v>
      </c>
      <c r="G67" s="147" t="s">
        <v>1055</v>
      </c>
      <c r="H67" s="161" t="s">
        <v>115</v>
      </c>
      <c r="I67" s="162" t="s">
        <v>124</v>
      </c>
    </row>
    <row r="68" spans="1:9">
      <c r="A68" s="172"/>
      <c r="B68" s="160"/>
      <c r="C68" s="168"/>
      <c r="D68" s="168"/>
      <c r="E68" s="161"/>
      <c r="F68" s="147"/>
      <c r="G68" s="147"/>
      <c r="H68" s="161" t="s">
        <v>116</v>
      </c>
      <c r="I68" s="158"/>
    </row>
    <row r="69" spans="1:9" ht="20.25" customHeight="1">
      <c r="A69" s="172"/>
      <c r="B69" s="160"/>
      <c r="C69" s="168"/>
      <c r="D69" s="168"/>
      <c r="E69" s="161"/>
      <c r="F69" s="147" t="s">
        <v>33</v>
      </c>
      <c r="G69" s="297" t="s">
        <v>9</v>
      </c>
      <c r="H69" s="161" t="s">
        <v>59</v>
      </c>
      <c r="I69" s="163" t="s">
        <v>117</v>
      </c>
    </row>
    <row r="70" spans="1:9" ht="21" customHeight="1">
      <c r="A70" s="173"/>
      <c r="B70" s="164"/>
      <c r="C70" s="169"/>
      <c r="D70" s="169"/>
      <c r="E70" s="165"/>
      <c r="F70" s="298">
        <v>707</v>
      </c>
      <c r="G70" s="298">
        <v>707</v>
      </c>
      <c r="H70" s="165"/>
      <c r="I70" s="166" t="s">
        <v>1025</v>
      </c>
    </row>
    <row r="71" spans="1:9" ht="21" customHeight="1">
      <c r="A71" s="171">
        <v>14</v>
      </c>
      <c r="B71" s="156" t="s">
        <v>37</v>
      </c>
      <c r="C71" s="296">
        <v>988.68</v>
      </c>
      <c r="D71" s="296">
        <v>988.68</v>
      </c>
      <c r="E71" s="157" t="s">
        <v>32</v>
      </c>
      <c r="F71" s="151" t="s">
        <v>1052</v>
      </c>
      <c r="G71" s="151" t="s">
        <v>1052</v>
      </c>
      <c r="H71" s="157" t="s">
        <v>114</v>
      </c>
      <c r="I71" s="158" t="s">
        <v>144</v>
      </c>
    </row>
    <row r="72" spans="1:9">
      <c r="A72" s="172"/>
      <c r="B72" s="160"/>
      <c r="C72" s="168"/>
      <c r="D72" s="168"/>
      <c r="E72" s="161"/>
      <c r="F72" s="147"/>
      <c r="G72" s="147"/>
      <c r="H72" s="161" t="s">
        <v>115</v>
      </c>
      <c r="I72" s="162" t="s">
        <v>124</v>
      </c>
    </row>
    <row r="73" spans="1:9">
      <c r="A73" s="172"/>
      <c r="B73" s="160"/>
      <c r="C73" s="168"/>
      <c r="D73" s="168"/>
      <c r="E73" s="161"/>
      <c r="F73" s="147"/>
      <c r="G73" s="147"/>
      <c r="H73" s="161" t="s">
        <v>116</v>
      </c>
      <c r="I73" s="158"/>
    </row>
    <row r="74" spans="1:9" ht="21" customHeight="1">
      <c r="A74" s="172"/>
      <c r="B74" s="160"/>
      <c r="C74" s="168"/>
      <c r="D74" s="168"/>
      <c r="E74" s="161"/>
      <c r="F74" s="147" t="s">
        <v>33</v>
      </c>
      <c r="G74" s="297" t="s">
        <v>9</v>
      </c>
      <c r="H74" s="161" t="s">
        <v>59</v>
      </c>
      <c r="I74" s="163" t="s">
        <v>117</v>
      </c>
    </row>
    <row r="75" spans="1:9" ht="21" customHeight="1">
      <c r="A75" s="173"/>
      <c r="B75" s="164"/>
      <c r="C75" s="169"/>
      <c r="D75" s="169"/>
      <c r="E75" s="165"/>
      <c r="F75" s="298">
        <v>988.68</v>
      </c>
      <c r="G75" s="298">
        <v>988.68</v>
      </c>
      <c r="H75" s="165"/>
      <c r="I75" s="166" t="s">
        <v>1049</v>
      </c>
    </row>
    <row r="76" spans="1:9" ht="20.25" customHeight="1">
      <c r="A76" s="171">
        <v>15</v>
      </c>
      <c r="B76" s="156" t="s">
        <v>37</v>
      </c>
      <c r="C76" s="302">
        <v>500</v>
      </c>
      <c r="D76" s="296">
        <v>500</v>
      </c>
      <c r="E76" s="157" t="s">
        <v>32</v>
      </c>
      <c r="F76" s="151" t="s">
        <v>1056</v>
      </c>
      <c r="G76" s="151" t="s">
        <v>1056</v>
      </c>
      <c r="H76" s="157" t="s">
        <v>114</v>
      </c>
      <c r="I76" s="158" t="s">
        <v>144</v>
      </c>
    </row>
    <row r="77" spans="1:9" ht="20.25" customHeight="1">
      <c r="A77" s="172"/>
      <c r="B77" s="160"/>
      <c r="C77" s="168"/>
      <c r="D77" s="168"/>
      <c r="E77" s="161"/>
      <c r="F77" s="147"/>
      <c r="G77" s="147"/>
      <c r="H77" s="161" t="s">
        <v>115</v>
      </c>
      <c r="I77" s="162" t="s">
        <v>124</v>
      </c>
    </row>
    <row r="78" spans="1:9">
      <c r="A78" s="172"/>
      <c r="B78" s="160"/>
      <c r="C78" s="168"/>
      <c r="D78" s="168"/>
      <c r="E78" s="161"/>
      <c r="F78" s="147"/>
      <c r="G78" s="147"/>
      <c r="H78" s="161" t="s">
        <v>116</v>
      </c>
      <c r="I78" s="158"/>
    </row>
    <row r="79" spans="1:9" ht="20.25" customHeight="1">
      <c r="A79" s="172"/>
      <c r="B79" s="160"/>
      <c r="C79" s="168"/>
      <c r="D79" s="168"/>
      <c r="E79" s="161"/>
      <c r="F79" s="147" t="s">
        <v>33</v>
      </c>
      <c r="G79" s="297" t="s">
        <v>9</v>
      </c>
      <c r="H79" s="161" t="s">
        <v>59</v>
      </c>
      <c r="I79" s="163" t="s">
        <v>117</v>
      </c>
    </row>
    <row r="80" spans="1:9" ht="21" customHeight="1">
      <c r="A80" s="173"/>
      <c r="B80" s="164"/>
      <c r="C80" s="169"/>
      <c r="D80" s="169"/>
      <c r="E80" s="165"/>
      <c r="F80" s="298">
        <v>500</v>
      </c>
      <c r="G80" s="298">
        <v>500</v>
      </c>
      <c r="H80" s="165"/>
      <c r="I80" s="166" t="s">
        <v>1049</v>
      </c>
    </row>
    <row r="81" spans="1:9" ht="20.25" customHeight="1">
      <c r="A81" s="171">
        <v>16</v>
      </c>
      <c r="B81" s="160" t="s">
        <v>149</v>
      </c>
      <c r="C81" s="296">
        <v>1004.7</v>
      </c>
      <c r="D81" s="296">
        <v>1004.7</v>
      </c>
      <c r="E81" s="157" t="s">
        <v>32</v>
      </c>
      <c r="F81" s="151" t="s">
        <v>146</v>
      </c>
      <c r="G81" s="151" t="s">
        <v>146</v>
      </c>
      <c r="H81" s="157" t="s">
        <v>114</v>
      </c>
      <c r="I81" s="158" t="s">
        <v>144</v>
      </c>
    </row>
    <row r="82" spans="1:9" ht="20.25" customHeight="1">
      <c r="A82" s="172"/>
      <c r="B82" s="160"/>
      <c r="C82" s="168"/>
      <c r="D82" s="168"/>
      <c r="E82" s="161"/>
      <c r="F82" s="147"/>
      <c r="G82" s="147"/>
      <c r="H82" s="161" t="s">
        <v>115</v>
      </c>
      <c r="I82" s="162" t="s">
        <v>124</v>
      </c>
    </row>
    <row r="83" spans="1:9">
      <c r="A83" s="172"/>
      <c r="B83" s="160"/>
      <c r="C83" s="168"/>
      <c r="D83" s="168"/>
      <c r="E83" s="161"/>
      <c r="F83" s="147"/>
      <c r="G83" s="147"/>
      <c r="H83" s="161" t="s">
        <v>116</v>
      </c>
      <c r="I83" s="158"/>
    </row>
    <row r="84" spans="1:9" ht="20.25" customHeight="1">
      <c r="A84" s="172"/>
      <c r="B84" s="160"/>
      <c r="C84" s="168"/>
      <c r="D84" s="168"/>
      <c r="E84" s="161"/>
      <c r="F84" s="147" t="s">
        <v>33</v>
      </c>
      <c r="G84" s="297" t="s">
        <v>9</v>
      </c>
      <c r="H84" s="161" t="s">
        <v>59</v>
      </c>
      <c r="I84" s="163" t="s">
        <v>117</v>
      </c>
    </row>
    <row r="85" spans="1:9" ht="21" customHeight="1">
      <c r="A85" s="173"/>
      <c r="B85" s="164"/>
      <c r="C85" s="169"/>
      <c r="D85" s="169"/>
      <c r="E85" s="165"/>
      <c r="F85" s="298">
        <v>1004.7</v>
      </c>
      <c r="G85" s="298">
        <v>1004.7</v>
      </c>
      <c r="H85" s="165"/>
      <c r="I85" s="166" t="s">
        <v>1017</v>
      </c>
    </row>
    <row r="86" spans="1:9" ht="20.25" customHeight="1">
      <c r="A86" s="171">
        <v>17</v>
      </c>
      <c r="B86" s="156" t="s">
        <v>145</v>
      </c>
      <c r="C86" s="296">
        <v>6516</v>
      </c>
      <c r="D86" s="296">
        <v>6516</v>
      </c>
      <c r="E86" s="157" t="s">
        <v>32</v>
      </c>
      <c r="F86" s="151" t="s">
        <v>146</v>
      </c>
      <c r="G86" s="151" t="s">
        <v>146</v>
      </c>
      <c r="H86" s="157" t="s">
        <v>114</v>
      </c>
      <c r="I86" s="158" t="s">
        <v>144</v>
      </c>
    </row>
    <row r="87" spans="1:9" ht="20.25" customHeight="1">
      <c r="A87" s="172"/>
      <c r="B87" s="160"/>
      <c r="C87" s="148"/>
      <c r="D87" s="168"/>
      <c r="E87" s="161"/>
      <c r="F87" s="147"/>
      <c r="G87" s="147"/>
      <c r="H87" s="161" t="s">
        <v>115</v>
      </c>
      <c r="I87" s="162" t="s">
        <v>124</v>
      </c>
    </row>
    <row r="88" spans="1:9" ht="20.25" customHeight="1">
      <c r="A88" s="172"/>
      <c r="B88" s="160"/>
      <c r="C88" s="148"/>
      <c r="D88" s="168"/>
      <c r="E88" s="161"/>
      <c r="F88" s="147"/>
      <c r="G88" s="147"/>
      <c r="H88" s="161" t="s">
        <v>116</v>
      </c>
      <c r="I88" s="158"/>
    </row>
    <row r="89" spans="1:9" ht="20.25" customHeight="1">
      <c r="A89" s="172"/>
      <c r="B89" s="160"/>
      <c r="C89" s="148"/>
      <c r="D89" s="168"/>
      <c r="E89" s="161"/>
      <c r="F89" s="147" t="s">
        <v>33</v>
      </c>
      <c r="G89" s="297" t="s">
        <v>9</v>
      </c>
      <c r="H89" s="161" t="s">
        <v>59</v>
      </c>
      <c r="I89" s="163" t="s">
        <v>117</v>
      </c>
    </row>
    <row r="90" spans="1:9" ht="21" customHeight="1">
      <c r="A90" s="173"/>
      <c r="B90" s="164"/>
      <c r="C90" s="149"/>
      <c r="D90" s="169"/>
      <c r="E90" s="165"/>
      <c r="F90" s="298">
        <v>6516</v>
      </c>
      <c r="G90" s="298">
        <v>6516</v>
      </c>
      <c r="H90" s="165"/>
      <c r="I90" s="166" t="s">
        <v>1057</v>
      </c>
    </row>
    <row r="91" spans="1:9" ht="20.25" customHeight="1">
      <c r="A91" s="171">
        <v>18</v>
      </c>
      <c r="B91" s="156" t="s">
        <v>37</v>
      </c>
      <c r="C91" s="296">
        <v>1027.2</v>
      </c>
      <c r="D91" s="296">
        <v>1027.2</v>
      </c>
      <c r="E91" s="157" t="s">
        <v>32</v>
      </c>
      <c r="F91" s="151" t="s">
        <v>1052</v>
      </c>
      <c r="G91" s="151" t="s">
        <v>1052</v>
      </c>
      <c r="H91" s="157" t="s">
        <v>114</v>
      </c>
      <c r="I91" s="158" t="s">
        <v>144</v>
      </c>
    </row>
    <row r="92" spans="1:9">
      <c r="A92" s="172"/>
      <c r="B92" s="160"/>
      <c r="C92" s="168"/>
      <c r="D92" s="168"/>
      <c r="E92" s="161"/>
      <c r="F92" s="147"/>
      <c r="G92" s="147"/>
      <c r="H92" s="161" t="s">
        <v>115</v>
      </c>
      <c r="I92" s="162" t="s">
        <v>124</v>
      </c>
    </row>
    <row r="93" spans="1:9">
      <c r="A93" s="172"/>
      <c r="B93" s="160"/>
      <c r="C93" s="168"/>
      <c r="D93" s="168"/>
      <c r="E93" s="161"/>
      <c r="F93" s="147"/>
      <c r="G93" s="147"/>
      <c r="H93" s="161" t="s">
        <v>116</v>
      </c>
      <c r="I93" s="158"/>
    </row>
    <row r="94" spans="1:9" ht="20.25" customHeight="1">
      <c r="A94" s="172"/>
      <c r="B94" s="160"/>
      <c r="C94" s="168"/>
      <c r="D94" s="168"/>
      <c r="E94" s="161"/>
      <c r="F94" s="147" t="s">
        <v>33</v>
      </c>
      <c r="G94" s="297" t="s">
        <v>9</v>
      </c>
      <c r="H94" s="161" t="s">
        <v>59</v>
      </c>
      <c r="I94" s="163" t="s">
        <v>117</v>
      </c>
    </row>
    <row r="95" spans="1:9" s="536" customFormat="1" ht="21" customHeight="1">
      <c r="A95" s="173"/>
      <c r="B95" s="164"/>
      <c r="C95" s="169"/>
      <c r="D95" s="169"/>
      <c r="E95" s="165"/>
      <c r="F95" s="298">
        <v>1027.2</v>
      </c>
      <c r="G95" s="298">
        <v>1027.2</v>
      </c>
      <c r="H95" s="165"/>
      <c r="I95" s="166" t="s">
        <v>1058</v>
      </c>
    </row>
    <row r="96" spans="1:9" ht="20.25" customHeight="1">
      <c r="A96" s="171">
        <v>19</v>
      </c>
      <c r="B96" s="156" t="s">
        <v>145</v>
      </c>
      <c r="C96" s="296">
        <v>6516</v>
      </c>
      <c r="D96" s="296">
        <v>6516</v>
      </c>
      <c r="E96" s="157" t="s">
        <v>32</v>
      </c>
      <c r="F96" s="151" t="s">
        <v>146</v>
      </c>
      <c r="G96" s="151" t="s">
        <v>146</v>
      </c>
      <c r="H96" s="157" t="s">
        <v>114</v>
      </c>
      <c r="I96" s="158" t="s">
        <v>144</v>
      </c>
    </row>
    <row r="97" spans="1:9" ht="20.25" customHeight="1">
      <c r="A97" s="172"/>
      <c r="B97" s="160"/>
      <c r="C97" s="168"/>
      <c r="D97" s="168"/>
      <c r="E97" s="161"/>
      <c r="F97" s="147"/>
      <c r="G97" s="147"/>
      <c r="H97" s="161" t="s">
        <v>115</v>
      </c>
      <c r="I97" s="162" t="s">
        <v>124</v>
      </c>
    </row>
    <row r="98" spans="1:9">
      <c r="A98" s="172"/>
      <c r="B98" s="160"/>
      <c r="C98" s="168"/>
      <c r="D98" s="168"/>
      <c r="E98" s="161"/>
      <c r="F98" s="147"/>
      <c r="G98" s="147"/>
      <c r="H98" s="161" t="s">
        <v>116</v>
      </c>
      <c r="I98" s="158"/>
    </row>
    <row r="99" spans="1:9" ht="20.25" customHeight="1">
      <c r="A99" s="172"/>
      <c r="B99" s="160"/>
      <c r="C99" s="168"/>
      <c r="D99" s="168"/>
      <c r="E99" s="161"/>
      <c r="F99" s="147" t="s">
        <v>33</v>
      </c>
      <c r="G99" s="297" t="s">
        <v>9</v>
      </c>
      <c r="H99" s="161" t="s">
        <v>59</v>
      </c>
      <c r="I99" s="163" t="s">
        <v>117</v>
      </c>
    </row>
    <row r="100" spans="1:9" ht="21" customHeight="1">
      <c r="A100" s="173"/>
      <c r="B100" s="164"/>
      <c r="C100" s="169"/>
      <c r="D100" s="169"/>
      <c r="E100" s="165"/>
      <c r="F100" s="298">
        <v>6516</v>
      </c>
      <c r="G100" s="298">
        <v>6516</v>
      </c>
      <c r="H100" s="165"/>
      <c r="I100" s="166" t="s">
        <v>1059</v>
      </c>
    </row>
    <row r="101" spans="1:9" ht="20.25" customHeight="1">
      <c r="A101" s="171">
        <v>20</v>
      </c>
      <c r="B101" s="156" t="s">
        <v>145</v>
      </c>
      <c r="C101" s="296">
        <v>6516</v>
      </c>
      <c r="D101" s="296">
        <v>6516</v>
      </c>
      <c r="E101" s="157" t="s">
        <v>32</v>
      </c>
      <c r="F101" s="151" t="s">
        <v>146</v>
      </c>
      <c r="G101" s="151" t="s">
        <v>146</v>
      </c>
      <c r="H101" s="157" t="s">
        <v>114</v>
      </c>
      <c r="I101" s="158" t="s">
        <v>144</v>
      </c>
    </row>
    <row r="102" spans="1:9" ht="20.25" customHeight="1">
      <c r="A102" s="172"/>
      <c r="B102" s="160"/>
      <c r="C102" s="168"/>
      <c r="D102" s="168"/>
      <c r="E102" s="161"/>
      <c r="F102" s="147"/>
      <c r="G102" s="147"/>
      <c r="H102" s="161" t="s">
        <v>115</v>
      </c>
      <c r="I102" s="162" t="s">
        <v>124</v>
      </c>
    </row>
    <row r="103" spans="1:9" ht="20.25" customHeight="1">
      <c r="A103" s="172"/>
      <c r="B103" s="160"/>
      <c r="C103" s="168"/>
      <c r="D103" s="168"/>
      <c r="E103" s="161"/>
      <c r="F103" s="147"/>
      <c r="G103" s="147"/>
      <c r="H103" s="161" t="s">
        <v>116</v>
      </c>
      <c r="I103" s="158"/>
    </row>
    <row r="104" spans="1:9" ht="20.25" customHeight="1">
      <c r="A104" s="172"/>
      <c r="B104" s="160"/>
      <c r="C104" s="168"/>
      <c r="D104" s="168"/>
      <c r="E104" s="161"/>
      <c r="F104" s="147" t="s">
        <v>33</v>
      </c>
      <c r="G104" s="297" t="s">
        <v>9</v>
      </c>
      <c r="H104" s="161" t="s">
        <v>59</v>
      </c>
      <c r="I104" s="163" t="s">
        <v>117</v>
      </c>
    </row>
    <row r="105" spans="1:9" ht="20.25" customHeight="1">
      <c r="A105" s="173"/>
      <c r="B105" s="164"/>
      <c r="C105" s="169"/>
      <c r="D105" s="169"/>
      <c r="E105" s="165"/>
      <c r="F105" s="298">
        <v>6516</v>
      </c>
      <c r="G105" s="298">
        <v>6516</v>
      </c>
      <c r="H105" s="165"/>
      <c r="I105" s="166" t="s">
        <v>1059</v>
      </c>
    </row>
    <row r="106" spans="1:9" ht="20.25" customHeight="1">
      <c r="A106" s="171">
        <v>21</v>
      </c>
      <c r="B106" s="156" t="s">
        <v>185</v>
      </c>
      <c r="C106" s="296">
        <v>1300</v>
      </c>
      <c r="D106" s="296">
        <v>1300</v>
      </c>
      <c r="E106" s="157" t="s">
        <v>32</v>
      </c>
      <c r="F106" s="151" t="s">
        <v>146</v>
      </c>
      <c r="G106" s="151" t="s">
        <v>146</v>
      </c>
      <c r="H106" s="157" t="s">
        <v>114</v>
      </c>
      <c r="I106" s="158" t="s">
        <v>144</v>
      </c>
    </row>
    <row r="107" spans="1:9">
      <c r="A107" s="172"/>
      <c r="B107" s="160"/>
      <c r="C107" s="168"/>
      <c r="D107" s="168"/>
      <c r="E107" s="161"/>
      <c r="F107" s="147"/>
      <c r="G107" s="147"/>
      <c r="H107" s="161" t="s">
        <v>115</v>
      </c>
      <c r="I107" s="162" t="s">
        <v>124</v>
      </c>
    </row>
    <row r="108" spans="1:9" ht="20.25" customHeight="1">
      <c r="A108" s="172"/>
      <c r="B108" s="160"/>
      <c r="C108" s="168"/>
      <c r="D108" s="168"/>
      <c r="E108" s="161"/>
      <c r="F108" s="147"/>
      <c r="G108" s="147"/>
      <c r="H108" s="161" t="s">
        <v>116</v>
      </c>
      <c r="I108" s="158"/>
    </row>
    <row r="109" spans="1:9" ht="20.25" customHeight="1">
      <c r="A109" s="172"/>
      <c r="B109" s="160"/>
      <c r="C109" s="168"/>
      <c r="D109" s="168"/>
      <c r="E109" s="161"/>
      <c r="F109" s="147" t="s">
        <v>33</v>
      </c>
      <c r="G109" s="297" t="s">
        <v>9</v>
      </c>
      <c r="H109" s="161" t="s">
        <v>59</v>
      </c>
      <c r="I109" s="163" t="s">
        <v>117</v>
      </c>
    </row>
    <row r="110" spans="1:9" ht="20.25" customHeight="1">
      <c r="A110" s="173"/>
      <c r="B110" s="164"/>
      <c r="C110" s="169"/>
      <c r="D110" s="169"/>
      <c r="E110" s="165"/>
      <c r="F110" s="298">
        <v>1300</v>
      </c>
      <c r="G110" s="298">
        <v>1300</v>
      </c>
      <c r="H110" s="165"/>
      <c r="I110" s="166" t="s">
        <v>1059</v>
      </c>
    </row>
    <row r="111" spans="1:9" ht="20.25" customHeight="1">
      <c r="A111" s="171">
        <v>22</v>
      </c>
      <c r="B111" s="156" t="s">
        <v>185</v>
      </c>
      <c r="C111" s="296">
        <v>1300</v>
      </c>
      <c r="D111" s="296">
        <v>1300</v>
      </c>
      <c r="E111" s="157" t="s">
        <v>32</v>
      </c>
      <c r="F111" s="151" t="s">
        <v>146</v>
      </c>
      <c r="G111" s="151" t="s">
        <v>146</v>
      </c>
      <c r="H111" s="157" t="s">
        <v>114</v>
      </c>
      <c r="I111" s="158" t="s">
        <v>144</v>
      </c>
    </row>
    <row r="112" spans="1:9" ht="20.25" customHeight="1">
      <c r="A112" s="172"/>
      <c r="B112" s="160"/>
      <c r="C112" s="168"/>
      <c r="D112" s="168"/>
      <c r="E112" s="161"/>
      <c r="F112" s="147"/>
      <c r="G112" s="147"/>
      <c r="H112" s="161" t="s">
        <v>115</v>
      </c>
      <c r="I112" s="162" t="s">
        <v>124</v>
      </c>
    </row>
    <row r="113" spans="1:9">
      <c r="A113" s="172"/>
      <c r="B113" s="160"/>
      <c r="C113" s="168"/>
      <c r="D113" s="168"/>
      <c r="E113" s="161"/>
      <c r="F113" s="147"/>
      <c r="G113" s="147"/>
      <c r="H113" s="161" t="s">
        <v>116</v>
      </c>
      <c r="I113" s="158"/>
    </row>
    <row r="114" spans="1:9" ht="20.25" customHeight="1">
      <c r="A114" s="172"/>
      <c r="B114" s="160"/>
      <c r="C114" s="168"/>
      <c r="D114" s="168"/>
      <c r="E114" s="161"/>
      <c r="F114" s="147" t="s">
        <v>33</v>
      </c>
      <c r="G114" s="297" t="s">
        <v>9</v>
      </c>
      <c r="H114" s="161" t="s">
        <v>59</v>
      </c>
      <c r="I114" s="163" t="s">
        <v>117</v>
      </c>
    </row>
    <row r="115" spans="1:9" ht="20.25" customHeight="1">
      <c r="A115" s="173"/>
      <c r="B115" s="164"/>
      <c r="C115" s="169"/>
      <c r="D115" s="169"/>
      <c r="E115" s="165"/>
      <c r="F115" s="298">
        <v>1300</v>
      </c>
      <c r="G115" s="298">
        <v>1300</v>
      </c>
      <c r="H115" s="165"/>
      <c r="I115" s="166" t="s">
        <v>1059</v>
      </c>
    </row>
    <row r="116" spans="1:9" ht="20.25" customHeight="1">
      <c r="A116" s="383">
        <v>23</v>
      </c>
      <c r="B116" s="156" t="s">
        <v>37</v>
      </c>
      <c r="C116" s="296">
        <v>1051</v>
      </c>
      <c r="D116" s="296">
        <v>1051</v>
      </c>
      <c r="E116" s="157" t="s">
        <v>32</v>
      </c>
      <c r="F116" s="151" t="s">
        <v>1060</v>
      </c>
      <c r="G116" s="151" t="s">
        <v>1060</v>
      </c>
      <c r="H116" s="157" t="s">
        <v>114</v>
      </c>
      <c r="I116" s="158" t="s">
        <v>144</v>
      </c>
    </row>
    <row r="117" spans="1:9" ht="20.25" customHeight="1">
      <c r="A117" s="172"/>
      <c r="B117" s="160"/>
      <c r="C117" s="168"/>
      <c r="D117" s="168"/>
      <c r="E117" s="161"/>
      <c r="F117" s="147" t="s">
        <v>1061</v>
      </c>
      <c r="G117" s="147" t="s">
        <v>1061</v>
      </c>
      <c r="H117" s="161" t="s">
        <v>115</v>
      </c>
      <c r="I117" s="162" t="s">
        <v>124</v>
      </c>
    </row>
    <row r="118" spans="1:9">
      <c r="A118" s="172"/>
      <c r="B118" s="160"/>
      <c r="C118" s="168"/>
      <c r="D118" s="168"/>
      <c r="E118" s="161"/>
      <c r="F118" s="147"/>
      <c r="G118" s="147"/>
      <c r="H118" s="161" t="s">
        <v>116</v>
      </c>
      <c r="I118" s="158"/>
    </row>
    <row r="119" spans="1:9" ht="20.25" customHeight="1">
      <c r="A119" s="172"/>
      <c r="B119" s="160"/>
      <c r="C119" s="168"/>
      <c r="D119" s="168"/>
      <c r="E119" s="161"/>
      <c r="F119" s="147" t="s">
        <v>33</v>
      </c>
      <c r="G119" s="297" t="s">
        <v>9</v>
      </c>
      <c r="H119" s="161" t="s">
        <v>59</v>
      </c>
      <c r="I119" s="163" t="s">
        <v>117</v>
      </c>
    </row>
    <row r="120" spans="1:9" ht="20.25" customHeight="1">
      <c r="A120" s="173"/>
      <c r="B120" s="164"/>
      <c r="C120" s="169"/>
      <c r="D120" s="169"/>
      <c r="E120" s="165"/>
      <c r="F120" s="298">
        <v>1051</v>
      </c>
      <c r="G120" s="298">
        <v>1051</v>
      </c>
      <c r="H120" s="165"/>
      <c r="I120" s="166" t="s">
        <v>1049</v>
      </c>
    </row>
    <row r="121" spans="1:9" ht="20.25" customHeight="1">
      <c r="A121" s="171">
        <v>24</v>
      </c>
      <c r="B121" s="156" t="s">
        <v>37</v>
      </c>
      <c r="C121" s="296">
        <v>837</v>
      </c>
      <c r="D121" s="296">
        <v>837</v>
      </c>
      <c r="E121" s="157" t="s">
        <v>32</v>
      </c>
      <c r="F121" s="151" t="s">
        <v>1054</v>
      </c>
      <c r="G121" s="151" t="s">
        <v>1054</v>
      </c>
      <c r="H121" s="157" t="s">
        <v>114</v>
      </c>
      <c r="I121" s="158" t="s">
        <v>144</v>
      </c>
    </row>
    <row r="122" spans="1:9" ht="20.25" customHeight="1">
      <c r="A122" s="172"/>
      <c r="B122" s="160"/>
      <c r="C122" s="168"/>
      <c r="D122" s="168"/>
      <c r="E122" s="161"/>
      <c r="F122" s="147" t="s">
        <v>1055</v>
      </c>
      <c r="G122" s="147" t="s">
        <v>1055</v>
      </c>
      <c r="H122" s="161" t="s">
        <v>115</v>
      </c>
      <c r="I122" s="162" t="s">
        <v>124</v>
      </c>
    </row>
    <row r="123" spans="1:9">
      <c r="A123" s="172"/>
      <c r="B123" s="160"/>
      <c r="C123" s="168"/>
      <c r="D123" s="168"/>
      <c r="E123" s="161"/>
      <c r="F123" s="147"/>
      <c r="G123" s="147"/>
      <c r="H123" s="161" t="s">
        <v>116</v>
      </c>
      <c r="I123" s="158"/>
    </row>
    <row r="124" spans="1:9" ht="20.25" customHeight="1">
      <c r="A124" s="172"/>
      <c r="B124" s="160"/>
      <c r="C124" s="168"/>
      <c r="D124" s="168"/>
      <c r="E124" s="161"/>
      <c r="F124" s="147" t="s">
        <v>33</v>
      </c>
      <c r="G124" s="297" t="s">
        <v>9</v>
      </c>
      <c r="H124" s="161" t="s">
        <v>59</v>
      </c>
      <c r="I124" s="163" t="s">
        <v>117</v>
      </c>
    </row>
    <row r="125" spans="1:9" s="536" customFormat="1" ht="20.25" customHeight="1">
      <c r="A125" s="577"/>
      <c r="B125" s="164"/>
      <c r="C125" s="149"/>
      <c r="D125" s="149"/>
      <c r="E125" s="165"/>
      <c r="F125" s="298">
        <v>837</v>
      </c>
      <c r="G125" s="298">
        <v>837</v>
      </c>
      <c r="H125" s="165"/>
      <c r="I125" s="166" t="s">
        <v>1025</v>
      </c>
    </row>
    <row r="126" spans="1:9" ht="20.25" customHeight="1">
      <c r="A126" s="171">
        <v>25</v>
      </c>
      <c r="B126" s="156" t="s">
        <v>37</v>
      </c>
      <c r="C126" s="296">
        <v>1320</v>
      </c>
      <c r="D126" s="296">
        <v>1320</v>
      </c>
      <c r="E126" s="157" t="s">
        <v>32</v>
      </c>
      <c r="F126" s="151" t="s">
        <v>731</v>
      </c>
      <c r="G126" s="151" t="s">
        <v>731</v>
      </c>
      <c r="H126" s="157" t="s">
        <v>114</v>
      </c>
      <c r="I126" s="158" t="s">
        <v>144</v>
      </c>
    </row>
    <row r="127" spans="1:9">
      <c r="A127" s="172"/>
      <c r="B127" s="160"/>
      <c r="C127" s="168"/>
      <c r="D127" s="168"/>
      <c r="E127" s="161"/>
      <c r="F127" s="147"/>
      <c r="G127" s="147"/>
      <c r="H127" s="161" t="s">
        <v>115</v>
      </c>
      <c r="I127" s="162" t="s">
        <v>124</v>
      </c>
    </row>
    <row r="128" spans="1:9">
      <c r="A128" s="172"/>
      <c r="B128" s="160"/>
      <c r="C128" s="168"/>
      <c r="D128" s="168"/>
      <c r="E128" s="161"/>
      <c r="F128" s="147"/>
      <c r="G128" s="147"/>
      <c r="H128" s="161" t="s">
        <v>116</v>
      </c>
      <c r="I128" s="158"/>
    </row>
    <row r="129" spans="1:9" ht="20.25" customHeight="1">
      <c r="A129" s="172"/>
      <c r="B129" s="160"/>
      <c r="C129" s="168"/>
      <c r="D129" s="168"/>
      <c r="E129" s="161"/>
      <c r="F129" s="147" t="s">
        <v>33</v>
      </c>
      <c r="G129" s="297" t="s">
        <v>9</v>
      </c>
      <c r="H129" s="161" t="s">
        <v>59</v>
      </c>
      <c r="I129" s="163" t="s">
        <v>117</v>
      </c>
    </row>
    <row r="130" spans="1:9" ht="20.25" customHeight="1">
      <c r="A130" s="577"/>
      <c r="B130" s="164"/>
      <c r="C130" s="149"/>
      <c r="D130" s="149"/>
      <c r="E130" s="165"/>
      <c r="F130" s="298">
        <v>1320</v>
      </c>
      <c r="G130" s="298">
        <v>1320</v>
      </c>
      <c r="H130" s="165"/>
      <c r="I130" s="166" t="s">
        <v>1062</v>
      </c>
    </row>
    <row r="131" spans="1:9" ht="20.25" customHeight="1">
      <c r="A131" s="171">
        <v>26</v>
      </c>
      <c r="B131" s="156" t="s">
        <v>460</v>
      </c>
      <c r="C131" s="296">
        <v>2950</v>
      </c>
      <c r="D131" s="296">
        <v>2950</v>
      </c>
      <c r="E131" s="157" t="s">
        <v>32</v>
      </c>
      <c r="F131" s="151" t="s">
        <v>806</v>
      </c>
      <c r="G131" s="151" t="s">
        <v>806</v>
      </c>
      <c r="H131" s="157" t="s">
        <v>114</v>
      </c>
      <c r="I131" s="158" t="s">
        <v>144</v>
      </c>
    </row>
    <row r="132" spans="1:9" ht="20.25" customHeight="1">
      <c r="A132" s="172"/>
      <c r="B132" s="160"/>
      <c r="C132" s="168"/>
      <c r="D132" s="168"/>
      <c r="E132" s="161"/>
      <c r="F132" s="147"/>
      <c r="G132" s="147"/>
      <c r="H132" s="161" t="s">
        <v>115</v>
      </c>
      <c r="I132" s="162" t="s">
        <v>124</v>
      </c>
    </row>
    <row r="133" spans="1:9">
      <c r="A133" s="172"/>
      <c r="B133" s="160"/>
      <c r="C133" s="168"/>
      <c r="D133" s="168"/>
      <c r="E133" s="161"/>
      <c r="F133" s="147"/>
      <c r="G133" s="147"/>
      <c r="H133" s="161" t="s">
        <v>116</v>
      </c>
      <c r="I133" s="158"/>
    </row>
    <row r="134" spans="1:9" ht="20.25" customHeight="1">
      <c r="A134" s="172"/>
      <c r="B134" s="160"/>
      <c r="C134" s="168"/>
      <c r="D134" s="168"/>
      <c r="E134" s="161"/>
      <c r="F134" s="147" t="s">
        <v>33</v>
      </c>
      <c r="G134" s="297" t="s">
        <v>9</v>
      </c>
      <c r="H134" s="161" t="s">
        <v>59</v>
      </c>
      <c r="I134" s="163" t="s">
        <v>117</v>
      </c>
    </row>
    <row r="135" spans="1:9" ht="20.25" customHeight="1">
      <c r="A135" s="577"/>
      <c r="B135" s="164"/>
      <c r="C135" s="149"/>
      <c r="D135" s="149"/>
      <c r="E135" s="165"/>
      <c r="F135" s="298">
        <v>2950</v>
      </c>
      <c r="G135" s="298">
        <v>2950</v>
      </c>
      <c r="H135" s="165"/>
      <c r="I135" s="166" t="s">
        <v>1062</v>
      </c>
    </row>
    <row r="136" spans="1:9" ht="20.25" customHeight="1">
      <c r="A136" s="171">
        <v>27</v>
      </c>
      <c r="B136" s="156" t="s">
        <v>145</v>
      </c>
      <c r="C136" s="296">
        <v>6516</v>
      </c>
      <c r="D136" s="296">
        <v>6516</v>
      </c>
      <c r="E136" s="157" t="s">
        <v>32</v>
      </c>
      <c r="F136" s="151" t="s">
        <v>146</v>
      </c>
      <c r="G136" s="151" t="s">
        <v>146</v>
      </c>
      <c r="H136" s="157" t="s">
        <v>114</v>
      </c>
      <c r="I136" s="158" t="s">
        <v>144</v>
      </c>
    </row>
    <row r="137" spans="1:9" ht="20.25" customHeight="1">
      <c r="A137" s="172"/>
      <c r="B137" s="160"/>
      <c r="C137" s="168"/>
      <c r="D137" s="168"/>
      <c r="E137" s="161"/>
      <c r="F137" s="147"/>
      <c r="G137" s="147"/>
      <c r="H137" s="161" t="s">
        <v>115</v>
      </c>
      <c r="I137" s="162" t="s">
        <v>124</v>
      </c>
    </row>
    <row r="138" spans="1:9">
      <c r="A138" s="172"/>
      <c r="B138" s="160"/>
      <c r="C138" s="168"/>
      <c r="D138" s="168"/>
      <c r="E138" s="161"/>
      <c r="F138" s="147"/>
      <c r="G138" s="147"/>
      <c r="H138" s="161" t="s">
        <v>116</v>
      </c>
      <c r="I138" s="158"/>
    </row>
    <row r="139" spans="1:9" ht="20.25" customHeight="1">
      <c r="A139" s="172"/>
      <c r="B139" s="160"/>
      <c r="C139" s="168"/>
      <c r="D139" s="168"/>
      <c r="E139" s="161"/>
      <c r="F139" s="147" t="s">
        <v>33</v>
      </c>
      <c r="G139" s="297" t="s">
        <v>9</v>
      </c>
      <c r="H139" s="161" t="s">
        <v>59</v>
      </c>
      <c r="I139" s="163" t="s">
        <v>117</v>
      </c>
    </row>
    <row r="140" spans="1:9" ht="20.25" customHeight="1">
      <c r="A140" s="577"/>
      <c r="B140" s="164"/>
      <c r="C140" s="149"/>
      <c r="D140" s="149"/>
      <c r="E140" s="165"/>
      <c r="F140" s="298">
        <v>6516</v>
      </c>
      <c r="G140" s="298">
        <v>6516</v>
      </c>
      <c r="H140" s="165"/>
      <c r="I140" s="166" t="s">
        <v>1036</v>
      </c>
    </row>
    <row r="141" spans="1:9" s="536" customFormat="1" ht="20.25" customHeight="1">
      <c r="A141" s="171">
        <v>28</v>
      </c>
      <c r="B141" s="160" t="s">
        <v>148</v>
      </c>
      <c r="C141" s="296">
        <v>631.29999999999995</v>
      </c>
      <c r="D141" s="296">
        <v>631.29999999999995</v>
      </c>
      <c r="E141" s="157" t="s">
        <v>32</v>
      </c>
      <c r="F141" s="151" t="s">
        <v>352</v>
      </c>
      <c r="G141" s="151" t="s">
        <v>352</v>
      </c>
      <c r="H141" s="157" t="s">
        <v>114</v>
      </c>
      <c r="I141" s="158" t="s">
        <v>144</v>
      </c>
    </row>
    <row r="142" spans="1:9">
      <c r="A142" s="172"/>
      <c r="B142" s="160"/>
      <c r="C142" s="168"/>
      <c r="D142" s="168"/>
      <c r="E142" s="161"/>
      <c r="F142" s="147" t="s">
        <v>353</v>
      </c>
      <c r="G142" s="147" t="s">
        <v>353</v>
      </c>
      <c r="H142" s="161" t="s">
        <v>115</v>
      </c>
      <c r="I142" s="162" t="s">
        <v>124</v>
      </c>
    </row>
    <row r="143" spans="1:9">
      <c r="A143" s="172"/>
      <c r="B143" s="160"/>
      <c r="C143" s="168"/>
      <c r="D143" s="168"/>
      <c r="E143" s="161"/>
      <c r="F143" s="147"/>
      <c r="G143" s="147"/>
      <c r="H143" s="161" t="s">
        <v>116</v>
      </c>
      <c r="I143" s="158"/>
    </row>
    <row r="144" spans="1:9" ht="20.25" customHeight="1">
      <c r="A144" s="172"/>
      <c r="B144" s="160"/>
      <c r="C144" s="168"/>
      <c r="D144" s="168"/>
      <c r="E144" s="161"/>
      <c r="F144" s="147" t="s">
        <v>33</v>
      </c>
      <c r="G144" s="297" t="s">
        <v>9</v>
      </c>
      <c r="H144" s="161" t="s">
        <v>59</v>
      </c>
      <c r="I144" s="163" t="s">
        <v>117</v>
      </c>
    </row>
    <row r="145" spans="1:9" ht="20.25" customHeight="1">
      <c r="A145" s="577"/>
      <c r="B145" s="164"/>
      <c r="C145" s="149"/>
      <c r="D145" s="149"/>
      <c r="E145" s="165"/>
      <c r="F145" s="298">
        <v>631.29999999999995</v>
      </c>
      <c r="G145" s="298">
        <v>631.29999999999995</v>
      </c>
      <c r="H145" s="165"/>
      <c r="I145" s="166" t="s">
        <v>1063</v>
      </c>
    </row>
    <row r="146" spans="1:9" ht="20.25" customHeight="1">
      <c r="A146" s="171">
        <v>29</v>
      </c>
      <c r="B146" s="156" t="s">
        <v>62</v>
      </c>
      <c r="C146" s="296">
        <v>5970</v>
      </c>
      <c r="D146" s="296">
        <v>5970</v>
      </c>
      <c r="E146" s="157" t="s">
        <v>32</v>
      </c>
      <c r="F146" s="151" t="s">
        <v>1064</v>
      </c>
      <c r="G146" s="151" t="s">
        <v>1064</v>
      </c>
      <c r="H146" s="157" t="s">
        <v>114</v>
      </c>
      <c r="I146" s="158" t="s">
        <v>144</v>
      </c>
    </row>
    <row r="147" spans="1:9">
      <c r="A147" s="172"/>
      <c r="B147" s="160"/>
      <c r="C147" s="168"/>
      <c r="D147" s="168"/>
      <c r="E147" s="161"/>
      <c r="F147" s="147" t="s">
        <v>1061</v>
      </c>
      <c r="G147" s="147" t="s">
        <v>1061</v>
      </c>
      <c r="H147" s="161" t="s">
        <v>115</v>
      </c>
      <c r="I147" s="162" t="s">
        <v>124</v>
      </c>
    </row>
    <row r="148" spans="1:9">
      <c r="A148" s="172"/>
      <c r="B148" s="160"/>
      <c r="C148" s="168"/>
      <c r="D148" s="168"/>
      <c r="E148" s="161"/>
      <c r="F148" s="147"/>
      <c r="G148" s="147"/>
      <c r="H148" s="161" t="s">
        <v>116</v>
      </c>
      <c r="I148" s="158"/>
    </row>
    <row r="149" spans="1:9" ht="20.25" customHeight="1">
      <c r="A149" s="172"/>
      <c r="B149" s="160"/>
      <c r="C149" s="168"/>
      <c r="D149" s="168"/>
      <c r="E149" s="161"/>
      <c r="F149" s="147" t="s">
        <v>33</v>
      </c>
      <c r="G149" s="297" t="s">
        <v>9</v>
      </c>
      <c r="H149" s="161" t="s">
        <v>59</v>
      </c>
      <c r="I149" s="163" t="s">
        <v>117</v>
      </c>
    </row>
    <row r="150" spans="1:9" ht="20.25" customHeight="1">
      <c r="A150" s="577"/>
      <c r="B150" s="164"/>
      <c r="C150" s="149"/>
      <c r="D150" s="149"/>
      <c r="E150" s="165"/>
      <c r="F150" s="298">
        <v>5970</v>
      </c>
      <c r="G150" s="298">
        <v>5970</v>
      </c>
      <c r="H150" s="165"/>
      <c r="I150" s="166" t="s">
        <v>1044</v>
      </c>
    </row>
    <row r="151" spans="1:9" ht="20.25" customHeight="1">
      <c r="A151" s="171">
        <v>30</v>
      </c>
      <c r="B151" s="156" t="s">
        <v>62</v>
      </c>
      <c r="C151" s="296">
        <v>2404.29</v>
      </c>
      <c r="D151" s="296">
        <v>2404.29</v>
      </c>
      <c r="E151" s="157" t="s">
        <v>32</v>
      </c>
      <c r="F151" s="151" t="s">
        <v>1052</v>
      </c>
      <c r="G151" s="151" t="s">
        <v>1052</v>
      </c>
      <c r="H151" s="157" t="s">
        <v>114</v>
      </c>
      <c r="I151" s="158" t="s">
        <v>144</v>
      </c>
    </row>
    <row r="152" spans="1:9">
      <c r="A152" s="172"/>
      <c r="B152" s="160"/>
      <c r="C152" s="168"/>
      <c r="D152" s="168"/>
      <c r="E152" s="161"/>
      <c r="F152" s="147"/>
      <c r="G152" s="147"/>
      <c r="H152" s="161" t="s">
        <v>115</v>
      </c>
      <c r="I152" s="162" t="s">
        <v>124</v>
      </c>
    </row>
    <row r="153" spans="1:9">
      <c r="A153" s="172"/>
      <c r="B153" s="160"/>
      <c r="C153" s="168"/>
      <c r="D153" s="168"/>
      <c r="E153" s="161"/>
      <c r="F153" s="147"/>
      <c r="G153" s="147"/>
      <c r="H153" s="161" t="s">
        <v>116</v>
      </c>
      <c r="I153" s="158"/>
    </row>
    <row r="154" spans="1:9" ht="20.25" customHeight="1">
      <c r="A154" s="172"/>
      <c r="B154" s="160"/>
      <c r="C154" s="168"/>
      <c r="D154" s="168"/>
      <c r="E154" s="161"/>
      <c r="F154" s="147" t="s">
        <v>33</v>
      </c>
      <c r="G154" s="297" t="s">
        <v>9</v>
      </c>
      <c r="H154" s="161" t="s">
        <v>59</v>
      </c>
      <c r="I154" s="163" t="s">
        <v>117</v>
      </c>
    </row>
    <row r="155" spans="1:9" ht="20.25" customHeight="1">
      <c r="A155" s="577"/>
      <c r="B155" s="164"/>
      <c r="C155" s="149"/>
      <c r="D155" s="149"/>
      <c r="E155" s="165"/>
      <c r="F155" s="298">
        <v>2404.29</v>
      </c>
      <c r="G155" s="298">
        <v>2404.29</v>
      </c>
      <c r="H155" s="165"/>
      <c r="I155" s="166" t="s">
        <v>1065</v>
      </c>
    </row>
    <row r="156" spans="1:9" ht="20.25" customHeight="1">
      <c r="A156" s="171">
        <v>31</v>
      </c>
      <c r="B156" s="156" t="s">
        <v>62</v>
      </c>
      <c r="C156" s="296">
        <v>265</v>
      </c>
      <c r="D156" s="296">
        <v>265</v>
      </c>
      <c r="E156" s="157" t="s">
        <v>32</v>
      </c>
      <c r="F156" s="151" t="s">
        <v>1064</v>
      </c>
      <c r="G156" s="151" t="s">
        <v>1064</v>
      </c>
      <c r="H156" s="157" t="s">
        <v>114</v>
      </c>
      <c r="I156" s="145" t="s">
        <v>144</v>
      </c>
    </row>
    <row r="157" spans="1:9" ht="20.25" customHeight="1">
      <c r="A157" s="172"/>
      <c r="B157" s="160"/>
      <c r="C157" s="168"/>
      <c r="D157" s="168"/>
      <c r="E157" s="161"/>
      <c r="F157" s="147" t="s">
        <v>1061</v>
      </c>
      <c r="G157" s="147" t="s">
        <v>1061</v>
      </c>
      <c r="H157" s="161" t="s">
        <v>115</v>
      </c>
      <c r="I157" s="162" t="s">
        <v>124</v>
      </c>
    </row>
    <row r="158" spans="1:9">
      <c r="A158" s="172"/>
      <c r="B158" s="160"/>
      <c r="C158" s="168"/>
      <c r="D158" s="168"/>
      <c r="E158" s="161"/>
      <c r="F158" s="147"/>
      <c r="G158" s="147"/>
      <c r="H158" s="161" t="s">
        <v>116</v>
      </c>
      <c r="I158" s="158"/>
    </row>
    <row r="159" spans="1:9" ht="20.25" customHeight="1">
      <c r="A159" s="172"/>
      <c r="B159" s="160"/>
      <c r="C159" s="168"/>
      <c r="D159" s="168"/>
      <c r="E159" s="161"/>
      <c r="F159" s="147" t="s">
        <v>33</v>
      </c>
      <c r="G159" s="297" t="s">
        <v>9</v>
      </c>
      <c r="H159" s="161" t="s">
        <v>59</v>
      </c>
      <c r="I159" s="163" t="s">
        <v>117</v>
      </c>
    </row>
    <row r="160" spans="1:9" ht="20.25" customHeight="1">
      <c r="A160" s="577"/>
      <c r="B160" s="164"/>
      <c r="C160" s="149"/>
      <c r="D160" s="149"/>
      <c r="E160" s="165"/>
      <c r="F160" s="298">
        <v>265</v>
      </c>
      <c r="G160" s="298">
        <v>265</v>
      </c>
      <c r="H160" s="165"/>
      <c r="I160" s="166" t="s">
        <v>1045</v>
      </c>
    </row>
    <row r="161" spans="1:9" ht="20.25" customHeight="1">
      <c r="A161" s="171">
        <v>32</v>
      </c>
      <c r="B161" s="156" t="s">
        <v>37</v>
      </c>
      <c r="C161" s="296">
        <v>702</v>
      </c>
      <c r="D161" s="296">
        <v>702</v>
      </c>
      <c r="E161" s="157" t="s">
        <v>32</v>
      </c>
      <c r="F161" s="151" t="s">
        <v>210</v>
      </c>
      <c r="G161" s="151" t="s">
        <v>210</v>
      </c>
      <c r="H161" s="157" t="s">
        <v>114</v>
      </c>
      <c r="I161" s="158" t="s">
        <v>144</v>
      </c>
    </row>
    <row r="162" spans="1:9" ht="20.25" customHeight="1">
      <c r="A162" s="172"/>
      <c r="B162" s="160"/>
      <c r="C162" s="168"/>
      <c r="D162" s="168"/>
      <c r="E162" s="161"/>
      <c r="F162" s="147"/>
      <c r="G162" s="147"/>
      <c r="H162" s="161" t="s">
        <v>115</v>
      </c>
      <c r="I162" s="162" t="s">
        <v>124</v>
      </c>
    </row>
    <row r="163" spans="1:9">
      <c r="A163" s="172"/>
      <c r="B163" s="160"/>
      <c r="C163" s="168"/>
      <c r="D163" s="168"/>
      <c r="E163" s="161"/>
      <c r="F163" s="147"/>
      <c r="G163" s="147"/>
      <c r="H163" s="161" t="s">
        <v>116</v>
      </c>
      <c r="I163" s="158"/>
    </row>
    <row r="164" spans="1:9" ht="20.25" customHeight="1">
      <c r="A164" s="172"/>
      <c r="B164" s="160"/>
      <c r="C164" s="168"/>
      <c r="D164" s="168"/>
      <c r="E164" s="161"/>
      <c r="F164" s="147" t="s">
        <v>33</v>
      </c>
      <c r="G164" s="297" t="s">
        <v>9</v>
      </c>
      <c r="H164" s="161" t="s">
        <v>59</v>
      </c>
      <c r="I164" s="163" t="s">
        <v>117</v>
      </c>
    </row>
    <row r="165" spans="1:9" ht="20.25" customHeight="1">
      <c r="A165" s="577"/>
      <c r="B165" s="164"/>
      <c r="C165" s="149"/>
      <c r="D165" s="149"/>
      <c r="E165" s="165"/>
      <c r="F165" s="298">
        <v>702</v>
      </c>
      <c r="G165" s="298">
        <v>702</v>
      </c>
      <c r="H165" s="165"/>
      <c r="I165" s="166" t="s">
        <v>1066</v>
      </c>
    </row>
    <row r="166" spans="1:9" ht="20.25" customHeight="1">
      <c r="A166" s="171">
        <v>33</v>
      </c>
      <c r="B166" s="156" t="s">
        <v>145</v>
      </c>
      <c r="C166" s="296">
        <v>1629</v>
      </c>
      <c r="D166" s="296">
        <v>1629</v>
      </c>
      <c r="E166" s="157" t="s">
        <v>32</v>
      </c>
      <c r="F166" s="151" t="s">
        <v>146</v>
      </c>
      <c r="G166" s="151" t="s">
        <v>146</v>
      </c>
      <c r="H166" s="157" t="s">
        <v>114</v>
      </c>
      <c r="I166" s="158" t="s">
        <v>144</v>
      </c>
    </row>
    <row r="167" spans="1:9">
      <c r="A167" s="172"/>
      <c r="B167" s="160"/>
      <c r="C167" s="168"/>
      <c r="D167" s="168"/>
      <c r="E167" s="161"/>
      <c r="F167" s="147"/>
      <c r="G167" s="147"/>
      <c r="H167" s="161" t="s">
        <v>115</v>
      </c>
      <c r="I167" s="162" t="s">
        <v>124</v>
      </c>
    </row>
    <row r="168" spans="1:9">
      <c r="A168" s="172"/>
      <c r="B168" s="160"/>
      <c r="C168" s="168"/>
      <c r="D168" s="168"/>
      <c r="E168" s="161"/>
      <c r="F168" s="147"/>
      <c r="G168" s="147"/>
      <c r="H168" s="161" t="s">
        <v>116</v>
      </c>
      <c r="I168" s="158"/>
    </row>
    <row r="169" spans="1:9" ht="20.25" customHeight="1">
      <c r="A169" s="172"/>
      <c r="B169" s="160"/>
      <c r="C169" s="168"/>
      <c r="D169" s="168"/>
      <c r="E169" s="161"/>
      <c r="F169" s="147" t="s">
        <v>33</v>
      </c>
      <c r="G169" s="297" t="s">
        <v>9</v>
      </c>
      <c r="H169" s="161" t="s">
        <v>59</v>
      </c>
      <c r="I169" s="163" t="s">
        <v>117</v>
      </c>
    </row>
    <row r="170" spans="1:9" ht="20.25" customHeight="1">
      <c r="A170" s="577"/>
      <c r="B170" s="164"/>
      <c r="C170" s="149"/>
      <c r="D170" s="149"/>
      <c r="E170" s="165"/>
      <c r="F170" s="298">
        <v>1629</v>
      </c>
      <c r="G170" s="298">
        <v>1629</v>
      </c>
      <c r="H170" s="165"/>
      <c r="I170" s="166" t="s">
        <v>1039</v>
      </c>
    </row>
    <row r="171" spans="1:9" ht="20.25" customHeight="1">
      <c r="A171" s="171">
        <v>34</v>
      </c>
      <c r="B171" s="160" t="s">
        <v>149</v>
      </c>
      <c r="C171" s="296">
        <v>1007.7</v>
      </c>
      <c r="D171" s="296">
        <v>1007.7</v>
      </c>
      <c r="E171" s="157" t="s">
        <v>32</v>
      </c>
      <c r="F171" s="151" t="s">
        <v>146</v>
      </c>
      <c r="G171" s="151" t="s">
        <v>146</v>
      </c>
      <c r="H171" s="157" t="s">
        <v>114</v>
      </c>
      <c r="I171" s="158" t="s">
        <v>144</v>
      </c>
    </row>
    <row r="172" spans="1:9" ht="20.25" customHeight="1">
      <c r="A172" s="172"/>
      <c r="B172" s="160"/>
      <c r="C172" s="168"/>
      <c r="D172" s="168"/>
      <c r="E172" s="161"/>
      <c r="F172" s="147"/>
      <c r="G172" s="147"/>
      <c r="H172" s="161" t="s">
        <v>115</v>
      </c>
      <c r="I172" s="162" t="s">
        <v>124</v>
      </c>
    </row>
    <row r="173" spans="1:9">
      <c r="A173" s="172"/>
      <c r="B173" s="160"/>
      <c r="C173" s="168"/>
      <c r="D173" s="168"/>
      <c r="E173" s="161"/>
      <c r="F173" s="147"/>
      <c r="G173" s="147"/>
      <c r="H173" s="161" t="s">
        <v>116</v>
      </c>
      <c r="I173" s="158"/>
    </row>
    <row r="174" spans="1:9" ht="20.25" customHeight="1">
      <c r="A174" s="172"/>
      <c r="B174" s="160"/>
      <c r="C174" s="168"/>
      <c r="D174" s="168"/>
      <c r="E174" s="161"/>
      <c r="F174" s="147" t="s">
        <v>33</v>
      </c>
      <c r="G174" s="297" t="s">
        <v>9</v>
      </c>
      <c r="H174" s="161" t="s">
        <v>59</v>
      </c>
      <c r="I174" s="163" t="s">
        <v>117</v>
      </c>
    </row>
    <row r="175" spans="1:9" ht="20.25" customHeight="1">
      <c r="A175" s="577"/>
      <c r="B175" s="164"/>
      <c r="C175" s="149"/>
      <c r="D175" s="149"/>
      <c r="E175" s="165"/>
      <c r="F175" s="298">
        <v>1007.7</v>
      </c>
      <c r="G175" s="298">
        <v>1007.7</v>
      </c>
      <c r="H175" s="165"/>
      <c r="I175" s="166" t="s">
        <v>1036</v>
      </c>
    </row>
    <row r="176" spans="1:9" ht="20.25" customHeight="1">
      <c r="A176" s="171">
        <v>35</v>
      </c>
      <c r="B176" s="156" t="s">
        <v>145</v>
      </c>
      <c r="C176" s="296">
        <v>6516</v>
      </c>
      <c r="D176" s="296">
        <v>6516</v>
      </c>
      <c r="E176" s="157" t="s">
        <v>32</v>
      </c>
      <c r="F176" s="151" t="s">
        <v>146</v>
      </c>
      <c r="G176" s="151" t="s">
        <v>146</v>
      </c>
      <c r="H176" s="157" t="s">
        <v>114</v>
      </c>
      <c r="I176" s="145" t="s">
        <v>144</v>
      </c>
    </row>
    <row r="177" spans="1:9" ht="20.25" customHeight="1">
      <c r="A177" s="172"/>
      <c r="B177" s="160"/>
      <c r="C177" s="168"/>
      <c r="D177" s="168"/>
      <c r="E177" s="161"/>
      <c r="F177" s="147"/>
      <c r="G177" s="147"/>
      <c r="H177" s="161" t="s">
        <v>115</v>
      </c>
      <c r="I177" s="162" t="s">
        <v>124</v>
      </c>
    </row>
    <row r="178" spans="1:9">
      <c r="A178" s="172"/>
      <c r="B178" s="160"/>
      <c r="C178" s="168"/>
      <c r="D178" s="168"/>
      <c r="E178" s="161"/>
      <c r="F178" s="147"/>
      <c r="G178" s="147"/>
      <c r="H178" s="161" t="s">
        <v>116</v>
      </c>
      <c r="I178" s="158"/>
    </row>
    <row r="179" spans="1:9" ht="20.25" customHeight="1">
      <c r="A179" s="172"/>
      <c r="B179" s="160"/>
      <c r="C179" s="168"/>
      <c r="D179" s="168"/>
      <c r="E179" s="161"/>
      <c r="F179" s="147" t="s">
        <v>33</v>
      </c>
      <c r="G179" s="297" t="s">
        <v>9</v>
      </c>
      <c r="H179" s="161" t="s">
        <v>59</v>
      </c>
      <c r="I179" s="163" t="s">
        <v>117</v>
      </c>
    </row>
    <row r="180" spans="1:9" ht="20.25" customHeight="1">
      <c r="A180" s="577"/>
      <c r="B180" s="164"/>
      <c r="C180" s="149"/>
      <c r="D180" s="149"/>
      <c r="E180" s="165"/>
      <c r="F180" s="298">
        <v>6516</v>
      </c>
      <c r="G180" s="298">
        <v>6516</v>
      </c>
      <c r="H180" s="165"/>
      <c r="I180" s="166" t="s">
        <v>1036</v>
      </c>
    </row>
    <row r="181" spans="1:9" ht="20.25" customHeight="1">
      <c r="A181" s="171">
        <v>36</v>
      </c>
      <c r="B181" s="156" t="s">
        <v>60</v>
      </c>
      <c r="C181" s="296">
        <v>4660</v>
      </c>
      <c r="D181" s="296">
        <v>4660</v>
      </c>
      <c r="E181" s="157" t="s">
        <v>32</v>
      </c>
      <c r="F181" s="151" t="s">
        <v>147</v>
      </c>
      <c r="G181" s="151" t="s">
        <v>147</v>
      </c>
      <c r="H181" s="157" t="s">
        <v>114</v>
      </c>
      <c r="I181" s="145" t="s">
        <v>144</v>
      </c>
    </row>
    <row r="182" spans="1:9" ht="20.25" customHeight="1">
      <c r="A182" s="172"/>
      <c r="B182" s="160"/>
      <c r="C182" s="168"/>
      <c r="D182" s="168"/>
      <c r="E182" s="161"/>
      <c r="F182" s="147"/>
      <c r="G182" s="147"/>
      <c r="H182" s="161" t="s">
        <v>115</v>
      </c>
      <c r="I182" s="162" t="s">
        <v>124</v>
      </c>
    </row>
    <row r="183" spans="1:9">
      <c r="A183" s="172"/>
      <c r="B183" s="160"/>
      <c r="C183" s="168"/>
      <c r="D183" s="168"/>
      <c r="E183" s="161"/>
      <c r="F183" s="147"/>
      <c r="G183" s="147"/>
      <c r="H183" s="161" t="s">
        <v>116</v>
      </c>
      <c r="I183" s="158"/>
    </row>
    <row r="184" spans="1:9" ht="20.25" customHeight="1">
      <c r="A184" s="172"/>
      <c r="B184" s="160"/>
      <c r="C184" s="168"/>
      <c r="D184" s="168"/>
      <c r="E184" s="161"/>
      <c r="F184" s="147" t="s">
        <v>33</v>
      </c>
      <c r="G184" s="297" t="s">
        <v>9</v>
      </c>
      <c r="H184" s="161" t="s">
        <v>59</v>
      </c>
      <c r="I184" s="163" t="s">
        <v>117</v>
      </c>
    </row>
    <row r="185" spans="1:9" ht="20.25" customHeight="1">
      <c r="A185" s="577"/>
      <c r="B185" s="164"/>
      <c r="C185" s="149"/>
      <c r="D185" s="149"/>
      <c r="E185" s="165"/>
      <c r="F185" s="298">
        <v>4660</v>
      </c>
      <c r="G185" s="298">
        <v>4660</v>
      </c>
      <c r="H185" s="165"/>
      <c r="I185" s="166" t="s">
        <v>1036</v>
      </c>
    </row>
    <row r="186" spans="1:9" ht="21" customHeight="1">
      <c r="A186" s="171">
        <v>37</v>
      </c>
      <c r="B186" s="156" t="s">
        <v>37</v>
      </c>
      <c r="C186" s="296">
        <v>795</v>
      </c>
      <c r="D186" s="296">
        <v>795</v>
      </c>
      <c r="E186" s="157" t="s">
        <v>32</v>
      </c>
      <c r="F186" s="151" t="s">
        <v>1064</v>
      </c>
      <c r="G186" s="151" t="s">
        <v>1064</v>
      </c>
      <c r="H186" s="157" t="s">
        <v>114</v>
      </c>
      <c r="I186" s="145" t="s">
        <v>144</v>
      </c>
    </row>
    <row r="187" spans="1:9" ht="20.25" customHeight="1">
      <c r="A187" s="172"/>
      <c r="B187" s="160"/>
      <c r="C187" s="168"/>
      <c r="D187" s="168"/>
      <c r="E187" s="161"/>
      <c r="F187" s="147" t="s">
        <v>1061</v>
      </c>
      <c r="G187" s="147" t="s">
        <v>1061</v>
      </c>
      <c r="H187" s="161" t="s">
        <v>115</v>
      </c>
      <c r="I187" s="162" t="s">
        <v>124</v>
      </c>
    </row>
    <row r="188" spans="1:9" ht="20.25" customHeight="1">
      <c r="A188" s="172"/>
      <c r="B188" s="160"/>
      <c r="C188" s="168"/>
      <c r="D188" s="168"/>
      <c r="E188" s="161"/>
      <c r="F188" s="147"/>
      <c r="G188" s="147"/>
      <c r="H188" s="161" t="s">
        <v>116</v>
      </c>
      <c r="I188" s="158"/>
    </row>
    <row r="189" spans="1:9" ht="20.25" customHeight="1">
      <c r="A189" s="172"/>
      <c r="B189" s="160"/>
      <c r="C189" s="168"/>
      <c r="D189" s="168"/>
      <c r="E189" s="161"/>
      <c r="F189" s="147" t="s">
        <v>33</v>
      </c>
      <c r="G189" s="297" t="s">
        <v>9</v>
      </c>
      <c r="H189" s="161" t="s">
        <v>59</v>
      </c>
      <c r="I189" s="163" t="s">
        <v>117</v>
      </c>
    </row>
    <row r="190" spans="1:9" ht="20.25" customHeight="1">
      <c r="A190" s="577"/>
      <c r="B190" s="164"/>
      <c r="C190" s="149"/>
      <c r="D190" s="149"/>
      <c r="E190" s="165"/>
      <c r="F190" s="298">
        <v>795</v>
      </c>
      <c r="G190" s="298">
        <v>795</v>
      </c>
      <c r="H190" s="165"/>
      <c r="I190" s="166" t="s">
        <v>1044</v>
      </c>
    </row>
    <row r="191" spans="1:9" ht="20.25" customHeight="1">
      <c r="A191" s="171">
        <v>38</v>
      </c>
      <c r="B191" s="156" t="s">
        <v>145</v>
      </c>
      <c r="C191" s="296">
        <v>6516</v>
      </c>
      <c r="D191" s="296">
        <v>6516</v>
      </c>
      <c r="E191" s="157" t="s">
        <v>32</v>
      </c>
      <c r="F191" s="151" t="s">
        <v>146</v>
      </c>
      <c r="G191" s="151" t="s">
        <v>146</v>
      </c>
      <c r="H191" s="157" t="s">
        <v>114</v>
      </c>
      <c r="I191" s="145" t="s">
        <v>144</v>
      </c>
    </row>
    <row r="192" spans="1:9" ht="20.25" customHeight="1">
      <c r="A192" s="172"/>
      <c r="B192" s="160"/>
      <c r="C192" s="168"/>
      <c r="D192" s="168"/>
      <c r="E192" s="161"/>
      <c r="F192" s="147"/>
      <c r="G192" s="147"/>
      <c r="H192" s="161" t="s">
        <v>115</v>
      </c>
      <c r="I192" s="162" t="s">
        <v>124</v>
      </c>
    </row>
    <row r="193" spans="1:9" ht="20.25" customHeight="1">
      <c r="A193" s="172"/>
      <c r="B193" s="160"/>
      <c r="C193" s="168"/>
      <c r="D193" s="168"/>
      <c r="E193" s="161"/>
      <c r="F193" s="147"/>
      <c r="G193" s="147"/>
      <c r="H193" s="161" t="s">
        <v>116</v>
      </c>
      <c r="I193" s="158"/>
    </row>
    <row r="194" spans="1:9" ht="20.25" customHeight="1">
      <c r="A194" s="172"/>
      <c r="B194" s="160"/>
      <c r="C194" s="168"/>
      <c r="D194" s="168"/>
      <c r="E194" s="161"/>
      <c r="F194" s="147" t="s">
        <v>33</v>
      </c>
      <c r="G194" s="297" t="s">
        <v>9</v>
      </c>
      <c r="H194" s="161" t="s">
        <v>59</v>
      </c>
      <c r="I194" s="163" t="s">
        <v>117</v>
      </c>
    </row>
    <row r="195" spans="1:9" ht="20.25" customHeight="1">
      <c r="A195" s="577"/>
      <c r="B195" s="164"/>
      <c r="C195" s="149"/>
      <c r="D195" s="149"/>
      <c r="E195" s="165"/>
      <c r="F195" s="298">
        <v>6516</v>
      </c>
      <c r="G195" s="298">
        <v>6516</v>
      </c>
      <c r="H195" s="165"/>
      <c r="I195" s="166" t="s">
        <v>1036</v>
      </c>
    </row>
    <row r="196" spans="1:9" ht="20.25" customHeight="1">
      <c r="A196" s="171">
        <v>39</v>
      </c>
      <c r="B196" s="156" t="s">
        <v>145</v>
      </c>
      <c r="C196" s="296">
        <v>6516</v>
      </c>
      <c r="D196" s="296">
        <v>6516</v>
      </c>
      <c r="E196" s="157" t="s">
        <v>32</v>
      </c>
      <c r="F196" s="151" t="s">
        <v>146</v>
      </c>
      <c r="G196" s="151" t="s">
        <v>146</v>
      </c>
      <c r="H196" s="157" t="s">
        <v>114</v>
      </c>
      <c r="I196" s="145" t="s">
        <v>144</v>
      </c>
    </row>
    <row r="197" spans="1:9" ht="20.25" customHeight="1">
      <c r="A197" s="172"/>
      <c r="B197" s="160"/>
      <c r="C197" s="168"/>
      <c r="D197" s="168"/>
      <c r="E197" s="161"/>
      <c r="F197" s="147"/>
      <c r="G197" s="147"/>
      <c r="H197" s="161" t="s">
        <v>115</v>
      </c>
      <c r="I197" s="162" t="s">
        <v>124</v>
      </c>
    </row>
    <row r="198" spans="1:9" ht="20.25" customHeight="1">
      <c r="A198" s="172"/>
      <c r="B198" s="160"/>
      <c r="C198" s="168"/>
      <c r="D198" s="168"/>
      <c r="E198" s="161"/>
      <c r="F198" s="147"/>
      <c r="G198" s="147"/>
      <c r="H198" s="161" t="s">
        <v>116</v>
      </c>
      <c r="I198" s="158"/>
    </row>
    <row r="199" spans="1:9" ht="20.25" customHeight="1">
      <c r="A199" s="172"/>
      <c r="B199" s="160"/>
      <c r="C199" s="168"/>
      <c r="D199" s="168"/>
      <c r="E199" s="161"/>
      <c r="F199" s="147" t="s">
        <v>33</v>
      </c>
      <c r="G199" s="297" t="s">
        <v>9</v>
      </c>
      <c r="H199" s="161" t="s">
        <v>59</v>
      </c>
      <c r="I199" s="163" t="s">
        <v>117</v>
      </c>
    </row>
    <row r="200" spans="1:9" ht="20.25" customHeight="1">
      <c r="A200" s="577"/>
      <c r="B200" s="164"/>
      <c r="C200" s="149"/>
      <c r="D200" s="149"/>
      <c r="E200" s="165"/>
      <c r="F200" s="298">
        <v>6516</v>
      </c>
      <c r="G200" s="298">
        <v>6516</v>
      </c>
      <c r="H200" s="165"/>
      <c r="I200" s="166" t="s">
        <v>1036</v>
      </c>
    </row>
    <row r="201" spans="1:9" ht="20.25" customHeight="1">
      <c r="A201" s="171">
        <v>40</v>
      </c>
      <c r="B201" s="156" t="s">
        <v>60</v>
      </c>
      <c r="C201" s="296">
        <v>5400</v>
      </c>
      <c r="D201" s="296">
        <v>5400</v>
      </c>
      <c r="E201" s="157" t="s">
        <v>32</v>
      </c>
      <c r="F201" s="151" t="s">
        <v>147</v>
      </c>
      <c r="G201" s="151" t="s">
        <v>147</v>
      </c>
      <c r="H201" s="157" t="s">
        <v>114</v>
      </c>
      <c r="I201" s="158" t="s">
        <v>144</v>
      </c>
    </row>
    <row r="202" spans="1:9" ht="20.25" customHeight="1">
      <c r="A202" s="172"/>
      <c r="B202" s="160"/>
      <c r="C202" s="168"/>
      <c r="D202" s="168"/>
      <c r="E202" s="161"/>
      <c r="F202" s="147"/>
      <c r="G202" s="147"/>
      <c r="H202" s="161" t="s">
        <v>115</v>
      </c>
      <c r="I202" s="162" t="s">
        <v>124</v>
      </c>
    </row>
    <row r="203" spans="1:9">
      <c r="A203" s="172"/>
      <c r="B203" s="160"/>
      <c r="C203" s="168"/>
      <c r="D203" s="168"/>
      <c r="E203" s="161"/>
      <c r="F203" s="147"/>
      <c r="G203" s="147"/>
      <c r="H203" s="161" t="s">
        <v>116</v>
      </c>
      <c r="I203" s="158"/>
    </row>
    <row r="204" spans="1:9" ht="20.25" customHeight="1">
      <c r="A204" s="172"/>
      <c r="B204" s="160"/>
      <c r="C204" s="168"/>
      <c r="D204" s="168"/>
      <c r="E204" s="161"/>
      <c r="F204" s="147" t="s">
        <v>33</v>
      </c>
      <c r="G204" s="297" t="s">
        <v>9</v>
      </c>
      <c r="H204" s="161" t="s">
        <v>59</v>
      </c>
      <c r="I204" s="163" t="s">
        <v>117</v>
      </c>
    </row>
    <row r="205" spans="1:9" ht="20.25" customHeight="1">
      <c r="A205" s="577"/>
      <c r="B205" s="164"/>
      <c r="C205" s="149"/>
      <c r="D205" s="149"/>
      <c r="E205" s="165"/>
      <c r="F205" s="298">
        <v>5400</v>
      </c>
      <c r="G205" s="298">
        <v>5400</v>
      </c>
      <c r="H205" s="165"/>
      <c r="I205" s="166" t="s">
        <v>1067</v>
      </c>
    </row>
    <row r="206" spans="1:9" ht="20.25" customHeight="1">
      <c r="A206" s="171">
        <v>41</v>
      </c>
      <c r="B206" s="156" t="s">
        <v>185</v>
      </c>
      <c r="C206" s="296">
        <v>1900</v>
      </c>
      <c r="D206" s="296">
        <v>1900</v>
      </c>
      <c r="E206" s="157" t="s">
        <v>32</v>
      </c>
      <c r="F206" s="151" t="s">
        <v>147</v>
      </c>
      <c r="G206" s="151" t="s">
        <v>147</v>
      </c>
      <c r="H206" s="157" t="s">
        <v>114</v>
      </c>
      <c r="I206" s="158" t="s">
        <v>144</v>
      </c>
    </row>
    <row r="207" spans="1:9" ht="20.25" customHeight="1">
      <c r="A207" s="172"/>
      <c r="B207" s="160"/>
      <c r="C207" s="168"/>
      <c r="D207" s="168"/>
      <c r="E207" s="161"/>
      <c r="F207" s="147"/>
      <c r="G207" s="147"/>
      <c r="H207" s="161" t="s">
        <v>115</v>
      </c>
      <c r="I207" s="162" t="s">
        <v>124</v>
      </c>
    </row>
    <row r="208" spans="1:9">
      <c r="A208" s="172"/>
      <c r="B208" s="160"/>
      <c r="C208" s="168"/>
      <c r="D208" s="168"/>
      <c r="E208" s="161"/>
      <c r="F208" s="147"/>
      <c r="G208" s="147"/>
      <c r="H208" s="161" t="s">
        <v>116</v>
      </c>
      <c r="I208" s="158"/>
    </row>
    <row r="209" spans="1:9" ht="20.25" customHeight="1">
      <c r="A209" s="172"/>
      <c r="B209" s="160"/>
      <c r="C209" s="168"/>
      <c r="D209" s="168"/>
      <c r="E209" s="161"/>
      <c r="F209" s="147" t="s">
        <v>33</v>
      </c>
      <c r="G209" s="297" t="s">
        <v>9</v>
      </c>
      <c r="H209" s="161" t="s">
        <v>59</v>
      </c>
      <c r="I209" s="163" t="s">
        <v>117</v>
      </c>
    </row>
    <row r="210" spans="1:9" ht="20.25" customHeight="1">
      <c r="A210" s="577"/>
      <c r="B210" s="164"/>
      <c r="C210" s="149"/>
      <c r="D210" s="149"/>
      <c r="E210" s="165"/>
      <c r="F210" s="298">
        <v>1900</v>
      </c>
      <c r="G210" s="298">
        <v>1900</v>
      </c>
      <c r="H210" s="165"/>
      <c r="I210" s="166" t="s">
        <v>1036</v>
      </c>
    </row>
    <row r="211" spans="1:9" ht="20.25" customHeight="1">
      <c r="A211" s="171">
        <v>42</v>
      </c>
      <c r="B211" s="156" t="s">
        <v>37</v>
      </c>
      <c r="C211" s="296">
        <v>350</v>
      </c>
      <c r="D211" s="296">
        <v>350</v>
      </c>
      <c r="E211" s="157" t="s">
        <v>32</v>
      </c>
      <c r="F211" s="151" t="s">
        <v>1068</v>
      </c>
      <c r="G211" s="151" t="s">
        <v>1068</v>
      </c>
      <c r="H211" s="157" t="s">
        <v>114</v>
      </c>
      <c r="I211" s="158" t="s">
        <v>144</v>
      </c>
    </row>
    <row r="212" spans="1:9" ht="20.25" customHeight="1">
      <c r="A212" s="172"/>
      <c r="B212" s="160"/>
      <c r="C212" s="168"/>
      <c r="D212" s="168"/>
      <c r="E212" s="161"/>
      <c r="F212" s="147"/>
      <c r="G212" s="147"/>
      <c r="H212" s="161" t="s">
        <v>115</v>
      </c>
      <c r="I212" s="162" t="s">
        <v>124</v>
      </c>
    </row>
    <row r="213" spans="1:9">
      <c r="A213" s="172"/>
      <c r="B213" s="160"/>
      <c r="C213" s="168"/>
      <c r="D213" s="168"/>
      <c r="E213" s="161"/>
      <c r="F213" s="147"/>
      <c r="G213" s="147"/>
      <c r="H213" s="161" t="s">
        <v>116</v>
      </c>
      <c r="I213" s="158"/>
    </row>
    <row r="214" spans="1:9" ht="21" customHeight="1">
      <c r="A214" s="172"/>
      <c r="B214" s="160"/>
      <c r="C214" s="168"/>
      <c r="D214" s="168"/>
      <c r="E214" s="161"/>
      <c r="F214" s="147" t="s">
        <v>33</v>
      </c>
      <c r="G214" s="297" t="s">
        <v>9</v>
      </c>
      <c r="H214" s="161" t="s">
        <v>59</v>
      </c>
      <c r="I214" s="163" t="s">
        <v>117</v>
      </c>
    </row>
    <row r="215" spans="1:9" ht="20.25" customHeight="1">
      <c r="A215" s="577"/>
      <c r="B215" s="164"/>
      <c r="C215" s="149"/>
      <c r="D215" s="149"/>
      <c r="E215" s="165"/>
      <c r="F215" s="298">
        <v>350</v>
      </c>
      <c r="G215" s="298">
        <v>350</v>
      </c>
      <c r="H215" s="165"/>
      <c r="I215" s="166" t="s">
        <v>1067</v>
      </c>
    </row>
    <row r="216" spans="1:9" ht="20.25" customHeight="1">
      <c r="A216" s="171">
        <v>43</v>
      </c>
      <c r="B216" s="156" t="s">
        <v>37</v>
      </c>
      <c r="C216" s="296">
        <v>2000</v>
      </c>
      <c r="D216" s="296">
        <v>2000</v>
      </c>
      <c r="E216" s="157" t="s">
        <v>32</v>
      </c>
      <c r="F216" s="151" t="s">
        <v>817</v>
      </c>
      <c r="G216" s="151" t="s">
        <v>817</v>
      </c>
      <c r="H216" s="157" t="s">
        <v>114</v>
      </c>
      <c r="I216" s="145" t="s">
        <v>144</v>
      </c>
    </row>
    <row r="217" spans="1:9" ht="20.25" customHeight="1">
      <c r="A217" s="172"/>
      <c r="B217" s="160"/>
      <c r="C217" s="168"/>
      <c r="D217" s="168"/>
      <c r="E217" s="161"/>
      <c r="F217" s="147" t="s">
        <v>1069</v>
      </c>
      <c r="G217" s="147" t="s">
        <v>1069</v>
      </c>
      <c r="H217" s="161" t="s">
        <v>115</v>
      </c>
      <c r="I217" s="162" t="s">
        <v>124</v>
      </c>
    </row>
    <row r="218" spans="1:9">
      <c r="A218" s="172"/>
      <c r="B218" s="160"/>
      <c r="C218" s="168"/>
      <c r="D218" s="168"/>
      <c r="E218" s="161"/>
      <c r="F218" s="147"/>
      <c r="G218" s="147"/>
      <c r="H218" s="161" t="s">
        <v>116</v>
      </c>
      <c r="I218" s="158"/>
    </row>
    <row r="219" spans="1:9" ht="21" customHeight="1">
      <c r="A219" s="172"/>
      <c r="B219" s="160"/>
      <c r="C219" s="168"/>
      <c r="D219" s="168"/>
      <c r="E219" s="161"/>
      <c r="F219" s="147" t="s">
        <v>33</v>
      </c>
      <c r="G219" s="297" t="s">
        <v>9</v>
      </c>
      <c r="H219" s="161" t="s">
        <v>59</v>
      </c>
      <c r="I219" s="163" t="s">
        <v>117</v>
      </c>
    </row>
    <row r="220" spans="1:9" ht="20.25" customHeight="1">
      <c r="A220" s="577"/>
      <c r="B220" s="164"/>
      <c r="C220" s="149"/>
      <c r="D220" s="149"/>
      <c r="E220" s="165"/>
      <c r="F220" s="298">
        <v>2000</v>
      </c>
      <c r="G220" s="298">
        <v>2000</v>
      </c>
      <c r="H220" s="165"/>
      <c r="I220" s="166" t="s">
        <v>1066</v>
      </c>
    </row>
    <row r="221" spans="1:9" ht="20.25" customHeight="1">
      <c r="A221" s="171">
        <v>44</v>
      </c>
      <c r="B221" s="156" t="s">
        <v>62</v>
      </c>
      <c r="C221" s="296">
        <v>3694</v>
      </c>
      <c r="D221" s="296">
        <v>3694</v>
      </c>
      <c r="E221" s="157" t="s">
        <v>32</v>
      </c>
      <c r="F221" s="151" t="s">
        <v>1064</v>
      </c>
      <c r="G221" s="151" t="s">
        <v>1064</v>
      </c>
      <c r="H221" s="157" t="s">
        <v>114</v>
      </c>
      <c r="I221" s="158" t="s">
        <v>144</v>
      </c>
    </row>
    <row r="222" spans="1:9" ht="20.25" customHeight="1">
      <c r="A222" s="172"/>
      <c r="B222" s="160"/>
      <c r="C222" s="168"/>
      <c r="D222" s="168"/>
      <c r="E222" s="161"/>
      <c r="F222" s="147" t="s">
        <v>1061</v>
      </c>
      <c r="G222" s="147" t="s">
        <v>1061</v>
      </c>
      <c r="H222" s="161" t="s">
        <v>115</v>
      </c>
      <c r="I222" s="162" t="s">
        <v>124</v>
      </c>
    </row>
    <row r="223" spans="1:9">
      <c r="A223" s="172"/>
      <c r="B223" s="160"/>
      <c r="C223" s="168"/>
      <c r="D223" s="168"/>
      <c r="E223" s="161"/>
      <c r="F223" s="147"/>
      <c r="G223" s="147"/>
      <c r="H223" s="161" t="s">
        <v>116</v>
      </c>
      <c r="I223" s="158"/>
    </row>
    <row r="224" spans="1:9" ht="21" customHeight="1">
      <c r="A224" s="172"/>
      <c r="B224" s="160"/>
      <c r="C224" s="168"/>
      <c r="D224" s="168"/>
      <c r="E224" s="161"/>
      <c r="F224" s="147" t="s">
        <v>33</v>
      </c>
      <c r="G224" s="297" t="s">
        <v>9</v>
      </c>
      <c r="H224" s="161" t="s">
        <v>59</v>
      </c>
      <c r="I224" s="163" t="s">
        <v>117</v>
      </c>
    </row>
    <row r="225" spans="1:9" ht="20.25" customHeight="1">
      <c r="A225" s="577"/>
      <c r="B225" s="164"/>
      <c r="C225" s="149"/>
      <c r="D225" s="149"/>
      <c r="E225" s="165"/>
      <c r="F225" s="298">
        <v>3694</v>
      </c>
      <c r="G225" s="298">
        <v>3694</v>
      </c>
      <c r="H225" s="165"/>
      <c r="I225" s="166" t="s">
        <v>1070</v>
      </c>
    </row>
    <row r="226" spans="1:9" ht="20.25" customHeight="1">
      <c r="A226" s="171">
        <v>45</v>
      </c>
      <c r="B226" s="156" t="s">
        <v>37</v>
      </c>
      <c r="C226" s="296">
        <v>2144</v>
      </c>
      <c r="D226" s="296">
        <v>2144</v>
      </c>
      <c r="E226" s="157" t="s">
        <v>32</v>
      </c>
      <c r="F226" s="151" t="s">
        <v>806</v>
      </c>
      <c r="G226" s="151" t="s">
        <v>806</v>
      </c>
      <c r="H226" s="157" t="s">
        <v>114</v>
      </c>
      <c r="I226" s="158" t="s">
        <v>144</v>
      </c>
    </row>
    <row r="227" spans="1:9" ht="20.25" customHeight="1">
      <c r="A227" s="172"/>
      <c r="B227" s="160"/>
      <c r="C227" s="168"/>
      <c r="D227" s="168"/>
      <c r="E227" s="161"/>
      <c r="F227" s="147"/>
      <c r="G227" s="147"/>
      <c r="H227" s="161" t="s">
        <v>115</v>
      </c>
      <c r="I227" s="162" t="s">
        <v>124</v>
      </c>
    </row>
    <row r="228" spans="1:9">
      <c r="A228" s="172"/>
      <c r="B228" s="160"/>
      <c r="C228" s="168"/>
      <c r="D228" s="168"/>
      <c r="E228" s="161"/>
      <c r="F228" s="147"/>
      <c r="G228" s="147"/>
      <c r="H228" s="161" t="s">
        <v>116</v>
      </c>
      <c r="I228" s="158"/>
    </row>
    <row r="229" spans="1:9" ht="21" customHeight="1">
      <c r="A229" s="172"/>
      <c r="B229" s="160"/>
      <c r="C229" s="168"/>
      <c r="D229" s="168"/>
      <c r="E229" s="161"/>
      <c r="F229" s="147" t="s">
        <v>33</v>
      </c>
      <c r="G229" s="297" t="s">
        <v>9</v>
      </c>
      <c r="H229" s="161" t="s">
        <v>59</v>
      </c>
      <c r="I229" s="163" t="s">
        <v>117</v>
      </c>
    </row>
    <row r="230" spans="1:9" ht="20.25" customHeight="1">
      <c r="A230" s="577"/>
      <c r="B230" s="164"/>
      <c r="C230" s="149"/>
      <c r="D230" s="149"/>
      <c r="E230" s="165"/>
      <c r="F230" s="298">
        <v>2144</v>
      </c>
      <c r="G230" s="298">
        <v>2144</v>
      </c>
      <c r="H230" s="165"/>
      <c r="I230" s="166" t="s">
        <v>1039</v>
      </c>
    </row>
    <row r="231" spans="1:9" ht="20.25" customHeight="1">
      <c r="A231" s="171">
        <v>46</v>
      </c>
      <c r="B231" s="156" t="s">
        <v>460</v>
      </c>
      <c r="C231" s="296">
        <v>2980</v>
      </c>
      <c r="D231" s="296">
        <v>2980</v>
      </c>
      <c r="E231" s="157" t="s">
        <v>32</v>
      </c>
      <c r="F231" s="151" t="s">
        <v>806</v>
      </c>
      <c r="G231" s="151" t="s">
        <v>806</v>
      </c>
      <c r="H231" s="157" t="s">
        <v>114</v>
      </c>
      <c r="I231" s="158" t="s">
        <v>144</v>
      </c>
    </row>
    <row r="232" spans="1:9" ht="20.25" customHeight="1">
      <c r="A232" s="172"/>
      <c r="B232" s="160"/>
      <c r="C232" s="168"/>
      <c r="D232" s="168"/>
      <c r="E232" s="161"/>
      <c r="F232" s="147"/>
      <c r="G232" s="147"/>
      <c r="H232" s="161" t="s">
        <v>115</v>
      </c>
      <c r="I232" s="162" t="s">
        <v>124</v>
      </c>
    </row>
    <row r="233" spans="1:9" ht="20.25" customHeight="1">
      <c r="A233" s="172"/>
      <c r="B233" s="160"/>
      <c r="C233" s="168"/>
      <c r="D233" s="168"/>
      <c r="E233" s="161"/>
      <c r="F233" s="147"/>
      <c r="G233" s="147"/>
      <c r="H233" s="161" t="s">
        <v>116</v>
      </c>
      <c r="I233" s="158"/>
    </row>
    <row r="234" spans="1:9" ht="21" customHeight="1">
      <c r="A234" s="172"/>
      <c r="B234" s="160"/>
      <c r="C234" s="168"/>
      <c r="D234" s="168"/>
      <c r="E234" s="161"/>
      <c r="F234" s="147" t="s">
        <v>33</v>
      </c>
      <c r="G234" s="297" t="s">
        <v>9</v>
      </c>
      <c r="H234" s="161" t="s">
        <v>59</v>
      </c>
      <c r="I234" s="163" t="s">
        <v>117</v>
      </c>
    </row>
    <row r="235" spans="1:9" ht="20.25" customHeight="1">
      <c r="A235" s="577"/>
      <c r="B235" s="164"/>
      <c r="C235" s="149"/>
      <c r="D235" s="149"/>
      <c r="E235" s="165"/>
      <c r="F235" s="298">
        <v>2980</v>
      </c>
      <c r="G235" s="298">
        <v>2980</v>
      </c>
      <c r="H235" s="165"/>
      <c r="I235" s="166" t="s">
        <v>1039</v>
      </c>
    </row>
    <row r="236" spans="1:9" ht="20.25" customHeight="1">
      <c r="A236" s="171">
        <v>47</v>
      </c>
      <c r="B236" s="156" t="s">
        <v>145</v>
      </c>
      <c r="C236" s="296">
        <v>6516</v>
      </c>
      <c r="D236" s="296">
        <v>6516</v>
      </c>
      <c r="E236" s="157" t="s">
        <v>32</v>
      </c>
      <c r="F236" s="151" t="s">
        <v>146</v>
      </c>
      <c r="G236" s="151" t="s">
        <v>146</v>
      </c>
      <c r="H236" s="157" t="s">
        <v>114</v>
      </c>
      <c r="I236" s="145" t="s">
        <v>144</v>
      </c>
    </row>
    <row r="237" spans="1:9" ht="20.25" customHeight="1">
      <c r="A237" s="172"/>
      <c r="B237" s="160"/>
      <c r="C237" s="168"/>
      <c r="D237" s="168"/>
      <c r="E237" s="161"/>
      <c r="F237" s="147"/>
      <c r="G237" s="147"/>
      <c r="H237" s="161" t="s">
        <v>115</v>
      </c>
      <c r="I237" s="162" t="s">
        <v>124</v>
      </c>
    </row>
    <row r="238" spans="1:9" ht="20.25" customHeight="1">
      <c r="A238" s="172"/>
      <c r="B238" s="160"/>
      <c r="C238" s="168"/>
      <c r="D238" s="168"/>
      <c r="E238" s="161"/>
      <c r="F238" s="147"/>
      <c r="G238" s="147"/>
      <c r="H238" s="161" t="s">
        <v>116</v>
      </c>
      <c r="I238" s="158"/>
    </row>
    <row r="239" spans="1:9" ht="21" customHeight="1">
      <c r="A239" s="172"/>
      <c r="B239" s="160"/>
      <c r="C239" s="168"/>
      <c r="D239" s="168"/>
      <c r="E239" s="161"/>
      <c r="F239" s="147" t="s">
        <v>33</v>
      </c>
      <c r="G239" s="297" t="s">
        <v>9</v>
      </c>
      <c r="H239" s="161" t="s">
        <v>59</v>
      </c>
      <c r="I239" s="163" t="s">
        <v>117</v>
      </c>
    </row>
    <row r="240" spans="1:9" ht="20.25" customHeight="1">
      <c r="A240" s="577"/>
      <c r="B240" s="164"/>
      <c r="C240" s="149"/>
      <c r="D240" s="149"/>
      <c r="E240" s="165"/>
      <c r="F240" s="298">
        <v>6516</v>
      </c>
      <c r="G240" s="298">
        <v>6516</v>
      </c>
      <c r="H240" s="165"/>
      <c r="I240" s="166" t="s">
        <v>1071</v>
      </c>
    </row>
    <row r="241" spans="1:9" ht="20.25" customHeight="1">
      <c r="A241" s="171">
        <v>48</v>
      </c>
      <c r="B241" s="156" t="s">
        <v>145</v>
      </c>
      <c r="C241" s="296">
        <v>6516</v>
      </c>
      <c r="D241" s="296">
        <v>6516</v>
      </c>
      <c r="E241" s="157" t="s">
        <v>32</v>
      </c>
      <c r="F241" s="151" t="s">
        <v>146</v>
      </c>
      <c r="G241" s="151" t="s">
        <v>146</v>
      </c>
      <c r="H241" s="157" t="s">
        <v>114</v>
      </c>
      <c r="I241" s="145" t="s">
        <v>144</v>
      </c>
    </row>
    <row r="242" spans="1:9" ht="20.25" customHeight="1">
      <c r="A242" s="172"/>
      <c r="B242" s="160"/>
      <c r="C242" s="168"/>
      <c r="D242" s="168"/>
      <c r="E242" s="161"/>
      <c r="F242" s="147"/>
      <c r="G242" s="147"/>
      <c r="H242" s="161" t="s">
        <v>115</v>
      </c>
      <c r="I242" s="162" t="s">
        <v>124</v>
      </c>
    </row>
    <row r="243" spans="1:9" ht="20.25" customHeight="1">
      <c r="A243" s="172"/>
      <c r="B243" s="160"/>
      <c r="C243" s="168"/>
      <c r="D243" s="168"/>
      <c r="E243" s="161"/>
      <c r="F243" s="147"/>
      <c r="G243" s="147"/>
      <c r="H243" s="161" t="s">
        <v>116</v>
      </c>
      <c r="I243" s="158"/>
    </row>
    <row r="244" spans="1:9" ht="21" customHeight="1">
      <c r="A244" s="172"/>
      <c r="B244" s="160"/>
      <c r="C244" s="168"/>
      <c r="D244" s="168"/>
      <c r="E244" s="161"/>
      <c r="F244" s="147" t="s">
        <v>33</v>
      </c>
      <c r="G244" s="297" t="s">
        <v>9</v>
      </c>
      <c r="H244" s="161" t="s">
        <v>59</v>
      </c>
      <c r="I244" s="163" t="s">
        <v>117</v>
      </c>
    </row>
    <row r="245" spans="1:9" ht="20.25" customHeight="1">
      <c r="A245" s="577"/>
      <c r="B245" s="164"/>
      <c r="C245" s="149"/>
      <c r="D245" s="149"/>
      <c r="E245" s="165"/>
      <c r="F245" s="298">
        <v>6516</v>
      </c>
      <c r="G245" s="298">
        <v>6516</v>
      </c>
      <c r="H245" s="165"/>
      <c r="I245" s="166" t="s">
        <v>1072</v>
      </c>
    </row>
    <row r="246" spans="1:9" ht="20.25" customHeight="1">
      <c r="A246" s="171">
        <v>49</v>
      </c>
      <c r="B246" s="156" t="s">
        <v>460</v>
      </c>
      <c r="C246" s="296">
        <v>2920</v>
      </c>
      <c r="D246" s="296">
        <v>2920</v>
      </c>
      <c r="E246" s="157" t="s">
        <v>32</v>
      </c>
      <c r="F246" s="151" t="s">
        <v>806</v>
      </c>
      <c r="G246" s="151" t="s">
        <v>806</v>
      </c>
      <c r="H246" s="157" t="s">
        <v>114</v>
      </c>
      <c r="I246" s="145" t="s">
        <v>144</v>
      </c>
    </row>
    <row r="247" spans="1:9" ht="20.25" customHeight="1">
      <c r="A247" s="172"/>
      <c r="B247" s="160"/>
      <c r="C247" s="168"/>
      <c r="D247" s="168"/>
      <c r="E247" s="161"/>
      <c r="F247" s="147"/>
      <c r="G247" s="147"/>
      <c r="H247" s="161" t="s">
        <v>115</v>
      </c>
      <c r="I247" s="162" t="s">
        <v>124</v>
      </c>
    </row>
    <row r="248" spans="1:9" ht="20.25" customHeight="1">
      <c r="A248" s="172"/>
      <c r="B248" s="160"/>
      <c r="C248" s="168"/>
      <c r="D248" s="168"/>
      <c r="E248" s="161"/>
      <c r="F248" s="147"/>
      <c r="G248" s="147"/>
      <c r="H248" s="161" t="s">
        <v>116</v>
      </c>
      <c r="I248" s="158"/>
    </row>
    <row r="249" spans="1:9" ht="21" customHeight="1">
      <c r="A249" s="172"/>
      <c r="B249" s="160"/>
      <c r="C249" s="168"/>
      <c r="D249" s="168"/>
      <c r="E249" s="161"/>
      <c r="F249" s="147" t="s">
        <v>33</v>
      </c>
      <c r="G249" s="297" t="s">
        <v>9</v>
      </c>
      <c r="H249" s="161" t="s">
        <v>59</v>
      </c>
      <c r="I249" s="163" t="s">
        <v>117</v>
      </c>
    </row>
    <row r="250" spans="1:9" ht="20.25" customHeight="1">
      <c r="A250" s="577"/>
      <c r="B250" s="164"/>
      <c r="C250" s="149"/>
      <c r="D250" s="149"/>
      <c r="E250" s="165"/>
      <c r="F250" s="298">
        <v>2920</v>
      </c>
      <c r="G250" s="298">
        <v>2920</v>
      </c>
      <c r="H250" s="165"/>
      <c r="I250" s="166" t="s">
        <v>1037</v>
      </c>
    </row>
    <row r="251" spans="1:9" ht="20.25" customHeight="1">
      <c r="A251" s="144"/>
      <c r="B251" s="8"/>
      <c r="C251" s="300"/>
      <c r="D251" s="300"/>
      <c r="E251" s="148"/>
      <c r="F251" s="9"/>
      <c r="G251" s="9"/>
      <c r="H251" s="148"/>
      <c r="I251" s="71"/>
    </row>
    <row r="252" spans="1:9" ht="20.25" customHeight="1">
      <c r="A252" s="144"/>
      <c r="B252" s="8"/>
      <c r="C252" s="148"/>
      <c r="D252" s="148"/>
      <c r="E252" s="148"/>
      <c r="F252" s="9"/>
      <c r="G252" s="9"/>
      <c r="H252" s="148"/>
      <c r="I252" s="72"/>
    </row>
    <row r="253" spans="1:9" ht="20.25" customHeight="1">
      <c r="A253" s="144"/>
      <c r="B253" s="8"/>
      <c r="C253" s="148"/>
      <c r="D253" s="148"/>
      <c r="E253" s="148"/>
      <c r="F253" s="9"/>
      <c r="G253" s="9"/>
      <c r="H253" s="148"/>
      <c r="I253" s="71"/>
    </row>
    <row r="254" spans="1:9" ht="21" customHeight="1">
      <c r="A254" s="144"/>
      <c r="B254" s="8"/>
      <c r="C254" s="148"/>
      <c r="D254" s="148"/>
      <c r="E254" s="148"/>
      <c r="F254" s="9"/>
      <c r="G254" s="301"/>
      <c r="H254" s="148"/>
      <c r="I254" s="10"/>
    </row>
    <row r="255" spans="1:9" ht="20.25" customHeight="1">
      <c r="A255" s="144"/>
      <c r="B255" s="8"/>
      <c r="C255" s="148"/>
      <c r="D255" s="148"/>
      <c r="E255" s="148"/>
      <c r="F255" s="300"/>
      <c r="G255" s="300"/>
      <c r="H255" s="148"/>
      <c r="I255" s="10"/>
    </row>
    <row r="256" spans="1:9" ht="20.25" customHeight="1">
      <c r="A256" s="144"/>
      <c r="B256" s="8"/>
      <c r="C256" s="300"/>
      <c r="D256" s="300"/>
      <c r="E256" s="148"/>
      <c r="F256" s="9"/>
      <c r="G256" s="9"/>
      <c r="H256" s="148"/>
      <c r="I256" s="71"/>
    </row>
    <row r="257" spans="1:9" ht="20.25" customHeight="1">
      <c r="A257" s="144"/>
      <c r="B257" s="8"/>
      <c r="C257" s="148"/>
      <c r="D257" s="148"/>
      <c r="E257" s="148"/>
      <c r="F257" s="9"/>
      <c r="G257" s="9"/>
      <c r="H257" s="148"/>
      <c r="I257" s="72"/>
    </row>
    <row r="258" spans="1:9" ht="20.25" customHeight="1">
      <c r="A258" s="144"/>
      <c r="B258" s="8"/>
      <c r="C258" s="148"/>
      <c r="D258" s="148"/>
      <c r="E258" s="148"/>
      <c r="F258" s="9"/>
      <c r="G258" s="9"/>
      <c r="H258" s="148"/>
      <c r="I258" s="71"/>
    </row>
    <row r="259" spans="1:9">
      <c r="A259" s="144"/>
      <c r="B259" s="8"/>
      <c r="C259" s="148"/>
      <c r="D259" s="148"/>
      <c r="E259" s="148"/>
      <c r="F259" s="9"/>
      <c r="G259" s="301"/>
      <c r="H259" s="148"/>
      <c r="I259" s="10"/>
    </row>
    <row r="260" spans="1:9" ht="20.25" customHeight="1">
      <c r="A260" s="144"/>
      <c r="B260" s="8"/>
      <c r="C260" s="148"/>
      <c r="D260" s="148"/>
      <c r="E260" s="148"/>
      <c r="F260" s="300"/>
      <c r="G260" s="300"/>
      <c r="H260" s="148"/>
      <c r="I260" s="10"/>
    </row>
    <row r="261" spans="1:9" ht="20.25" customHeight="1">
      <c r="A261" s="144"/>
      <c r="B261" s="8"/>
      <c r="C261" s="148"/>
      <c r="D261" s="148"/>
      <c r="E261" s="148"/>
      <c r="F261" s="300"/>
      <c r="G261" s="300"/>
      <c r="H261" s="148"/>
      <c r="I261" s="10"/>
    </row>
    <row r="262" spans="1:9" ht="20.25" customHeight="1">
      <c r="A262" s="144"/>
      <c r="B262" s="8"/>
      <c r="C262" s="300"/>
      <c r="D262" s="300"/>
      <c r="E262" s="148"/>
      <c r="F262" s="9"/>
      <c r="G262" s="9"/>
      <c r="H262" s="148"/>
      <c r="I262" s="71"/>
    </row>
    <row r="263" spans="1:9">
      <c r="A263" s="144"/>
      <c r="B263" s="8"/>
      <c r="C263" s="148"/>
      <c r="D263" s="148"/>
      <c r="E263" s="148"/>
      <c r="F263" s="9"/>
      <c r="G263" s="9"/>
      <c r="H263" s="148"/>
      <c r="I263" s="72"/>
    </row>
    <row r="264" spans="1:9">
      <c r="A264" s="144"/>
      <c r="B264" s="8"/>
      <c r="C264" s="148"/>
      <c r="D264" s="148"/>
      <c r="E264" s="148"/>
      <c r="F264" s="9"/>
      <c r="G264" s="9"/>
      <c r="H264" s="148"/>
      <c r="I264" s="71"/>
    </row>
    <row r="265" spans="1:9" ht="20.25" customHeight="1">
      <c r="A265" s="144"/>
      <c r="B265" s="8"/>
      <c r="C265" s="148"/>
      <c r="D265" s="148"/>
      <c r="E265" s="148"/>
      <c r="F265" s="9"/>
      <c r="G265" s="301"/>
      <c r="H265" s="148"/>
      <c r="I265" s="10"/>
    </row>
    <row r="266" spans="1:9" ht="20.25" customHeight="1">
      <c r="A266" s="144"/>
      <c r="B266" s="8"/>
      <c r="C266" s="148"/>
      <c r="D266" s="148"/>
      <c r="E266" s="148"/>
      <c r="F266" s="300"/>
      <c r="G266" s="300"/>
      <c r="H266" s="148"/>
      <c r="I266" s="10"/>
    </row>
    <row r="267" spans="1:9" ht="20.25" customHeight="1">
      <c r="A267" s="144"/>
      <c r="B267" s="8"/>
      <c r="C267" s="300"/>
      <c r="D267" s="300"/>
      <c r="E267" s="148"/>
      <c r="F267" s="9"/>
      <c r="G267" s="9"/>
      <c r="H267" s="148"/>
      <c r="I267" s="71"/>
    </row>
    <row r="268" spans="1:9">
      <c r="A268" s="144"/>
      <c r="B268" s="8"/>
      <c r="C268" s="148"/>
      <c r="D268" s="148"/>
      <c r="E268" s="148"/>
      <c r="F268" s="9"/>
      <c r="G268" s="9"/>
      <c r="H268" s="148"/>
      <c r="I268" s="72"/>
    </row>
    <row r="269" spans="1:9">
      <c r="A269" s="144"/>
      <c r="B269" s="8"/>
      <c r="C269" s="148"/>
      <c r="D269" s="148"/>
      <c r="E269" s="148"/>
      <c r="F269" s="9"/>
      <c r="G269" s="9"/>
      <c r="H269" s="148"/>
      <c r="I269" s="71"/>
    </row>
    <row r="270" spans="1:9" ht="20.25" customHeight="1">
      <c r="A270" s="144"/>
      <c r="B270" s="8"/>
      <c r="C270" s="148"/>
      <c r="D270" s="148"/>
      <c r="E270" s="148"/>
      <c r="F270" s="9"/>
      <c r="G270" s="301"/>
      <c r="H270" s="148"/>
      <c r="I270" s="10"/>
    </row>
    <row r="271" spans="1:9" ht="20.25" customHeight="1">
      <c r="A271" s="144"/>
      <c r="B271" s="8"/>
      <c r="C271" s="148"/>
      <c r="D271" s="148"/>
      <c r="E271" s="148"/>
      <c r="F271" s="300"/>
      <c r="G271" s="300"/>
      <c r="H271" s="148"/>
      <c r="I271" s="10"/>
    </row>
    <row r="272" spans="1:9">
      <c r="A272" s="144"/>
      <c r="B272" s="8"/>
      <c r="C272" s="300"/>
      <c r="D272" s="300"/>
      <c r="E272" s="148"/>
      <c r="F272" s="9"/>
      <c r="G272" s="9"/>
      <c r="H272" s="148"/>
      <c r="I272" s="71"/>
    </row>
    <row r="273" spans="1:9">
      <c r="A273" s="144"/>
      <c r="B273" s="8"/>
      <c r="C273" s="148"/>
      <c r="D273" s="148"/>
      <c r="E273" s="148"/>
      <c r="F273" s="9"/>
      <c r="G273" s="9"/>
      <c r="H273" s="148"/>
      <c r="I273" s="72"/>
    </row>
    <row r="274" spans="1:9">
      <c r="A274" s="144"/>
      <c r="B274" s="8"/>
      <c r="C274" s="148"/>
      <c r="D274" s="148"/>
      <c r="E274" s="148"/>
      <c r="F274" s="9"/>
      <c r="G274" s="9"/>
      <c r="H274" s="148"/>
      <c r="I274" s="71"/>
    </row>
    <row r="275" spans="1:9">
      <c r="A275" s="144"/>
      <c r="B275" s="8"/>
      <c r="C275" s="148"/>
      <c r="D275" s="148"/>
      <c r="E275" s="148"/>
      <c r="F275" s="9"/>
      <c r="G275" s="301"/>
      <c r="H275" s="148"/>
      <c r="I275" s="10"/>
    </row>
    <row r="276" spans="1:9">
      <c r="A276" s="144"/>
      <c r="B276" s="8"/>
      <c r="C276" s="148"/>
      <c r="D276" s="148"/>
      <c r="E276" s="148"/>
      <c r="F276" s="300"/>
      <c r="G276" s="300"/>
      <c r="H276" s="148"/>
      <c r="I276" s="10"/>
    </row>
    <row r="277" spans="1:9">
      <c r="A277" s="144"/>
      <c r="B277" s="8"/>
      <c r="C277" s="300"/>
      <c r="D277" s="300"/>
      <c r="E277" s="148"/>
      <c r="F277" s="9"/>
      <c r="G277" s="9"/>
      <c r="H277" s="148"/>
      <c r="I277" s="71"/>
    </row>
    <row r="278" spans="1:9">
      <c r="A278" s="144"/>
      <c r="B278" s="8"/>
      <c r="C278" s="148"/>
      <c r="D278" s="148"/>
      <c r="E278" s="148"/>
      <c r="F278" s="9"/>
      <c r="G278" s="9"/>
      <c r="H278" s="148"/>
      <c r="I278" s="72"/>
    </row>
    <row r="279" spans="1:9">
      <c r="A279" s="144"/>
      <c r="B279" s="8"/>
      <c r="C279" s="148"/>
      <c r="D279" s="148"/>
      <c r="E279" s="148"/>
      <c r="F279" s="9"/>
      <c r="G279" s="9"/>
      <c r="H279" s="148"/>
      <c r="I279" s="71"/>
    </row>
    <row r="280" spans="1:9">
      <c r="A280" s="144"/>
      <c r="B280" s="8"/>
      <c r="C280" s="148"/>
      <c r="D280" s="148"/>
      <c r="E280" s="148"/>
      <c r="F280" s="9"/>
      <c r="G280" s="301"/>
      <c r="H280" s="148"/>
      <c r="I280" s="10"/>
    </row>
    <row r="281" spans="1:9">
      <c r="A281" s="144"/>
      <c r="B281" s="8"/>
      <c r="C281" s="148"/>
      <c r="D281" s="148"/>
      <c r="E281" s="148"/>
      <c r="F281" s="300"/>
      <c r="G281" s="300"/>
      <c r="H281" s="148"/>
      <c r="I281" s="10"/>
    </row>
    <row r="282" spans="1:9">
      <c r="A282" s="144"/>
      <c r="B282" s="8"/>
      <c r="C282" s="300"/>
      <c r="D282" s="300"/>
      <c r="E282" s="148"/>
      <c r="F282" s="9"/>
      <c r="G282" s="9"/>
      <c r="H282" s="148"/>
      <c r="I282" s="71"/>
    </row>
    <row r="283" spans="1:9">
      <c r="A283" s="144"/>
      <c r="B283" s="8"/>
      <c r="C283" s="148"/>
      <c r="D283" s="148"/>
      <c r="E283" s="148"/>
      <c r="F283" s="9"/>
      <c r="G283" s="9"/>
      <c r="H283" s="148"/>
      <c r="I283" s="72"/>
    </row>
    <row r="284" spans="1:9">
      <c r="A284" s="144"/>
      <c r="B284" s="8"/>
      <c r="C284" s="148"/>
      <c r="D284" s="148"/>
      <c r="E284" s="148"/>
      <c r="F284" s="9"/>
      <c r="G284" s="9"/>
      <c r="H284" s="148"/>
      <c r="I284" s="71"/>
    </row>
    <row r="285" spans="1:9">
      <c r="A285" s="144"/>
      <c r="B285" s="8"/>
      <c r="C285" s="148"/>
      <c r="D285" s="148"/>
      <c r="E285" s="148"/>
      <c r="F285" s="9"/>
      <c r="G285" s="301"/>
      <c r="H285" s="148"/>
      <c r="I285" s="10"/>
    </row>
    <row r="286" spans="1:9">
      <c r="A286" s="144"/>
      <c r="B286" s="8"/>
      <c r="C286" s="148"/>
      <c r="D286" s="148"/>
      <c r="E286" s="148"/>
      <c r="F286" s="300"/>
      <c r="G286" s="300"/>
      <c r="H286" s="148"/>
      <c r="I286" s="10"/>
    </row>
    <row r="287" spans="1:9" ht="20.25" customHeight="1">
      <c r="A287" s="144"/>
      <c r="B287" s="8"/>
      <c r="C287" s="300"/>
      <c r="D287" s="300"/>
      <c r="E287" s="148"/>
      <c r="F287" s="9"/>
      <c r="G287" s="9"/>
      <c r="H287" s="148"/>
      <c r="I287" s="71"/>
    </row>
    <row r="288" spans="1:9">
      <c r="A288" s="144"/>
      <c r="B288" s="8"/>
      <c r="C288" s="148"/>
      <c r="D288" s="148"/>
      <c r="E288" s="148"/>
      <c r="F288" s="9"/>
      <c r="G288" s="9"/>
      <c r="H288" s="148"/>
      <c r="I288" s="72"/>
    </row>
    <row r="289" spans="1:9">
      <c r="A289" s="144"/>
      <c r="B289" s="8"/>
      <c r="C289" s="148"/>
      <c r="D289" s="148"/>
      <c r="E289" s="148"/>
      <c r="F289" s="9"/>
      <c r="G289" s="9"/>
      <c r="H289" s="148"/>
      <c r="I289" s="71"/>
    </row>
    <row r="290" spans="1:9" ht="20.25" customHeight="1">
      <c r="A290" s="144"/>
      <c r="B290" s="8"/>
      <c r="C290" s="148"/>
      <c r="D290" s="148"/>
      <c r="E290" s="148"/>
      <c r="F290" s="9"/>
      <c r="G290" s="301"/>
      <c r="H290" s="148"/>
      <c r="I290" s="10"/>
    </row>
    <row r="291" spans="1:9" ht="20.25" customHeight="1">
      <c r="A291" s="144"/>
      <c r="B291" s="8"/>
      <c r="C291" s="148"/>
      <c r="D291" s="148"/>
      <c r="E291" s="148"/>
      <c r="F291" s="300"/>
      <c r="G291" s="300"/>
      <c r="H291" s="148"/>
      <c r="I291" s="10"/>
    </row>
    <row r="292" spans="1:9" ht="20.25" customHeight="1">
      <c r="A292" s="144"/>
      <c r="B292" s="8"/>
      <c r="C292" s="300"/>
      <c r="D292" s="300"/>
      <c r="E292" s="148"/>
      <c r="F292" s="9"/>
      <c r="G292" s="9"/>
      <c r="H292" s="148"/>
      <c r="I292" s="71"/>
    </row>
    <row r="293" spans="1:9">
      <c r="A293" s="144"/>
      <c r="B293" s="8"/>
      <c r="C293" s="148"/>
      <c r="D293" s="148"/>
      <c r="E293" s="148"/>
      <c r="F293" s="9"/>
      <c r="G293" s="9"/>
      <c r="H293" s="148"/>
      <c r="I293" s="72"/>
    </row>
    <row r="294" spans="1:9">
      <c r="A294" s="144"/>
      <c r="B294" s="8"/>
      <c r="C294" s="148"/>
      <c r="D294" s="148"/>
      <c r="E294" s="148"/>
      <c r="F294" s="9"/>
      <c r="G294" s="9"/>
      <c r="H294" s="148"/>
      <c r="I294" s="71"/>
    </row>
    <row r="295" spans="1:9" ht="20.25" customHeight="1">
      <c r="A295" s="144"/>
      <c r="B295" s="8"/>
      <c r="C295" s="148"/>
      <c r="D295" s="148"/>
      <c r="E295" s="148"/>
      <c r="F295" s="9"/>
      <c r="G295" s="301"/>
      <c r="H295" s="148"/>
      <c r="I295" s="10"/>
    </row>
    <row r="296" spans="1:9" ht="20.25" customHeight="1">
      <c r="A296" s="144"/>
      <c r="B296" s="8"/>
      <c r="C296" s="148"/>
      <c r="D296" s="148"/>
      <c r="E296" s="148"/>
      <c r="F296" s="300"/>
      <c r="G296" s="300"/>
      <c r="H296" s="148"/>
      <c r="I296" s="10"/>
    </row>
    <row r="297" spans="1:9" ht="20.25" customHeight="1">
      <c r="A297" s="144"/>
      <c r="B297" s="8"/>
      <c r="C297" s="300"/>
      <c r="D297" s="300"/>
      <c r="E297" s="148"/>
      <c r="F297" s="9"/>
      <c r="G297" s="9"/>
      <c r="H297" s="148"/>
      <c r="I297" s="71"/>
    </row>
    <row r="298" spans="1:9">
      <c r="A298" s="144"/>
      <c r="B298" s="8"/>
      <c r="C298" s="148"/>
      <c r="D298" s="148"/>
      <c r="E298" s="148"/>
      <c r="F298" s="9"/>
      <c r="G298" s="9"/>
      <c r="H298" s="148"/>
      <c r="I298" s="72"/>
    </row>
    <row r="299" spans="1:9">
      <c r="A299" s="144"/>
      <c r="B299" s="8"/>
      <c r="C299" s="148"/>
      <c r="D299" s="148"/>
      <c r="E299" s="148"/>
      <c r="F299" s="9"/>
      <c r="G299" s="9"/>
      <c r="H299" s="148"/>
      <c r="I299" s="71"/>
    </row>
    <row r="300" spans="1:9" ht="20.25" customHeight="1">
      <c r="A300" s="144"/>
      <c r="B300" s="8"/>
      <c r="C300" s="148"/>
      <c r="D300" s="148"/>
      <c r="E300" s="148"/>
      <c r="F300" s="9"/>
      <c r="G300" s="301"/>
      <c r="H300" s="148"/>
      <c r="I300" s="10"/>
    </row>
    <row r="301" spans="1:9" ht="20.25" customHeight="1">
      <c r="A301" s="144"/>
      <c r="B301" s="8"/>
      <c r="C301" s="148"/>
      <c r="D301" s="148"/>
      <c r="E301" s="148"/>
      <c r="F301" s="300"/>
      <c r="G301" s="300"/>
      <c r="H301" s="148"/>
      <c r="I301" s="10"/>
    </row>
    <row r="302" spans="1:9" ht="20.25" customHeight="1">
      <c r="A302" s="144"/>
      <c r="B302" s="8"/>
      <c r="C302" s="300"/>
      <c r="D302" s="300"/>
      <c r="E302" s="148"/>
      <c r="F302" s="9"/>
      <c r="G302" s="9"/>
      <c r="H302" s="148"/>
      <c r="I302" s="71"/>
    </row>
    <row r="303" spans="1:9">
      <c r="A303" s="144"/>
      <c r="B303" s="8"/>
      <c r="C303" s="148"/>
      <c r="D303" s="148"/>
      <c r="E303" s="148"/>
      <c r="F303" s="9"/>
      <c r="G303" s="9"/>
      <c r="H303" s="148"/>
      <c r="I303" s="72"/>
    </row>
    <row r="304" spans="1:9">
      <c r="A304" s="144"/>
      <c r="B304" s="8"/>
      <c r="C304" s="148"/>
      <c r="D304" s="148"/>
      <c r="E304" s="148"/>
      <c r="F304" s="9"/>
      <c r="G304" s="9"/>
      <c r="H304" s="148"/>
      <c r="I304" s="71"/>
    </row>
    <row r="305" spans="1:9" ht="20.25" customHeight="1">
      <c r="A305" s="144"/>
      <c r="B305" s="8"/>
      <c r="C305" s="148"/>
      <c r="D305" s="148"/>
      <c r="E305" s="148"/>
      <c r="F305" s="9"/>
      <c r="G305" s="301"/>
      <c r="H305" s="148"/>
      <c r="I305" s="10"/>
    </row>
    <row r="306" spans="1:9" ht="20.25" customHeight="1">
      <c r="A306" s="144"/>
      <c r="B306" s="8"/>
      <c r="C306" s="148"/>
      <c r="D306" s="148"/>
      <c r="E306" s="148"/>
      <c r="F306" s="300"/>
      <c r="G306" s="300"/>
      <c r="H306" s="148"/>
      <c r="I306" s="10"/>
    </row>
    <row r="307" spans="1:9" ht="20.25" customHeight="1">
      <c r="A307" s="144"/>
      <c r="B307" s="8"/>
      <c r="C307" s="300"/>
      <c r="D307" s="300"/>
      <c r="E307" s="148"/>
      <c r="F307" s="9"/>
      <c r="G307" s="9"/>
      <c r="H307" s="148"/>
      <c r="I307" s="71"/>
    </row>
    <row r="308" spans="1:9">
      <c r="A308" s="144"/>
      <c r="B308" s="8"/>
      <c r="C308" s="148"/>
      <c r="D308" s="148"/>
      <c r="E308" s="148"/>
      <c r="F308" s="9"/>
      <c r="G308" s="9"/>
      <c r="H308" s="148"/>
      <c r="I308" s="72"/>
    </row>
    <row r="309" spans="1:9">
      <c r="A309" s="144"/>
      <c r="B309" s="8"/>
      <c r="C309" s="148"/>
      <c r="D309" s="148"/>
      <c r="E309" s="148"/>
      <c r="F309" s="9"/>
      <c r="G309" s="9"/>
      <c r="H309" s="148"/>
      <c r="I309" s="71"/>
    </row>
    <row r="310" spans="1:9" ht="20.25" customHeight="1">
      <c r="A310" s="144"/>
      <c r="B310" s="8"/>
      <c r="C310" s="148"/>
      <c r="D310" s="148"/>
      <c r="E310" s="148"/>
      <c r="F310" s="9"/>
      <c r="G310" s="301"/>
      <c r="H310" s="148"/>
      <c r="I310" s="10"/>
    </row>
    <row r="311" spans="1:9" ht="20.25" customHeight="1">
      <c r="A311" s="144"/>
      <c r="B311" s="8"/>
      <c r="C311" s="148"/>
      <c r="D311" s="148"/>
      <c r="E311" s="148"/>
      <c r="F311" s="300"/>
      <c r="G311" s="300"/>
      <c r="H311" s="148"/>
      <c r="I311" s="10"/>
    </row>
    <row r="312" spans="1:9" ht="20.25" customHeight="1">
      <c r="A312" s="144"/>
      <c r="B312" s="8"/>
      <c r="C312" s="300"/>
      <c r="D312" s="300"/>
      <c r="E312" s="148"/>
      <c r="F312" s="9"/>
      <c r="G312" s="9"/>
      <c r="H312" s="148"/>
      <c r="I312" s="71"/>
    </row>
    <row r="313" spans="1:9">
      <c r="A313" s="144"/>
      <c r="B313" s="8"/>
      <c r="C313" s="148"/>
      <c r="D313" s="148"/>
      <c r="E313" s="148"/>
      <c r="F313" s="9"/>
      <c r="G313" s="9"/>
      <c r="H313" s="148"/>
      <c r="I313" s="72"/>
    </row>
    <row r="314" spans="1:9">
      <c r="A314" s="144"/>
      <c r="B314" s="8"/>
      <c r="C314" s="148"/>
      <c r="D314" s="148"/>
      <c r="E314" s="148"/>
      <c r="F314" s="9"/>
      <c r="G314" s="9"/>
      <c r="H314" s="148"/>
      <c r="I314" s="71"/>
    </row>
    <row r="315" spans="1:9">
      <c r="A315" s="144"/>
      <c r="B315" s="8"/>
      <c r="C315" s="148"/>
      <c r="D315" s="148"/>
      <c r="E315" s="148"/>
      <c r="F315" s="9"/>
      <c r="G315" s="301"/>
      <c r="H315" s="148"/>
      <c r="I315" s="10"/>
    </row>
    <row r="316" spans="1:9">
      <c r="A316" s="144"/>
      <c r="B316" s="8"/>
      <c r="C316" s="148"/>
      <c r="D316" s="148"/>
      <c r="E316" s="148"/>
      <c r="F316" s="300"/>
      <c r="G316" s="300"/>
      <c r="H316" s="148"/>
      <c r="I316" s="10"/>
    </row>
    <row r="317" spans="1:9" ht="20.25" customHeight="1">
      <c r="A317" s="144"/>
      <c r="B317" s="8"/>
      <c r="C317" s="300"/>
      <c r="D317" s="300"/>
      <c r="E317" s="148"/>
      <c r="F317" s="9"/>
      <c r="G317" s="9"/>
      <c r="H317" s="148"/>
      <c r="I317" s="71"/>
    </row>
    <row r="318" spans="1:9">
      <c r="A318" s="144"/>
      <c r="B318" s="8"/>
      <c r="C318" s="148"/>
      <c r="D318" s="148"/>
      <c r="E318" s="148"/>
      <c r="F318" s="9"/>
      <c r="G318" s="9"/>
      <c r="H318" s="148"/>
      <c r="I318" s="72"/>
    </row>
    <row r="319" spans="1:9">
      <c r="A319" s="144"/>
      <c r="B319" s="8"/>
      <c r="C319" s="148"/>
      <c r="D319" s="148"/>
      <c r="E319" s="148"/>
      <c r="F319" s="9"/>
      <c r="G319" s="9"/>
      <c r="H319" s="148"/>
      <c r="I319" s="71"/>
    </row>
    <row r="320" spans="1:9">
      <c r="A320" s="144"/>
      <c r="B320" s="8"/>
      <c r="C320" s="148"/>
      <c r="D320" s="148"/>
      <c r="E320" s="148"/>
      <c r="F320" s="9"/>
      <c r="G320" s="301"/>
      <c r="H320" s="148"/>
      <c r="I320" s="10"/>
    </row>
    <row r="321" spans="1:9">
      <c r="A321" s="144"/>
      <c r="B321" s="8"/>
      <c r="C321" s="148"/>
      <c r="D321" s="148"/>
      <c r="E321" s="148"/>
      <c r="F321" s="300"/>
      <c r="G321" s="300"/>
      <c r="H321" s="148"/>
      <c r="I321" s="10"/>
    </row>
    <row r="322" spans="1:9">
      <c r="A322" s="144"/>
      <c r="B322" s="8"/>
      <c r="C322" s="300"/>
      <c r="D322" s="300"/>
      <c r="E322" s="148"/>
      <c r="F322" s="9"/>
      <c r="G322" s="9"/>
      <c r="H322" s="148"/>
      <c r="I322" s="71"/>
    </row>
    <row r="323" spans="1:9">
      <c r="A323" s="144"/>
      <c r="B323" s="8"/>
      <c r="C323" s="148"/>
      <c r="D323" s="148"/>
      <c r="E323" s="148"/>
      <c r="F323" s="9"/>
      <c r="G323" s="9"/>
      <c r="H323" s="148"/>
      <c r="I323" s="72"/>
    </row>
    <row r="324" spans="1:9">
      <c r="A324" s="144"/>
      <c r="B324" s="8"/>
      <c r="C324" s="148"/>
      <c r="D324" s="148"/>
      <c r="E324" s="148"/>
      <c r="F324" s="9"/>
      <c r="G324" s="9"/>
      <c r="H324" s="148"/>
      <c r="I324" s="71"/>
    </row>
    <row r="325" spans="1:9">
      <c r="A325" s="144"/>
      <c r="B325" s="8"/>
      <c r="C325" s="148"/>
      <c r="D325" s="148"/>
      <c r="E325" s="148"/>
      <c r="F325" s="9"/>
      <c r="G325" s="301"/>
      <c r="H325" s="148"/>
      <c r="I325" s="10"/>
    </row>
    <row r="326" spans="1:9">
      <c r="A326" s="144"/>
      <c r="B326" s="8"/>
      <c r="C326" s="148"/>
      <c r="D326" s="148"/>
      <c r="E326" s="148"/>
      <c r="F326" s="300"/>
      <c r="G326" s="300"/>
      <c r="H326" s="148"/>
      <c r="I326" s="10"/>
    </row>
    <row r="327" spans="1:9">
      <c r="A327" s="144"/>
      <c r="B327" s="8"/>
      <c r="C327" s="300"/>
      <c r="D327" s="300"/>
      <c r="E327" s="148"/>
      <c r="F327" s="9"/>
      <c r="G327" s="9"/>
      <c r="H327" s="148"/>
      <c r="I327" s="71"/>
    </row>
    <row r="328" spans="1:9">
      <c r="A328" s="144"/>
      <c r="B328" s="8"/>
      <c r="C328" s="148"/>
      <c r="D328" s="148"/>
      <c r="E328" s="148"/>
      <c r="F328" s="9"/>
      <c r="G328" s="9"/>
      <c r="H328" s="148"/>
      <c r="I328" s="72"/>
    </row>
    <row r="329" spans="1:9">
      <c r="A329" s="144"/>
      <c r="B329" s="8"/>
      <c r="C329" s="148"/>
      <c r="D329" s="148"/>
      <c r="E329" s="148"/>
      <c r="F329" s="9"/>
      <c r="G329" s="9"/>
      <c r="H329" s="148"/>
      <c r="I329" s="71"/>
    </row>
    <row r="330" spans="1:9">
      <c r="A330" s="144"/>
      <c r="B330" s="8"/>
      <c r="C330" s="148"/>
      <c r="D330" s="148"/>
      <c r="E330" s="148"/>
      <c r="F330" s="9"/>
      <c r="G330" s="301"/>
      <c r="H330" s="148"/>
      <c r="I330" s="10"/>
    </row>
    <row r="331" spans="1:9">
      <c r="A331" s="144"/>
      <c r="B331" s="8"/>
      <c r="C331" s="148"/>
      <c r="D331" s="148"/>
      <c r="E331" s="148"/>
      <c r="F331" s="300"/>
      <c r="G331" s="300"/>
      <c r="H331" s="148"/>
      <c r="I331" s="10"/>
    </row>
    <row r="332" spans="1:9">
      <c r="A332" s="144"/>
      <c r="B332" s="8"/>
      <c r="C332" s="300"/>
      <c r="D332" s="300"/>
      <c r="E332" s="148"/>
      <c r="F332" s="9"/>
      <c r="G332" s="9"/>
      <c r="H332" s="148"/>
      <c r="I332" s="71"/>
    </row>
    <row r="333" spans="1:9">
      <c r="A333" s="144"/>
      <c r="B333" s="8"/>
      <c r="C333" s="148"/>
      <c r="D333" s="148"/>
      <c r="E333" s="148"/>
      <c r="F333" s="9"/>
      <c r="G333" s="9"/>
      <c r="H333" s="148"/>
      <c r="I333" s="72"/>
    </row>
    <row r="334" spans="1:9">
      <c r="A334" s="144"/>
      <c r="B334" s="8"/>
      <c r="C334" s="148"/>
      <c r="D334" s="148"/>
      <c r="E334" s="148"/>
      <c r="F334" s="9"/>
      <c r="G334" s="9"/>
      <c r="H334" s="148"/>
      <c r="I334" s="71"/>
    </row>
    <row r="335" spans="1:9">
      <c r="A335" s="144"/>
      <c r="B335" s="8"/>
      <c r="C335" s="148"/>
      <c r="D335" s="148"/>
      <c r="E335" s="148"/>
      <c r="F335" s="9"/>
      <c r="G335" s="301"/>
      <c r="H335" s="148"/>
      <c r="I335" s="10"/>
    </row>
    <row r="336" spans="1:9">
      <c r="A336" s="144"/>
      <c r="B336" s="8"/>
      <c r="C336" s="148"/>
      <c r="D336" s="148"/>
      <c r="E336" s="148"/>
      <c r="F336" s="300"/>
      <c r="G336" s="300"/>
      <c r="H336" s="148"/>
      <c r="I336" s="10"/>
    </row>
    <row r="337" spans="1:9" ht="20.25" customHeight="1">
      <c r="A337" s="144"/>
      <c r="B337" s="8"/>
      <c r="C337" s="300"/>
      <c r="D337" s="300"/>
      <c r="E337" s="148"/>
      <c r="F337" s="9"/>
      <c r="G337" s="9"/>
      <c r="H337" s="148"/>
      <c r="I337" s="71"/>
    </row>
    <row r="338" spans="1:9">
      <c r="A338" s="144"/>
      <c r="B338" s="8"/>
      <c r="C338" s="148"/>
      <c r="D338" s="148"/>
      <c r="E338" s="148"/>
      <c r="F338" s="9"/>
      <c r="G338" s="9"/>
      <c r="H338" s="148"/>
      <c r="I338" s="72"/>
    </row>
    <row r="339" spans="1:9">
      <c r="A339" s="144"/>
      <c r="B339" s="8"/>
      <c r="C339" s="148"/>
      <c r="D339" s="148"/>
      <c r="E339" s="148"/>
      <c r="F339" s="9"/>
      <c r="G339" s="9"/>
      <c r="H339" s="148"/>
      <c r="I339" s="71"/>
    </row>
    <row r="340" spans="1:9">
      <c r="A340" s="144"/>
      <c r="B340" s="8"/>
      <c r="C340" s="148"/>
      <c r="D340" s="148"/>
      <c r="E340" s="148"/>
      <c r="F340" s="9"/>
      <c r="G340" s="301"/>
      <c r="H340" s="148"/>
      <c r="I340" s="10"/>
    </row>
    <row r="341" spans="1:9">
      <c r="A341" s="144"/>
      <c r="B341" s="8"/>
      <c r="C341" s="148"/>
      <c r="D341" s="148"/>
      <c r="E341" s="148"/>
      <c r="F341" s="300"/>
      <c r="G341" s="300"/>
      <c r="H341" s="148"/>
      <c r="I341" s="10"/>
    </row>
    <row r="342" spans="1:9">
      <c r="A342" s="144"/>
      <c r="B342" s="8"/>
      <c r="C342" s="300"/>
      <c r="D342" s="300"/>
      <c r="E342" s="148"/>
      <c r="F342" s="9"/>
      <c r="G342" s="9"/>
      <c r="H342" s="148"/>
      <c r="I342" s="71"/>
    </row>
    <row r="343" spans="1:9">
      <c r="A343" s="144"/>
      <c r="B343" s="8"/>
      <c r="C343" s="148"/>
      <c r="D343" s="148"/>
      <c r="E343" s="148"/>
      <c r="F343" s="9"/>
      <c r="G343" s="9"/>
      <c r="H343" s="148"/>
      <c r="I343" s="72"/>
    </row>
    <row r="344" spans="1:9">
      <c r="A344" s="144"/>
      <c r="B344" s="8"/>
      <c r="C344" s="148"/>
      <c r="D344" s="148"/>
      <c r="E344" s="148"/>
      <c r="F344" s="9"/>
      <c r="G344" s="9"/>
      <c r="H344" s="148"/>
      <c r="I344" s="71"/>
    </row>
    <row r="345" spans="1:9">
      <c r="A345" s="144"/>
      <c r="B345" s="8"/>
      <c r="C345" s="148"/>
      <c r="D345" s="148"/>
      <c r="E345" s="148"/>
      <c r="F345" s="9"/>
      <c r="G345" s="301"/>
      <c r="H345" s="148"/>
      <c r="I345" s="10"/>
    </row>
    <row r="346" spans="1:9">
      <c r="A346" s="144"/>
      <c r="B346" s="8"/>
      <c r="C346" s="148"/>
      <c r="D346" s="148"/>
      <c r="E346" s="148"/>
      <c r="F346" s="300"/>
      <c r="G346" s="300"/>
      <c r="H346" s="148"/>
      <c r="I346" s="10"/>
    </row>
    <row r="347" spans="1:9">
      <c r="A347" s="144"/>
      <c r="B347" s="8"/>
      <c r="C347" s="300"/>
      <c r="D347" s="300"/>
      <c r="E347" s="148"/>
      <c r="F347" s="9"/>
      <c r="G347" s="9"/>
      <c r="H347" s="148"/>
      <c r="I347" s="71"/>
    </row>
    <row r="348" spans="1:9">
      <c r="A348" s="144"/>
      <c r="B348" s="8"/>
      <c r="C348" s="148"/>
      <c r="D348" s="148"/>
      <c r="E348" s="148"/>
      <c r="F348" s="9"/>
      <c r="G348" s="9"/>
      <c r="H348" s="148"/>
      <c r="I348" s="72"/>
    </row>
    <row r="349" spans="1:9">
      <c r="A349" s="144"/>
      <c r="B349" s="8"/>
      <c r="C349" s="148"/>
      <c r="D349" s="148"/>
      <c r="E349" s="148"/>
      <c r="F349" s="9"/>
      <c r="G349" s="9"/>
      <c r="H349" s="148"/>
      <c r="I349" s="71"/>
    </row>
    <row r="350" spans="1:9">
      <c r="A350" s="144"/>
      <c r="B350" s="8"/>
      <c r="C350" s="148"/>
      <c r="D350" s="148"/>
      <c r="E350" s="148"/>
      <c r="F350" s="9"/>
      <c r="G350" s="301"/>
      <c r="H350" s="148"/>
      <c r="I350" s="10"/>
    </row>
    <row r="351" spans="1:9">
      <c r="A351" s="144"/>
      <c r="B351" s="8"/>
      <c r="C351" s="148"/>
      <c r="D351" s="148"/>
      <c r="E351" s="148"/>
      <c r="F351" s="300"/>
      <c r="G351" s="300"/>
      <c r="H351" s="148"/>
      <c r="I351" s="10"/>
    </row>
    <row r="352" spans="1:9">
      <c r="A352" s="144"/>
      <c r="B352" s="8"/>
      <c r="C352" s="300"/>
      <c r="D352" s="300"/>
      <c r="E352" s="148"/>
      <c r="F352" s="9"/>
      <c r="G352" s="9"/>
      <c r="H352" s="148"/>
      <c r="I352" s="71"/>
    </row>
    <row r="353" spans="1:9">
      <c r="A353" s="144"/>
      <c r="B353" s="8"/>
      <c r="C353" s="148"/>
      <c r="D353" s="148"/>
      <c r="E353" s="148"/>
      <c r="F353" s="9"/>
      <c r="G353" s="9"/>
      <c r="H353" s="148"/>
      <c r="I353" s="72"/>
    </row>
    <row r="354" spans="1:9">
      <c r="A354" s="144"/>
      <c r="B354" s="8"/>
      <c r="C354" s="148"/>
      <c r="D354" s="148"/>
      <c r="E354" s="148"/>
      <c r="F354" s="9"/>
      <c r="G354" s="9"/>
      <c r="H354" s="148"/>
      <c r="I354" s="71"/>
    </row>
    <row r="355" spans="1:9">
      <c r="A355" s="144"/>
      <c r="B355" s="8"/>
      <c r="C355" s="148"/>
      <c r="D355" s="148"/>
      <c r="E355" s="148"/>
      <c r="F355" s="9"/>
      <c r="G355" s="301"/>
      <c r="H355" s="148"/>
      <c r="I355" s="10"/>
    </row>
    <row r="356" spans="1:9">
      <c r="A356" s="144"/>
      <c r="B356" s="8"/>
      <c r="C356" s="148"/>
      <c r="D356" s="148"/>
      <c r="E356" s="148"/>
      <c r="F356" s="300"/>
      <c r="G356" s="300"/>
      <c r="H356" s="148"/>
      <c r="I356" s="10"/>
    </row>
    <row r="357" spans="1:9">
      <c r="A357" s="144"/>
      <c r="B357" s="8"/>
      <c r="C357" s="300"/>
      <c r="D357" s="300"/>
      <c r="E357" s="148"/>
      <c r="F357" s="9"/>
      <c r="G357" s="9"/>
      <c r="H357" s="148"/>
      <c r="I357" s="71"/>
    </row>
    <row r="358" spans="1:9">
      <c r="A358" s="144"/>
      <c r="B358" s="8"/>
      <c r="C358" s="148"/>
      <c r="D358" s="148"/>
      <c r="E358" s="148"/>
      <c r="F358" s="9"/>
      <c r="G358" s="9"/>
      <c r="H358" s="148"/>
      <c r="I358" s="72"/>
    </row>
    <row r="359" spans="1:9">
      <c r="A359" s="144"/>
      <c r="B359" s="8"/>
      <c r="C359" s="148"/>
      <c r="D359" s="148"/>
      <c r="E359" s="148"/>
      <c r="F359" s="9"/>
      <c r="G359" s="9"/>
      <c r="H359" s="148"/>
      <c r="I359" s="71"/>
    </row>
    <row r="360" spans="1:9">
      <c r="A360" s="144"/>
      <c r="B360" s="8"/>
      <c r="C360" s="148"/>
      <c r="D360" s="148"/>
      <c r="E360" s="148"/>
      <c r="F360" s="9"/>
      <c r="G360" s="301"/>
      <c r="H360" s="148"/>
      <c r="I360" s="10"/>
    </row>
    <row r="361" spans="1:9">
      <c r="A361" s="144"/>
      <c r="B361" s="8"/>
      <c r="C361" s="148"/>
      <c r="D361" s="148"/>
      <c r="E361" s="148"/>
      <c r="F361" s="300"/>
      <c r="G361" s="300"/>
      <c r="H361" s="148"/>
      <c r="I361" s="10"/>
    </row>
    <row r="362" spans="1:9">
      <c r="A362" s="144"/>
      <c r="B362" s="8"/>
      <c r="C362" s="300"/>
      <c r="D362" s="300"/>
      <c r="E362" s="148"/>
      <c r="F362" s="9"/>
      <c r="G362" s="9"/>
      <c r="H362" s="148"/>
      <c r="I362" s="71"/>
    </row>
    <row r="363" spans="1:9">
      <c r="A363" s="144"/>
      <c r="B363" s="8"/>
      <c r="C363" s="148"/>
      <c r="D363" s="148"/>
      <c r="E363" s="148"/>
      <c r="F363" s="9"/>
      <c r="G363" s="9"/>
      <c r="H363" s="148"/>
      <c r="I363" s="72"/>
    </row>
    <row r="364" spans="1:9">
      <c r="A364" s="144"/>
      <c r="B364" s="8"/>
      <c r="C364" s="148"/>
      <c r="D364" s="148"/>
      <c r="E364" s="148"/>
      <c r="F364" s="9"/>
      <c r="G364" s="9"/>
      <c r="H364" s="148"/>
      <c r="I364" s="71"/>
    </row>
    <row r="365" spans="1:9">
      <c r="A365" s="144"/>
      <c r="B365" s="8"/>
      <c r="C365" s="148"/>
      <c r="D365" s="148"/>
      <c r="E365" s="148"/>
      <c r="F365" s="9"/>
      <c r="G365" s="301"/>
      <c r="H365" s="148"/>
      <c r="I365" s="10"/>
    </row>
    <row r="366" spans="1:9">
      <c r="A366" s="144"/>
      <c r="B366" s="8"/>
      <c r="C366" s="148"/>
      <c r="D366" s="148"/>
      <c r="E366" s="148"/>
      <c r="F366" s="300"/>
      <c r="G366" s="300"/>
      <c r="H366" s="148"/>
      <c r="I366" s="10"/>
    </row>
    <row r="367" spans="1:9">
      <c r="A367" s="144"/>
      <c r="B367" s="8"/>
      <c r="C367" s="300"/>
      <c r="D367" s="300"/>
      <c r="E367" s="148"/>
      <c r="F367" s="9"/>
      <c r="G367" s="9"/>
      <c r="H367" s="148"/>
      <c r="I367" s="71"/>
    </row>
    <row r="368" spans="1:9">
      <c r="A368" s="144"/>
      <c r="B368" s="8"/>
      <c r="C368" s="148"/>
      <c r="D368" s="148"/>
      <c r="E368" s="148"/>
      <c r="F368" s="9"/>
      <c r="G368" s="9"/>
      <c r="H368" s="148"/>
      <c r="I368" s="72"/>
    </row>
    <row r="369" spans="1:9">
      <c r="A369" s="144"/>
      <c r="B369" s="8"/>
      <c r="C369" s="148"/>
      <c r="D369" s="148"/>
      <c r="E369" s="148"/>
      <c r="F369" s="9"/>
      <c r="G369" s="9"/>
      <c r="H369" s="148"/>
      <c r="I369" s="71"/>
    </row>
    <row r="370" spans="1:9">
      <c r="A370" s="144"/>
      <c r="B370" s="8"/>
      <c r="C370" s="148"/>
      <c r="D370" s="148"/>
      <c r="E370" s="148"/>
      <c r="F370" s="9"/>
      <c r="G370" s="301"/>
      <c r="H370" s="148"/>
      <c r="I370" s="10"/>
    </row>
    <row r="371" spans="1:9">
      <c r="A371" s="144"/>
      <c r="B371" s="8"/>
      <c r="C371" s="148"/>
      <c r="D371" s="148"/>
      <c r="E371" s="148"/>
      <c r="F371" s="300"/>
      <c r="G371" s="300"/>
      <c r="H371" s="148"/>
      <c r="I371" s="10"/>
    </row>
    <row r="372" spans="1:9">
      <c r="A372" s="144"/>
      <c r="B372" s="8"/>
      <c r="C372" s="300"/>
      <c r="D372" s="300"/>
      <c r="E372" s="148"/>
      <c r="F372" s="9"/>
      <c r="G372" s="9"/>
      <c r="H372" s="148"/>
      <c r="I372" s="71"/>
    </row>
    <row r="373" spans="1:9">
      <c r="A373" s="144"/>
      <c r="B373" s="8"/>
      <c r="C373" s="148"/>
      <c r="D373" s="148"/>
      <c r="E373" s="148"/>
      <c r="F373" s="9"/>
      <c r="G373" s="9"/>
      <c r="H373" s="148"/>
      <c r="I373" s="72"/>
    </row>
    <row r="374" spans="1:9">
      <c r="A374" s="144"/>
      <c r="B374" s="8"/>
      <c r="C374" s="148"/>
      <c r="D374" s="148"/>
      <c r="E374" s="148"/>
      <c r="F374" s="9"/>
      <c r="G374" s="9"/>
      <c r="H374" s="148"/>
      <c r="I374" s="71"/>
    </row>
    <row r="375" spans="1:9">
      <c r="A375" s="144"/>
      <c r="B375" s="8"/>
      <c r="C375" s="148"/>
      <c r="D375" s="148"/>
      <c r="E375" s="148"/>
      <c r="F375" s="9"/>
      <c r="G375" s="301"/>
      <c r="H375" s="148"/>
      <c r="I375" s="10"/>
    </row>
    <row r="376" spans="1:9">
      <c r="A376" s="144"/>
      <c r="B376" s="8"/>
      <c r="C376" s="148"/>
      <c r="D376" s="148"/>
      <c r="E376" s="148"/>
      <c r="F376" s="300"/>
      <c r="G376" s="300"/>
      <c r="H376" s="148"/>
      <c r="I376" s="10"/>
    </row>
    <row r="377" spans="1:9">
      <c r="A377" s="144"/>
      <c r="B377" s="8"/>
      <c r="C377" s="300"/>
      <c r="D377" s="300"/>
      <c r="E377" s="148"/>
      <c r="F377" s="9"/>
      <c r="G377" s="9"/>
      <c r="H377" s="148"/>
      <c r="I377" s="71"/>
    </row>
    <row r="378" spans="1:9">
      <c r="A378" s="144"/>
      <c r="B378" s="8"/>
      <c r="C378" s="148"/>
      <c r="D378" s="148"/>
      <c r="E378" s="148"/>
      <c r="F378" s="9"/>
      <c r="G378" s="9"/>
      <c r="H378" s="148"/>
      <c r="I378" s="72"/>
    </row>
    <row r="379" spans="1:9">
      <c r="A379" s="144"/>
      <c r="B379" s="8"/>
      <c r="C379" s="148"/>
      <c r="D379" s="148"/>
      <c r="E379" s="148"/>
      <c r="F379" s="9"/>
      <c r="G379" s="9"/>
      <c r="H379" s="148"/>
      <c r="I379" s="71"/>
    </row>
    <row r="380" spans="1:9">
      <c r="A380" s="144"/>
      <c r="B380" s="8"/>
      <c r="C380" s="148"/>
      <c r="D380" s="148"/>
      <c r="E380" s="148"/>
      <c r="F380" s="9"/>
      <c r="G380" s="301"/>
      <c r="H380" s="148"/>
      <c r="I380" s="10"/>
    </row>
    <row r="381" spans="1:9">
      <c r="A381" s="144"/>
      <c r="B381" s="8"/>
      <c r="C381" s="148"/>
      <c r="D381" s="148"/>
      <c r="E381" s="148"/>
      <c r="F381" s="300"/>
      <c r="G381" s="300"/>
      <c r="H381" s="148"/>
      <c r="I381" s="10"/>
    </row>
    <row r="382" spans="1:9">
      <c r="A382" s="144"/>
      <c r="B382" s="8"/>
      <c r="C382" s="300"/>
      <c r="D382" s="300"/>
      <c r="E382" s="148"/>
      <c r="F382" s="9"/>
      <c r="G382" s="9"/>
      <c r="H382" s="148"/>
      <c r="I382" s="71"/>
    </row>
    <row r="383" spans="1:9">
      <c r="A383" s="144"/>
      <c r="B383" s="8"/>
      <c r="C383" s="148"/>
      <c r="D383" s="148"/>
      <c r="E383" s="148"/>
      <c r="F383" s="9"/>
      <c r="G383" s="9"/>
      <c r="H383" s="148"/>
      <c r="I383" s="72"/>
    </row>
    <row r="384" spans="1:9">
      <c r="A384" s="144"/>
      <c r="B384" s="8"/>
      <c r="C384" s="148"/>
      <c r="D384" s="148"/>
      <c r="E384" s="148"/>
      <c r="F384" s="9"/>
      <c r="G384" s="9"/>
      <c r="H384" s="148"/>
      <c r="I384" s="71"/>
    </row>
    <row r="385" spans="1:9">
      <c r="A385" s="144"/>
      <c r="B385" s="8"/>
      <c r="C385" s="148"/>
      <c r="D385" s="148"/>
      <c r="E385" s="148"/>
      <c r="F385" s="9"/>
      <c r="G385" s="301"/>
      <c r="H385" s="148"/>
      <c r="I385" s="10"/>
    </row>
    <row r="386" spans="1:9">
      <c r="A386" s="144"/>
      <c r="B386" s="8"/>
      <c r="C386" s="148"/>
      <c r="D386" s="148"/>
      <c r="E386" s="148"/>
      <c r="F386" s="300"/>
      <c r="G386" s="300"/>
      <c r="H386" s="148"/>
      <c r="I386" s="10"/>
    </row>
    <row r="387" spans="1:9">
      <c r="A387" s="144"/>
      <c r="B387" s="8"/>
      <c r="C387" s="300"/>
      <c r="D387" s="300"/>
      <c r="E387" s="148"/>
      <c r="F387" s="9"/>
      <c r="G387" s="9"/>
      <c r="H387" s="148"/>
      <c r="I387" s="71"/>
    </row>
    <row r="388" spans="1:9">
      <c r="A388" s="144"/>
      <c r="B388" s="8"/>
      <c r="C388" s="148"/>
      <c r="D388" s="148"/>
      <c r="E388" s="148"/>
      <c r="F388" s="9"/>
      <c r="G388" s="9"/>
      <c r="H388" s="148"/>
      <c r="I388" s="72"/>
    </row>
    <row r="389" spans="1:9">
      <c r="A389" s="144"/>
      <c r="B389" s="8"/>
      <c r="C389" s="148"/>
      <c r="D389" s="148"/>
      <c r="E389" s="148"/>
      <c r="F389" s="9"/>
      <c r="G389" s="9"/>
      <c r="H389" s="148"/>
      <c r="I389" s="71"/>
    </row>
    <row r="390" spans="1:9">
      <c r="A390" s="144"/>
      <c r="B390" s="8"/>
      <c r="C390" s="148"/>
      <c r="D390" s="148"/>
      <c r="E390" s="148"/>
      <c r="F390" s="9"/>
      <c r="G390" s="301"/>
      <c r="H390" s="148"/>
      <c r="I390" s="10"/>
    </row>
    <row r="391" spans="1:9">
      <c r="A391" s="144"/>
      <c r="B391" s="8"/>
      <c r="C391" s="148"/>
      <c r="D391" s="148"/>
      <c r="E391" s="148"/>
      <c r="F391" s="300"/>
      <c r="G391" s="300"/>
      <c r="H391" s="148"/>
      <c r="I391" s="10"/>
    </row>
    <row r="392" spans="1:9">
      <c r="A392" s="144"/>
      <c r="B392" s="8"/>
      <c r="C392" s="300"/>
      <c r="D392" s="300"/>
      <c r="E392" s="148"/>
      <c r="F392" s="9"/>
      <c r="G392" s="9"/>
      <c r="H392" s="148"/>
      <c r="I392" s="71"/>
    </row>
    <row r="393" spans="1:9">
      <c r="A393" s="144"/>
      <c r="B393" s="8"/>
      <c r="C393" s="148"/>
      <c r="D393" s="148"/>
      <c r="E393" s="148"/>
      <c r="F393" s="9"/>
      <c r="G393" s="9"/>
      <c r="H393" s="148"/>
      <c r="I393" s="72"/>
    </row>
    <row r="394" spans="1:9">
      <c r="A394" s="144"/>
      <c r="B394" s="8"/>
      <c r="C394" s="148"/>
      <c r="D394" s="148"/>
      <c r="E394" s="148"/>
      <c r="F394" s="9"/>
      <c r="G394" s="9"/>
      <c r="H394" s="148"/>
      <c r="I394" s="71"/>
    </row>
    <row r="395" spans="1:9">
      <c r="A395" s="144"/>
      <c r="B395" s="8"/>
      <c r="C395" s="148"/>
      <c r="D395" s="148"/>
      <c r="E395" s="148"/>
      <c r="F395" s="9"/>
      <c r="G395" s="301"/>
      <c r="H395" s="148"/>
      <c r="I395" s="10"/>
    </row>
    <row r="396" spans="1:9">
      <c r="A396" s="144"/>
      <c r="B396" s="8"/>
      <c r="C396" s="148"/>
      <c r="D396" s="148"/>
      <c r="E396" s="148"/>
      <c r="F396" s="300"/>
      <c r="G396" s="300"/>
      <c r="H396" s="148"/>
      <c r="I396" s="10"/>
    </row>
    <row r="397" spans="1:9">
      <c r="A397" s="144"/>
      <c r="B397" s="8"/>
      <c r="C397" s="300"/>
      <c r="D397" s="300"/>
      <c r="E397" s="148"/>
      <c r="F397" s="9"/>
      <c r="G397" s="9"/>
      <c r="H397" s="148"/>
      <c r="I397" s="71"/>
    </row>
    <row r="398" spans="1:9">
      <c r="A398" s="144"/>
      <c r="B398" s="8"/>
      <c r="C398" s="148"/>
      <c r="D398" s="148"/>
      <c r="E398" s="148"/>
      <c r="F398" s="9"/>
      <c r="G398" s="9"/>
      <c r="H398" s="148"/>
      <c r="I398" s="72"/>
    </row>
    <row r="399" spans="1:9">
      <c r="A399" s="144"/>
      <c r="B399" s="8"/>
      <c r="C399" s="148"/>
      <c r="D399" s="148"/>
      <c r="E399" s="148"/>
      <c r="F399" s="9"/>
      <c r="G399" s="9"/>
      <c r="H399" s="148"/>
      <c r="I399" s="71"/>
    </row>
    <row r="400" spans="1:9">
      <c r="A400" s="144"/>
      <c r="B400" s="8"/>
      <c r="C400" s="148"/>
      <c r="D400" s="148"/>
      <c r="E400" s="148"/>
      <c r="F400" s="9"/>
      <c r="G400" s="301"/>
      <c r="H400" s="148"/>
      <c r="I400" s="10"/>
    </row>
    <row r="401" spans="1:9">
      <c r="A401" s="144"/>
      <c r="B401" s="8"/>
      <c r="C401" s="148"/>
      <c r="D401" s="148"/>
      <c r="E401" s="148"/>
      <c r="F401" s="300"/>
      <c r="G401" s="300"/>
      <c r="H401" s="148"/>
      <c r="I401" s="10"/>
    </row>
    <row r="402" spans="1:9">
      <c r="A402" s="144"/>
      <c r="B402" s="8"/>
      <c r="C402" s="300"/>
      <c r="D402" s="300"/>
      <c r="E402" s="148"/>
      <c r="F402" s="9"/>
      <c r="G402" s="9"/>
      <c r="H402" s="148"/>
      <c r="I402" s="71"/>
    </row>
    <row r="403" spans="1:9">
      <c r="A403" s="144"/>
      <c r="B403" s="8"/>
      <c r="C403" s="148"/>
      <c r="D403" s="148"/>
      <c r="E403" s="148"/>
      <c r="F403" s="9"/>
      <c r="G403" s="9"/>
      <c r="H403" s="148"/>
      <c r="I403" s="72"/>
    </row>
    <row r="404" spans="1:9">
      <c r="A404" s="144"/>
      <c r="B404" s="8"/>
      <c r="C404" s="148"/>
      <c r="D404" s="148"/>
      <c r="E404" s="148"/>
      <c r="F404" s="9"/>
      <c r="G404" s="9"/>
      <c r="H404" s="148"/>
      <c r="I404" s="71"/>
    </row>
    <row r="405" spans="1:9">
      <c r="A405" s="144"/>
      <c r="B405" s="8"/>
      <c r="C405" s="148"/>
      <c r="D405" s="148"/>
      <c r="E405" s="148"/>
      <c r="F405" s="9"/>
      <c r="G405" s="301"/>
      <c r="H405" s="148"/>
      <c r="I405" s="10"/>
    </row>
    <row r="406" spans="1:9">
      <c r="A406" s="144"/>
      <c r="B406" s="8"/>
      <c r="C406" s="148"/>
      <c r="D406" s="148"/>
      <c r="E406" s="148"/>
      <c r="F406" s="300"/>
      <c r="G406" s="300"/>
      <c r="H406" s="148"/>
      <c r="I406" s="10"/>
    </row>
    <row r="407" spans="1:9">
      <c r="A407" s="144"/>
      <c r="B407" s="8"/>
      <c r="C407" s="300"/>
      <c r="D407" s="300"/>
      <c r="E407" s="148"/>
      <c r="F407" s="9"/>
      <c r="G407" s="9"/>
      <c r="H407" s="148"/>
      <c r="I407" s="71"/>
    </row>
    <row r="408" spans="1:9">
      <c r="A408" s="144"/>
      <c r="B408" s="8"/>
      <c r="C408" s="148"/>
      <c r="D408" s="148"/>
      <c r="E408" s="148"/>
      <c r="F408" s="9"/>
      <c r="G408" s="9"/>
      <c r="H408" s="148"/>
      <c r="I408" s="72"/>
    </row>
    <row r="409" spans="1:9">
      <c r="A409" s="144"/>
      <c r="B409" s="8"/>
      <c r="C409" s="148"/>
      <c r="D409" s="148"/>
      <c r="E409" s="148"/>
      <c r="F409" s="9"/>
      <c r="G409" s="9"/>
      <c r="H409" s="148"/>
      <c r="I409" s="71"/>
    </row>
    <row r="410" spans="1:9">
      <c r="A410" s="144"/>
      <c r="B410" s="8"/>
      <c r="C410" s="148"/>
      <c r="D410" s="148"/>
      <c r="E410" s="148"/>
      <c r="F410" s="9"/>
      <c r="G410" s="301"/>
      <c r="H410" s="148"/>
      <c r="I410" s="10"/>
    </row>
    <row r="411" spans="1:9">
      <c r="A411" s="144"/>
      <c r="B411" s="8"/>
      <c r="C411" s="148"/>
      <c r="D411" s="148"/>
      <c r="E411" s="148"/>
      <c r="F411" s="300"/>
      <c r="G411" s="300"/>
      <c r="H411" s="148"/>
      <c r="I411" s="10"/>
    </row>
    <row r="412" spans="1:9">
      <c r="A412" s="144"/>
      <c r="B412" s="8"/>
      <c r="C412" s="300"/>
      <c r="D412" s="300"/>
      <c r="E412" s="148"/>
      <c r="F412" s="9"/>
      <c r="G412" s="9"/>
      <c r="H412" s="148"/>
      <c r="I412" s="71"/>
    </row>
    <row r="413" spans="1:9">
      <c r="A413" s="144"/>
      <c r="B413" s="8"/>
      <c r="C413" s="148"/>
      <c r="D413" s="148"/>
      <c r="E413" s="148"/>
      <c r="F413" s="9"/>
      <c r="G413" s="9"/>
      <c r="H413" s="148"/>
      <c r="I413" s="72"/>
    </row>
    <row r="414" spans="1:9">
      <c r="A414" s="144"/>
      <c r="B414" s="8"/>
      <c r="C414" s="148"/>
      <c r="D414" s="148"/>
      <c r="E414" s="148"/>
      <c r="F414" s="9"/>
      <c r="G414" s="9"/>
      <c r="H414" s="148"/>
      <c r="I414" s="71"/>
    </row>
    <row r="415" spans="1:9">
      <c r="A415" s="144"/>
      <c r="B415" s="8"/>
      <c r="C415" s="148"/>
      <c r="D415" s="148"/>
      <c r="E415" s="148"/>
      <c r="F415" s="9"/>
      <c r="G415" s="301"/>
      <c r="H415" s="148"/>
      <c r="I415" s="10"/>
    </row>
    <row r="416" spans="1:9">
      <c r="A416" s="144"/>
      <c r="B416" s="8"/>
      <c r="C416" s="148"/>
      <c r="D416" s="148"/>
      <c r="E416" s="148"/>
      <c r="F416" s="300"/>
      <c r="G416" s="300"/>
      <c r="H416" s="148"/>
      <c r="I416" s="10"/>
    </row>
    <row r="417" spans="1:9">
      <c r="A417" s="144"/>
      <c r="B417" s="8"/>
      <c r="C417" s="300"/>
      <c r="D417" s="300"/>
      <c r="E417" s="148"/>
      <c r="F417" s="9"/>
      <c r="G417" s="9"/>
      <c r="H417" s="148"/>
      <c r="I417" s="71"/>
    </row>
    <row r="418" spans="1:9">
      <c r="A418" s="144"/>
      <c r="B418" s="8"/>
      <c r="C418" s="148"/>
      <c r="D418" s="148"/>
      <c r="E418" s="148"/>
      <c r="F418" s="9"/>
      <c r="G418" s="9"/>
      <c r="H418" s="148"/>
      <c r="I418" s="72"/>
    </row>
    <row r="419" spans="1:9">
      <c r="A419" s="144"/>
      <c r="B419" s="8"/>
      <c r="C419" s="148"/>
      <c r="D419" s="148"/>
      <c r="E419" s="148"/>
      <c r="F419" s="9"/>
      <c r="G419" s="9"/>
      <c r="H419" s="148"/>
      <c r="I419" s="71"/>
    </row>
    <row r="420" spans="1:9">
      <c r="A420" s="144"/>
      <c r="B420" s="8"/>
      <c r="C420" s="148"/>
      <c r="D420" s="148"/>
      <c r="E420" s="148"/>
      <c r="F420" s="9"/>
      <c r="G420" s="301"/>
      <c r="H420" s="148"/>
      <c r="I420" s="10"/>
    </row>
    <row r="421" spans="1:9">
      <c r="A421" s="144"/>
      <c r="B421" s="8"/>
      <c r="C421" s="148"/>
      <c r="D421" s="148"/>
      <c r="E421" s="148"/>
      <c r="F421" s="300"/>
      <c r="G421" s="300"/>
      <c r="H421" s="148"/>
      <c r="I421" s="10"/>
    </row>
    <row r="422" spans="1:9">
      <c r="A422" s="144"/>
      <c r="B422" s="8"/>
      <c r="C422" s="300"/>
      <c r="D422" s="300"/>
      <c r="E422" s="148"/>
      <c r="F422" s="9"/>
      <c r="G422" s="9"/>
      <c r="H422" s="148"/>
      <c r="I422" s="71"/>
    </row>
    <row r="423" spans="1:9">
      <c r="A423" s="144"/>
      <c r="B423" s="8"/>
      <c r="C423" s="148"/>
      <c r="D423" s="148"/>
      <c r="E423" s="148"/>
      <c r="F423" s="9"/>
      <c r="G423" s="9"/>
      <c r="H423" s="148"/>
      <c r="I423" s="72"/>
    </row>
    <row r="424" spans="1:9">
      <c r="A424" s="144"/>
      <c r="B424" s="8"/>
      <c r="C424" s="148"/>
      <c r="D424" s="148"/>
      <c r="E424" s="148"/>
      <c r="F424" s="9"/>
      <c r="G424" s="9"/>
      <c r="H424" s="148"/>
      <c r="I424" s="71"/>
    </row>
    <row r="425" spans="1:9">
      <c r="A425" s="144"/>
      <c r="B425" s="8"/>
      <c r="C425" s="148"/>
      <c r="D425" s="148"/>
      <c r="E425" s="148"/>
      <c r="F425" s="9"/>
      <c r="G425" s="301"/>
      <c r="H425" s="148"/>
      <c r="I425" s="10"/>
    </row>
    <row r="426" spans="1:9">
      <c r="A426" s="144"/>
      <c r="B426" s="8"/>
      <c r="C426" s="148"/>
      <c r="D426" s="148"/>
      <c r="E426" s="148"/>
      <c r="F426" s="300"/>
      <c r="G426" s="300"/>
      <c r="H426" s="148"/>
      <c r="I426" s="10"/>
    </row>
    <row r="427" spans="1:9">
      <c r="A427" s="144"/>
      <c r="B427" s="8"/>
      <c r="C427" s="300"/>
      <c r="D427" s="300"/>
      <c r="E427" s="148"/>
      <c r="F427" s="9"/>
      <c r="G427" s="9"/>
      <c r="H427" s="148"/>
      <c r="I427" s="71"/>
    </row>
    <row r="428" spans="1:9">
      <c r="A428" s="144"/>
      <c r="B428" s="8"/>
      <c r="C428" s="148"/>
      <c r="D428" s="148"/>
      <c r="E428" s="148"/>
      <c r="F428" s="9"/>
      <c r="G428" s="9"/>
      <c r="H428" s="148"/>
      <c r="I428" s="72"/>
    </row>
    <row r="429" spans="1:9">
      <c r="A429" s="144"/>
      <c r="B429" s="8"/>
      <c r="C429" s="148"/>
      <c r="D429" s="148"/>
      <c r="E429" s="148"/>
      <c r="F429" s="9"/>
      <c r="G429" s="9"/>
      <c r="H429" s="148"/>
      <c r="I429" s="71"/>
    </row>
    <row r="430" spans="1:9">
      <c r="A430" s="144"/>
      <c r="B430" s="8"/>
      <c r="C430" s="148"/>
      <c r="D430" s="148"/>
      <c r="E430" s="148"/>
      <c r="F430" s="9"/>
      <c r="G430" s="301"/>
      <c r="H430" s="148"/>
      <c r="I430" s="10"/>
    </row>
    <row r="431" spans="1:9">
      <c r="A431" s="144"/>
      <c r="B431" s="8"/>
      <c r="C431" s="148"/>
      <c r="D431" s="148"/>
      <c r="E431" s="148"/>
      <c r="F431" s="300"/>
      <c r="G431" s="300"/>
      <c r="H431" s="148"/>
      <c r="I431" s="10"/>
    </row>
    <row r="432" spans="1:9">
      <c r="A432" s="144"/>
      <c r="B432" s="8"/>
      <c r="C432" s="300"/>
      <c r="D432" s="300"/>
      <c r="E432" s="148"/>
      <c r="F432" s="9"/>
      <c r="G432" s="9"/>
      <c r="H432" s="148"/>
      <c r="I432" s="71"/>
    </row>
    <row r="433" spans="1:9">
      <c r="A433" s="144"/>
      <c r="B433" s="8"/>
      <c r="C433" s="148"/>
      <c r="D433" s="148"/>
      <c r="E433" s="148"/>
      <c r="F433" s="9"/>
      <c r="G433" s="9"/>
      <c r="H433" s="148"/>
      <c r="I433" s="72"/>
    </row>
    <row r="434" spans="1:9">
      <c r="A434" s="144"/>
      <c r="B434" s="8"/>
      <c r="C434" s="148"/>
      <c r="D434" s="148"/>
      <c r="E434" s="148"/>
      <c r="F434" s="9"/>
      <c r="G434" s="9"/>
      <c r="H434" s="148"/>
      <c r="I434" s="71"/>
    </row>
    <row r="435" spans="1:9">
      <c r="A435" s="144"/>
      <c r="B435" s="8"/>
      <c r="C435" s="148"/>
      <c r="D435" s="148"/>
      <c r="E435" s="148"/>
      <c r="F435" s="9"/>
      <c r="G435" s="301"/>
      <c r="H435" s="148"/>
      <c r="I435" s="10"/>
    </row>
    <row r="436" spans="1:9">
      <c r="A436" s="144"/>
      <c r="B436" s="8"/>
      <c r="C436" s="148"/>
      <c r="D436" s="148"/>
      <c r="E436" s="148"/>
      <c r="F436" s="300"/>
      <c r="G436" s="300"/>
      <c r="H436" s="148"/>
      <c r="I436" s="10"/>
    </row>
    <row r="437" spans="1:9">
      <c r="A437" s="144"/>
      <c r="B437" s="8"/>
      <c r="C437" s="300"/>
      <c r="D437" s="300"/>
      <c r="E437" s="148"/>
      <c r="F437" s="9"/>
      <c r="G437" s="9"/>
      <c r="H437" s="148"/>
      <c r="I437" s="71"/>
    </row>
    <row r="438" spans="1:9">
      <c r="A438" s="144"/>
      <c r="B438" s="8"/>
      <c r="C438" s="148"/>
      <c r="D438" s="148"/>
      <c r="E438" s="148"/>
      <c r="F438" s="9"/>
      <c r="G438" s="9"/>
      <c r="H438" s="148"/>
      <c r="I438" s="72"/>
    </row>
    <row r="439" spans="1:9">
      <c r="A439" s="144"/>
      <c r="B439" s="8"/>
      <c r="C439" s="148"/>
      <c r="D439" s="148"/>
      <c r="E439" s="148"/>
      <c r="F439" s="9"/>
      <c r="G439" s="9"/>
      <c r="H439" s="148"/>
      <c r="I439" s="71"/>
    </row>
    <row r="440" spans="1:9">
      <c r="A440" s="144"/>
      <c r="B440" s="8"/>
      <c r="C440" s="148"/>
      <c r="D440" s="148"/>
      <c r="E440" s="148"/>
      <c r="F440" s="9"/>
      <c r="G440" s="301"/>
      <c r="H440" s="148"/>
      <c r="I440" s="10"/>
    </row>
    <row r="441" spans="1:9">
      <c r="A441" s="144"/>
      <c r="B441" s="8"/>
      <c r="C441" s="148"/>
      <c r="D441" s="148"/>
      <c r="E441" s="148"/>
      <c r="F441" s="300"/>
      <c r="G441" s="300"/>
      <c r="H441" s="148"/>
      <c r="I441" s="10"/>
    </row>
    <row r="442" spans="1:9">
      <c r="A442" s="144"/>
      <c r="B442" s="8"/>
      <c r="C442" s="300"/>
      <c r="D442" s="300"/>
      <c r="E442" s="148"/>
      <c r="F442" s="9"/>
      <c r="G442" s="9"/>
      <c r="H442" s="148"/>
      <c r="I442" s="71"/>
    </row>
    <row r="443" spans="1:9">
      <c r="A443" s="144"/>
      <c r="B443" s="8"/>
      <c r="C443" s="148"/>
      <c r="D443" s="148"/>
      <c r="E443" s="148"/>
      <c r="F443" s="9"/>
      <c r="G443" s="9"/>
      <c r="H443" s="148"/>
      <c r="I443" s="72"/>
    </row>
    <row r="444" spans="1:9">
      <c r="A444" s="144"/>
      <c r="B444" s="8"/>
      <c r="C444" s="148"/>
      <c r="D444" s="148"/>
      <c r="E444" s="148"/>
      <c r="F444" s="9"/>
      <c r="G444" s="9"/>
      <c r="H444" s="148"/>
      <c r="I444" s="71"/>
    </row>
    <row r="445" spans="1:9">
      <c r="A445" s="144"/>
      <c r="B445" s="8"/>
      <c r="C445" s="148"/>
      <c r="D445" s="148"/>
      <c r="E445" s="148"/>
      <c r="F445" s="9"/>
      <c r="G445" s="301"/>
      <c r="H445" s="148"/>
      <c r="I445" s="10"/>
    </row>
    <row r="446" spans="1:9">
      <c r="A446" s="144"/>
      <c r="B446" s="8"/>
      <c r="C446" s="148"/>
      <c r="D446" s="148"/>
      <c r="E446" s="148"/>
      <c r="F446" s="300"/>
      <c r="G446" s="300"/>
      <c r="H446" s="148"/>
      <c r="I446" s="10"/>
    </row>
    <row r="447" spans="1:9">
      <c r="A447" s="144"/>
      <c r="B447" s="8"/>
      <c r="C447" s="300"/>
      <c r="D447" s="300"/>
      <c r="E447" s="148"/>
      <c r="F447" s="9"/>
      <c r="G447" s="9"/>
      <c r="H447" s="148"/>
      <c r="I447" s="71"/>
    </row>
    <row r="448" spans="1:9">
      <c r="A448" s="144"/>
      <c r="B448" s="8"/>
      <c r="C448" s="148"/>
      <c r="D448" s="148"/>
      <c r="E448" s="148"/>
      <c r="F448" s="9"/>
      <c r="G448" s="9"/>
      <c r="H448" s="148"/>
      <c r="I448" s="72"/>
    </row>
    <row r="449" spans="1:9">
      <c r="A449" s="144"/>
      <c r="B449" s="8"/>
      <c r="C449" s="148"/>
      <c r="D449" s="148"/>
      <c r="E449" s="148"/>
      <c r="F449" s="9"/>
      <c r="G449" s="9"/>
      <c r="H449" s="148"/>
      <c r="I449" s="71"/>
    </row>
    <row r="450" spans="1:9">
      <c r="A450" s="144"/>
      <c r="B450" s="8"/>
      <c r="C450" s="148"/>
      <c r="D450" s="148"/>
      <c r="E450" s="148"/>
      <c r="F450" s="9"/>
      <c r="G450" s="301"/>
      <c r="H450" s="148"/>
      <c r="I450" s="10"/>
    </row>
    <row r="451" spans="1:9">
      <c r="A451" s="144"/>
      <c r="B451" s="8"/>
      <c r="C451" s="148"/>
      <c r="D451" s="148"/>
      <c r="E451" s="148"/>
      <c r="F451" s="300"/>
      <c r="G451" s="300"/>
      <c r="H451" s="148"/>
      <c r="I451" s="10"/>
    </row>
    <row r="452" spans="1:9">
      <c r="A452" s="144"/>
      <c r="B452" s="8"/>
      <c r="C452" s="300"/>
      <c r="D452" s="300"/>
      <c r="E452" s="148"/>
      <c r="F452" s="9"/>
      <c r="G452" s="9"/>
      <c r="H452" s="148"/>
      <c r="I452" s="71"/>
    </row>
    <row r="453" spans="1:9">
      <c r="A453" s="144"/>
      <c r="B453" s="8"/>
      <c r="C453" s="148"/>
      <c r="D453" s="148"/>
      <c r="E453" s="148"/>
      <c r="F453" s="9"/>
      <c r="G453" s="9"/>
      <c r="H453" s="148"/>
      <c r="I453" s="72"/>
    </row>
    <row r="454" spans="1:9">
      <c r="A454" s="144"/>
      <c r="B454" s="8"/>
      <c r="C454" s="148"/>
      <c r="D454" s="148"/>
      <c r="E454" s="148"/>
      <c r="F454" s="9"/>
      <c r="G454" s="9"/>
      <c r="H454" s="148"/>
      <c r="I454" s="71"/>
    </row>
    <row r="455" spans="1:9">
      <c r="A455" s="144"/>
      <c r="B455" s="8"/>
      <c r="C455" s="148"/>
      <c r="D455" s="148"/>
      <c r="E455" s="148"/>
      <c r="F455" s="9"/>
      <c r="G455" s="301"/>
      <c r="H455" s="148"/>
      <c r="I455" s="10"/>
    </row>
    <row r="456" spans="1:9">
      <c r="A456" s="144"/>
      <c r="B456" s="8"/>
      <c r="C456" s="148"/>
      <c r="D456" s="148"/>
      <c r="E456" s="148"/>
      <c r="F456" s="300"/>
      <c r="G456" s="300"/>
      <c r="H456" s="148"/>
      <c r="I456" s="10"/>
    </row>
    <row r="457" spans="1:9">
      <c r="A457" s="144"/>
      <c r="B457" s="8"/>
      <c r="C457" s="300"/>
      <c r="D457" s="300"/>
      <c r="E457" s="148"/>
      <c r="F457" s="9"/>
      <c r="G457" s="9"/>
      <c r="H457" s="148"/>
      <c r="I457" s="71"/>
    </row>
    <row r="458" spans="1:9">
      <c r="A458" s="144"/>
      <c r="B458" s="8"/>
      <c r="C458" s="148"/>
      <c r="D458" s="148"/>
      <c r="E458" s="148"/>
      <c r="F458" s="9"/>
      <c r="G458" s="9"/>
      <c r="H458" s="148"/>
      <c r="I458" s="72"/>
    </row>
    <row r="459" spans="1:9">
      <c r="A459" s="144"/>
      <c r="B459" s="8"/>
      <c r="C459" s="148"/>
      <c r="D459" s="148"/>
      <c r="E459" s="148"/>
      <c r="F459" s="9"/>
      <c r="G459" s="9"/>
      <c r="H459" s="148"/>
      <c r="I459" s="71"/>
    </row>
    <row r="460" spans="1:9">
      <c r="A460" s="144"/>
      <c r="B460" s="8"/>
      <c r="C460" s="148"/>
      <c r="D460" s="148"/>
      <c r="E460" s="148"/>
      <c r="F460" s="9"/>
      <c r="G460" s="301"/>
      <c r="H460" s="148"/>
      <c r="I460" s="10"/>
    </row>
    <row r="461" spans="1:9">
      <c r="A461" s="144"/>
      <c r="B461" s="8"/>
      <c r="C461" s="148"/>
      <c r="D461" s="148"/>
      <c r="E461" s="148"/>
      <c r="F461" s="300"/>
      <c r="G461" s="300"/>
      <c r="H461" s="148"/>
      <c r="I461" s="10"/>
    </row>
    <row r="462" spans="1:9">
      <c r="A462" s="144"/>
      <c r="B462" s="8"/>
      <c r="C462" s="300"/>
      <c r="D462" s="300"/>
      <c r="E462" s="148"/>
      <c r="F462" s="9"/>
      <c r="G462" s="9"/>
      <c r="H462" s="148"/>
      <c r="I462" s="71"/>
    </row>
    <row r="463" spans="1:9">
      <c r="A463" s="144"/>
      <c r="B463" s="8"/>
      <c r="C463" s="148"/>
      <c r="D463" s="148"/>
      <c r="E463" s="148"/>
      <c r="F463" s="9"/>
      <c r="G463" s="9"/>
      <c r="H463" s="148"/>
      <c r="I463" s="72"/>
    </row>
    <row r="464" spans="1:9">
      <c r="A464" s="144"/>
      <c r="B464" s="8"/>
      <c r="C464" s="148"/>
      <c r="D464" s="148"/>
      <c r="E464" s="148"/>
      <c r="F464" s="9"/>
      <c r="G464" s="9"/>
      <c r="H464" s="148"/>
      <c r="I464" s="71"/>
    </row>
    <row r="465" spans="1:9">
      <c r="A465" s="144"/>
      <c r="B465" s="8"/>
      <c r="C465" s="148"/>
      <c r="D465" s="148"/>
      <c r="E465" s="148"/>
      <c r="F465" s="9"/>
      <c r="G465" s="301"/>
      <c r="H465" s="148"/>
      <c r="I465" s="10"/>
    </row>
    <row r="466" spans="1:9">
      <c r="A466" s="144"/>
      <c r="B466" s="8"/>
      <c r="C466" s="148"/>
      <c r="D466" s="148"/>
      <c r="E466" s="148"/>
      <c r="F466" s="300"/>
      <c r="G466" s="300"/>
      <c r="H466" s="148"/>
      <c r="I466" s="10"/>
    </row>
    <row r="467" spans="1:9">
      <c r="A467" s="144"/>
      <c r="B467" s="8"/>
      <c r="C467" s="300"/>
      <c r="D467" s="300"/>
      <c r="E467" s="148"/>
      <c r="F467" s="9"/>
      <c r="G467" s="9"/>
      <c r="H467" s="148"/>
      <c r="I467" s="71"/>
    </row>
    <row r="468" spans="1:9">
      <c r="A468" s="144"/>
      <c r="B468" s="8"/>
      <c r="C468" s="148"/>
      <c r="D468" s="148"/>
      <c r="E468" s="148"/>
      <c r="F468" s="9"/>
      <c r="G468" s="9"/>
      <c r="H468" s="148"/>
      <c r="I468" s="72"/>
    </row>
    <row r="469" spans="1:9">
      <c r="A469" s="144"/>
      <c r="B469" s="8"/>
      <c r="C469" s="148"/>
      <c r="D469" s="148"/>
      <c r="E469" s="148"/>
      <c r="F469" s="9"/>
      <c r="G469" s="9"/>
      <c r="H469" s="148"/>
      <c r="I469" s="71"/>
    </row>
    <row r="470" spans="1:9">
      <c r="A470" s="144"/>
      <c r="B470" s="8"/>
      <c r="C470" s="148"/>
      <c r="D470" s="148"/>
      <c r="E470" s="148"/>
      <c r="F470" s="9"/>
      <c r="G470" s="301"/>
      <c r="H470" s="148"/>
      <c r="I470" s="10"/>
    </row>
    <row r="471" spans="1:9">
      <c r="A471" s="144"/>
      <c r="B471" s="8"/>
      <c r="C471" s="148"/>
      <c r="D471" s="148"/>
      <c r="E471" s="148"/>
      <c r="F471" s="300"/>
      <c r="G471" s="300"/>
      <c r="H471" s="148"/>
      <c r="I471" s="10"/>
    </row>
    <row r="472" spans="1:9">
      <c r="A472" s="144"/>
      <c r="B472" s="8"/>
      <c r="C472" s="300"/>
      <c r="D472" s="300"/>
      <c r="E472" s="148"/>
      <c r="F472" s="9"/>
      <c r="G472" s="9"/>
      <c r="H472" s="148"/>
      <c r="I472" s="71"/>
    </row>
    <row r="473" spans="1:9">
      <c r="A473" s="144"/>
      <c r="B473" s="8"/>
      <c r="C473" s="148"/>
      <c r="D473" s="148"/>
      <c r="E473" s="148"/>
      <c r="F473" s="9"/>
      <c r="G473" s="9"/>
      <c r="H473" s="148"/>
      <c r="I473" s="72"/>
    </row>
    <row r="474" spans="1:9">
      <c r="A474" s="144"/>
      <c r="B474" s="8"/>
      <c r="C474" s="148"/>
      <c r="D474" s="148"/>
      <c r="E474" s="148"/>
      <c r="F474" s="9"/>
      <c r="G474" s="9"/>
      <c r="H474" s="148"/>
      <c r="I474" s="71"/>
    </row>
    <row r="475" spans="1:9">
      <c r="A475" s="144"/>
      <c r="B475" s="8"/>
      <c r="C475" s="148"/>
      <c r="D475" s="148"/>
      <c r="E475" s="148"/>
      <c r="F475" s="9"/>
      <c r="G475" s="301"/>
      <c r="H475" s="148"/>
      <c r="I475" s="10"/>
    </row>
    <row r="476" spans="1:9">
      <c r="A476" s="144"/>
      <c r="B476" s="8"/>
      <c r="C476" s="148"/>
      <c r="D476" s="148"/>
      <c r="E476" s="148"/>
      <c r="F476" s="300"/>
      <c r="G476" s="300"/>
      <c r="H476" s="148"/>
      <c r="I476" s="10"/>
    </row>
    <row r="477" spans="1:9">
      <c r="A477" s="144"/>
      <c r="B477" s="8"/>
      <c r="C477" s="300"/>
      <c r="D477" s="300"/>
      <c r="E477" s="148"/>
      <c r="F477" s="9"/>
      <c r="G477" s="9"/>
      <c r="H477" s="148"/>
      <c r="I477" s="71"/>
    </row>
    <row r="478" spans="1:9">
      <c r="A478" s="144"/>
      <c r="B478" s="8"/>
      <c r="C478" s="148"/>
      <c r="D478" s="148"/>
      <c r="E478" s="148"/>
      <c r="F478" s="9"/>
      <c r="G478" s="9"/>
      <c r="H478" s="148"/>
      <c r="I478" s="72"/>
    </row>
    <row r="479" spans="1:9">
      <c r="A479" s="144"/>
      <c r="B479" s="8"/>
      <c r="C479" s="148"/>
      <c r="D479" s="148"/>
      <c r="E479" s="148"/>
      <c r="F479" s="9"/>
      <c r="G479" s="9"/>
      <c r="H479" s="148"/>
      <c r="I479" s="71"/>
    </row>
    <row r="480" spans="1:9">
      <c r="A480" s="144"/>
      <c r="B480" s="8"/>
      <c r="C480" s="148"/>
      <c r="D480" s="148"/>
      <c r="E480" s="148"/>
      <c r="F480" s="9"/>
      <c r="G480" s="301"/>
      <c r="H480" s="148"/>
      <c r="I480" s="10"/>
    </row>
    <row r="481" spans="1:9">
      <c r="A481" s="144"/>
      <c r="B481" s="8"/>
      <c r="C481" s="148"/>
      <c r="D481" s="148"/>
      <c r="E481" s="148"/>
      <c r="F481" s="300"/>
      <c r="G481" s="300"/>
      <c r="H481" s="148"/>
      <c r="I481" s="10"/>
    </row>
    <row r="482" spans="1:9">
      <c r="A482" s="144"/>
      <c r="B482" s="8"/>
      <c r="C482" s="300"/>
      <c r="D482" s="300"/>
      <c r="E482" s="148"/>
      <c r="F482" s="9"/>
      <c r="G482" s="9"/>
      <c r="H482" s="148"/>
      <c r="I482" s="71"/>
    </row>
    <row r="483" spans="1:9">
      <c r="A483" s="144"/>
      <c r="B483" s="8"/>
      <c r="C483" s="148"/>
      <c r="D483" s="148"/>
      <c r="E483" s="148"/>
      <c r="F483" s="9"/>
      <c r="G483" s="9"/>
      <c r="H483" s="148"/>
      <c r="I483" s="72"/>
    </row>
    <row r="484" spans="1:9">
      <c r="A484" s="144"/>
      <c r="B484" s="8"/>
      <c r="C484" s="148"/>
      <c r="D484" s="148"/>
      <c r="E484" s="148"/>
      <c r="F484" s="9"/>
      <c r="G484" s="9"/>
      <c r="H484" s="148"/>
      <c r="I484" s="71"/>
    </row>
    <row r="485" spans="1:9">
      <c r="A485" s="144"/>
      <c r="B485" s="8"/>
      <c r="C485" s="148"/>
      <c r="D485" s="148"/>
      <c r="E485" s="148"/>
      <c r="F485" s="9"/>
      <c r="G485" s="301"/>
      <c r="H485" s="148"/>
      <c r="I485" s="10"/>
    </row>
    <row r="486" spans="1:9">
      <c r="A486" s="144"/>
      <c r="B486" s="8"/>
      <c r="C486" s="148"/>
      <c r="D486" s="148"/>
      <c r="E486" s="148"/>
      <c r="F486" s="300"/>
      <c r="G486" s="300"/>
      <c r="H486" s="148"/>
      <c r="I486" s="10"/>
    </row>
    <row r="487" spans="1:9">
      <c r="A487" s="144"/>
      <c r="B487" s="8"/>
      <c r="C487" s="300"/>
      <c r="D487" s="300"/>
      <c r="E487" s="148"/>
      <c r="F487" s="9"/>
      <c r="G487" s="9"/>
      <c r="H487" s="148"/>
      <c r="I487" s="71"/>
    </row>
    <row r="488" spans="1:9">
      <c r="A488" s="144"/>
      <c r="B488" s="8"/>
      <c r="C488" s="148"/>
      <c r="D488" s="148"/>
      <c r="E488" s="148"/>
      <c r="F488" s="9"/>
      <c r="G488" s="9"/>
      <c r="H488" s="148"/>
      <c r="I488" s="72"/>
    </row>
    <row r="489" spans="1:9">
      <c r="A489" s="144"/>
      <c r="B489" s="8"/>
      <c r="C489" s="148"/>
      <c r="D489" s="148"/>
      <c r="E489" s="148"/>
      <c r="F489" s="9"/>
      <c r="G489" s="9"/>
      <c r="H489" s="148"/>
      <c r="I489" s="71"/>
    </row>
    <row r="490" spans="1:9">
      <c r="A490" s="144"/>
      <c r="B490" s="8"/>
      <c r="C490" s="148"/>
      <c r="D490" s="148"/>
      <c r="E490" s="148"/>
      <c r="F490" s="9"/>
      <c r="G490" s="301"/>
      <c r="H490" s="148"/>
      <c r="I490" s="10"/>
    </row>
    <row r="491" spans="1:9">
      <c r="A491" s="144"/>
      <c r="B491" s="8"/>
      <c r="C491" s="148"/>
      <c r="D491" s="148"/>
      <c r="E491" s="148"/>
      <c r="F491" s="300"/>
      <c r="G491" s="300"/>
      <c r="H491" s="148"/>
      <c r="I491" s="10"/>
    </row>
    <row r="492" spans="1:9">
      <c r="A492" s="144"/>
      <c r="B492" s="8"/>
      <c r="C492" s="300"/>
      <c r="D492" s="300"/>
      <c r="E492" s="148"/>
      <c r="F492" s="9"/>
      <c r="G492" s="9"/>
      <c r="H492" s="148"/>
      <c r="I492" s="71"/>
    </row>
    <row r="493" spans="1:9">
      <c r="A493" s="144"/>
      <c r="B493" s="8"/>
      <c r="C493" s="148"/>
      <c r="D493" s="148"/>
      <c r="E493" s="148"/>
      <c r="F493" s="9"/>
      <c r="G493" s="9"/>
      <c r="H493" s="148"/>
      <c r="I493" s="72"/>
    </row>
    <row r="494" spans="1:9">
      <c r="A494" s="144"/>
      <c r="B494" s="8"/>
      <c r="C494" s="148"/>
      <c r="D494" s="148"/>
      <c r="E494" s="148"/>
      <c r="F494" s="9"/>
      <c r="G494" s="9"/>
      <c r="H494" s="148"/>
      <c r="I494" s="71"/>
    </row>
    <row r="495" spans="1:9">
      <c r="A495" s="144"/>
      <c r="B495" s="8"/>
      <c r="C495" s="148"/>
      <c r="D495" s="148"/>
      <c r="E495" s="148"/>
      <c r="F495" s="9"/>
      <c r="G495" s="301"/>
      <c r="H495" s="148"/>
      <c r="I495" s="10"/>
    </row>
    <row r="496" spans="1:9">
      <c r="A496" s="144"/>
      <c r="B496" s="8"/>
      <c r="C496" s="148"/>
      <c r="D496" s="148"/>
      <c r="E496" s="148"/>
      <c r="F496" s="300"/>
      <c r="G496" s="300"/>
      <c r="H496" s="148"/>
      <c r="I496" s="10"/>
    </row>
    <row r="497" spans="1:9">
      <c r="A497" s="144"/>
      <c r="B497" s="8"/>
      <c r="C497" s="300"/>
      <c r="D497" s="300"/>
      <c r="E497" s="148"/>
      <c r="F497" s="9"/>
      <c r="G497" s="9"/>
      <c r="H497" s="148"/>
      <c r="I497" s="71"/>
    </row>
    <row r="498" spans="1:9">
      <c r="A498" s="144"/>
      <c r="B498" s="8"/>
      <c r="C498" s="148"/>
      <c r="D498" s="148"/>
      <c r="E498" s="148"/>
      <c r="F498" s="9"/>
      <c r="G498" s="9"/>
      <c r="H498" s="148"/>
      <c r="I498" s="72"/>
    </row>
    <row r="499" spans="1:9">
      <c r="A499" s="144"/>
      <c r="B499" s="8"/>
      <c r="C499" s="148"/>
      <c r="D499" s="148"/>
      <c r="E499" s="148"/>
      <c r="F499" s="9"/>
      <c r="G499" s="9"/>
      <c r="H499" s="148"/>
      <c r="I499" s="71"/>
    </row>
    <row r="500" spans="1:9">
      <c r="A500" s="144"/>
      <c r="B500" s="8"/>
      <c r="C500" s="148"/>
      <c r="D500" s="148"/>
      <c r="E500" s="148"/>
      <c r="F500" s="9"/>
      <c r="G500" s="301"/>
      <c r="H500" s="148"/>
      <c r="I500" s="10"/>
    </row>
    <row r="501" spans="1:9">
      <c r="A501" s="144"/>
      <c r="B501" s="8"/>
      <c r="C501" s="148"/>
      <c r="D501" s="148"/>
      <c r="E501" s="148"/>
      <c r="F501" s="300"/>
      <c r="G501" s="300"/>
      <c r="H501" s="148"/>
      <c r="I501" s="10"/>
    </row>
    <row r="502" spans="1:9">
      <c r="A502" s="144"/>
      <c r="B502" s="8"/>
      <c r="C502" s="300"/>
      <c r="D502" s="300"/>
      <c r="E502" s="148"/>
      <c r="F502" s="9"/>
      <c r="G502" s="9"/>
      <c r="H502" s="148"/>
      <c r="I502" s="71"/>
    </row>
    <row r="503" spans="1:9">
      <c r="A503" s="144"/>
      <c r="B503" s="8"/>
      <c r="C503" s="148"/>
      <c r="D503" s="148"/>
      <c r="E503" s="148"/>
      <c r="F503" s="9"/>
      <c r="G503" s="9"/>
      <c r="H503" s="148"/>
      <c r="I503" s="72"/>
    </row>
    <row r="504" spans="1:9">
      <c r="A504" s="144"/>
      <c r="B504" s="8"/>
      <c r="C504" s="148"/>
      <c r="D504" s="148"/>
      <c r="E504" s="148"/>
      <c r="F504" s="9"/>
      <c r="G504" s="9"/>
      <c r="H504" s="148"/>
      <c r="I504" s="71"/>
    </row>
    <row r="505" spans="1:9">
      <c r="A505" s="144"/>
      <c r="B505" s="8"/>
      <c r="C505" s="148"/>
      <c r="D505" s="148"/>
      <c r="E505" s="148"/>
      <c r="F505" s="9"/>
      <c r="G505" s="301"/>
      <c r="H505" s="148"/>
      <c r="I505" s="10"/>
    </row>
    <row r="506" spans="1:9">
      <c r="A506" s="144"/>
      <c r="B506" s="8"/>
      <c r="C506" s="148"/>
      <c r="D506" s="148"/>
      <c r="E506" s="148"/>
      <c r="F506" s="300"/>
      <c r="G506" s="300"/>
      <c r="H506" s="148"/>
      <c r="I506" s="10"/>
    </row>
    <row r="507" spans="1:9">
      <c r="A507" s="144"/>
      <c r="B507" s="8"/>
      <c r="C507" s="300"/>
      <c r="D507" s="300"/>
      <c r="E507" s="148"/>
      <c r="F507" s="9"/>
      <c r="G507" s="9"/>
      <c r="H507" s="148"/>
      <c r="I507" s="71"/>
    </row>
    <row r="508" spans="1:9">
      <c r="A508" s="144"/>
      <c r="B508" s="8"/>
      <c r="C508" s="148"/>
      <c r="D508" s="148"/>
      <c r="E508" s="148"/>
      <c r="F508" s="9"/>
      <c r="G508" s="9"/>
      <c r="H508" s="148"/>
      <c r="I508" s="72"/>
    </row>
    <row r="509" spans="1:9">
      <c r="A509" s="144"/>
      <c r="B509" s="8"/>
      <c r="C509" s="148"/>
      <c r="D509" s="148"/>
      <c r="E509" s="148"/>
      <c r="F509" s="9"/>
      <c r="G509" s="9"/>
      <c r="H509" s="148"/>
      <c r="I509" s="71"/>
    </row>
    <row r="510" spans="1:9">
      <c r="A510" s="144"/>
      <c r="B510" s="8"/>
      <c r="C510" s="148"/>
      <c r="D510" s="148"/>
      <c r="E510" s="148"/>
      <c r="F510" s="9"/>
      <c r="G510" s="301"/>
      <c r="H510" s="148"/>
      <c r="I510" s="10"/>
    </row>
    <row r="511" spans="1:9">
      <c r="A511" s="144"/>
      <c r="B511" s="8"/>
      <c r="C511" s="148"/>
      <c r="D511" s="148"/>
      <c r="E511" s="148"/>
      <c r="F511" s="300"/>
      <c r="G511" s="300"/>
      <c r="H511" s="148"/>
      <c r="I511" s="10"/>
    </row>
    <row r="512" spans="1:9">
      <c r="A512" s="144"/>
      <c r="B512" s="8"/>
      <c r="C512" s="300"/>
      <c r="D512" s="300"/>
      <c r="E512" s="148"/>
      <c r="F512" s="9"/>
      <c r="G512" s="9"/>
      <c r="H512" s="148"/>
      <c r="I512" s="71"/>
    </row>
    <row r="513" spans="1:9">
      <c r="A513" s="144"/>
      <c r="B513" s="8"/>
      <c r="C513" s="148"/>
      <c r="D513" s="148"/>
      <c r="E513" s="148"/>
      <c r="F513" s="9"/>
      <c r="G513" s="9"/>
      <c r="H513" s="148"/>
      <c r="I513" s="72"/>
    </row>
    <row r="514" spans="1:9">
      <c r="A514" s="144"/>
      <c r="B514" s="8"/>
      <c r="C514" s="148"/>
      <c r="D514" s="148"/>
      <c r="E514" s="148"/>
      <c r="F514" s="9"/>
      <c r="G514" s="9"/>
      <c r="H514" s="148"/>
      <c r="I514" s="71"/>
    </row>
    <row r="515" spans="1:9">
      <c r="A515" s="144"/>
      <c r="B515" s="8"/>
      <c r="C515" s="148"/>
      <c r="D515" s="148"/>
      <c r="E515" s="148"/>
      <c r="F515" s="9"/>
      <c r="G515" s="301"/>
      <c r="H515" s="148"/>
      <c r="I515" s="10"/>
    </row>
    <row r="516" spans="1:9">
      <c r="A516" s="144"/>
      <c r="B516" s="8"/>
      <c r="C516" s="148"/>
      <c r="D516" s="148"/>
      <c r="E516" s="148"/>
      <c r="F516" s="300"/>
      <c r="G516" s="300"/>
      <c r="H516" s="148"/>
      <c r="I516" s="10"/>
    </row>
    <row r="517" spans="1:9">
      <c r="A517" s="144"/>
      <c r="B517" s="8"/>
      <c r="C517" s="300"/>
      <c r="D517" s="300"/>
      <c r="E517" s="148"/>
      <c r="F517" s="9"/>
      <c r="G517" s="9"/>
      <c r="H517" s="148"/>
      <c r="I517" s="71"/>
    </row>
    <row r="518" spans="1:9">
      <c r="A518" s="144"/>
      <c r="B518" s="8"/>
      <c r="C518" s="148"/>
      <c r="D518" s="148"/>
      <c r="E518" s="148"/>
      <c r="F518" s="9"/>
      <c r="G518" s="9"/>
      <c r="H518" s="148"/>
      <c r="I518" s="72"/>
    </row>
    <row r="519" spans="1:9">
      <c r="A519" s="144"/>
      <c r="B519" s="8"/>
      <c r="C519" s="148"/>
      <c r="D519" s="148"/>
      <c r="E519" s="148"/>
      <c r="F519" s="9"/>
      <c r="G519" s="9"/>
      <c r="H519" s="148"/>
      <c r="I519" s="71"/>
    </row>
    <row r="520" spans="1:9">
      <c r="A520" s="144"/>
      <c r="B520" s="8"/>
      <c r="C520" s="148"/>
      <c r="D520" s="148"/>
      <c r="E520" s="148"/>
      <c r="F520" s="9"/>
      <c r="G520" s="301"/>
      <c r="H520" s="148"/>
      <c r="I520" s="10"/>
    </row>
    <row r="521" spans="1:9">
      <c r="A521" s="144"/>
      <c r="B521" s="8"/>
      <c r="C521" s="148"/>
      <c r="D521" s="148"/>
      <c r="E521" s="148"/>
      <c r="F521" s="300"/>
      <c r="G521" s="300"/>
      <c r="H521" s="148"/>
      <c r="I521" s="10"/>
    </row>
    <row r="522" spans="1:9">
      <c r="A522" s="144"/>
      <c r="B522" s="8"/>
      <c r="C522" s="300"/>
      <c r="D522" s="300"/>
      <c r="E522" s="148"/>
      <c r="F522" s="9"/>
      <c r="G522" s="9"/>
      <c r="H522" s="148"/>
      <c r="I522" s="71"/>
    </row>
    <row r="523" spans="1:9">
      <c r="A523" s="144"/>
      <c r="B523" s="8"/>
      <c r="C523" s="148"/>
      <c r="D523" s="148"/>
      <c r="E523" s="148"/>
      <c r="F523" s="9"/>
      <c r="G523" s="9"/>
      <c r="H523" s="148"/>
      <c r="I523" s="72"/>
    </row>
    <row r="524" spans="1:9">
      <c r="A524" s="144"/>
      <c r="B524" s="8"/>
      <c r="C524" s="148"/>
      <c r="D524" s="148"/>
      <c r="E524" s="148"/>
      <c r="F524" s="9"/>
      <c r="G524" s="9"/>
      <c r="H524" s="148"/>
      <c r="I524" s="71"/>
    </row>
    <row r="525" spans="1:9">
      <c r="A525" s="144"/>
      <c r="B525" s="8"/>
      <c r="C525" s="148"/>
      <c r="D525" s="148"/>
      <c r="E525" s="148"/>
      <c r="F525" s="9"/>
      <c r="G525" s="301"/>
      <c r="H525" s="148"/>
      <c r="I525" s="10"/>
    </row>
    <row r="526" spans="1:9">
      <c r="A526" s="144"/>
      <c r="B526" s="8"/>
      <c r="C526" s="148"/>
      <c r="D526" s="148"/>
      <c r="E526" s="148"/>
      <c r="F526" s="300"/>
      <c r="G526" s="300"/>
      <c r="H526" s="148"/>
      <c r="I526" s="10"/>
    </row>
    <row r="527" spans="1:9">
      <c r="A527" s="144"/>
      <c r="B527" s="8"/>
      <c r="C527" s="300"/>
      <c r="D527" s="300"/>
      <c r="E527" s="148"/>
      <c r="F527" s="9"/>
      <c r="G527" s="9"/>
      <c r="H527" s="148"/>
      <c r="I527" s="71"/>
    </row>
    <row r="528" spans="1:9">
      <c r="A528" s="144"/>
      <c r="B528" s="8"/>
      <c r="C528" s="148"/>
      <c r="D528" s="148"/>
      <c r="E528" s="148"/>
      <c r="F528" s="9"/>
      <c r="G528" s="9"/>
      <c r="H528" s="148"/>
      <c r="I528" s="72"/>
    </row>
    <row r="529" spans="1:9">
      <c r="A529" s="144"/>
      <c r="B529" s="8"/>
      <c r="C529" s="148"/>
      <c r="D529" s="148"/>
      <c r="E529" s="148"/>
      <c r="F529" s="9"/>
      <c r="G529" s="9"/>
      <c r="H529" s="148"/>
      <c r="I529" s="71"/>
    </row>
    <row r="530" spans="1:9">
      <c r="A530" s="144"/>
      <c r="B530" s="8"/>
      <c r="C530" s="148"/>
      <c r="D530" s="148"/>
      <c r="E530" s="148"/>
      <c r="F530" s="9"/>
      <c r="G530" s="301"/>
      <c r="H530" s="148"/>
      <c r="I530" s="10"/>
    </row>
    <row r="531" spans="1:9">
      <c r="A531" s="144"/>
      <c r="B531" s="8"/>
      <c r="C531" s="148"/>
      <c r="D531" s="148"/>
      <c r="E531" s="148"/>
      <c r="F531" s="300"/>
      <c r="G531" s="300"/>
      <c r="H531" s="148"/>
      <c r="I531" s="10"/>
    </row>
    <row r="532" spans="1:9">
      <c r="A532" s="144"/>
      <c r="B532" s="8"/>
      <c r="C532" s="300"/>
      <c r="D532" s="300"/>
      <c r="E532" s="148"/>
      <c r="F532" s="9"/>
      <c r="G532" s="9"/>
      <c r="H532" s="148"/>
      <c r="I532" s="71"/>
    </row>
    <row r="533" spans="1:9">
      <c r="A533" s="144"/>
      <c r="B533" s="8"/>
      <c r="C533" s="148"/>
      <c r="D533" s="148"/>
      <c r="E533" s="148"/>
      <c r="F533" s="9"/>
      <c r="G533" s="9"/>
      <c r="H533" s="148"/>
      <c r="I533" s="72"/>
    </row>
    <row r="534" spans="1:9">
      <c r="A534" s="144"/>
      <c r="B534" s="8"/>
      <c r="C534" s="148"/>
      <c r="D534" s="148"/>
      <c r="E534" s="148"/>
      <c r="F534" s="9"/>
      <c r="G534" s="9"/>
      <c r="H534" s="148"/>
      <c r="I534" s="71"/>
    </row>
    <row r="535" spans="1:9">
      <c r="A535" s="144"/>
      <c r="B535" s="8"/>
      <c r="C535" s="148"/>
      <c r="D535" s="148"/>
      <c r="E535" s="148"/>
      <c r="F535" s="9"/>
      <c r="G535" s="301"/>
      <c r="H535" s="148"/>
      <c r="I535" s="10"/>
    </row>
    <row r="536" spans="1:9">
      <c r="A536" s="144"/>
      <c r="B536" s="8"/>
      <c r="C536" s="148"/>
      <c r="D536" s="148"/>
      <c r="E536" s="148"/>
      <c r="F536" s="300"/>
      <c r="G536" s="300"/>
      <c r="H536" s="148"/>
      <c r="I536" s="10"/>
    </row>
    <row r="537" spans="1:9">
      <c r="A537" s="144"/>
      <c r="B537" s="8"/>
      <c r="C537" s="300"/>
      <c r="D537" s="300"/>
      <c r="E537" s="148"/>
      <c r="F537" s="9"/>
      <c r="G537" s="9"/>
      <c r="H537" s="148"/>
      <c r="I537" s="71"/>
    </row>
    <row r="538" spans="1:9">
      <c r="A538" s="144"/>
      <c r="B538" s="8"/>
      <c r="C538" s="148"/>
      <c r="D538" s="148"/>
      <c r="E538" s="148"/>
      <c r="F538" s="9"/>
      <c r="G538" s="9"/>
      <c r="H538" s="148"/>
      <c r="I538" s="72"/>
    </row>
    <row r="539" spans="1:9">
      <c r="A539" s="144"/>
      <c r="B539" s="8"/>
      <c r="C539" s="148"/>
      <c r="D539" s="148"/>
      <c r="E539" s="148"/>
      <c r="F539" s="9"/>
      <c r="G539" s="9"/>
      <c r="H539" s="148"/>
      <c r="I539" s="71"/>
    </row>
    <row r="540" spans="1:9">
      <c r="A540" s="144"/>
      <c r="B540" s="8"/>
      <c r="C540" s="148"/>
      <c r="D540" s="148"/>
      <c r="E540" s="148"/>
      <c r="F540" s="9"/>
      <c r="G540" s="301"/>
      <c r="H540" s="148"/>
      <c r="I540" s="10"/>
    </row>
    <row r="541" spans="1:9">
      <c r="A541" s="144"/>
      <c r="B541" s="8"/>
      <c r="C541" s="148"/>
      <c r="D541" s="148"/>
      <c r="E541" s="148"/>
      <c r="F541" s="300"/>
      <c r="G541" s="300"/>
      <c r="H541" s="148"/>
      <c r="I541" s="10"/>
    </row>
    <row r="542" spans="1:9">
      <c r="A542" s="144"/>
      <c r="B542" s="8"/>
      <c r="C542" s="300"/>
      <c r="D542" s="300"/>
      <c r="E542" s="148"/>
      <c r="F542" s="9"/>
      <c r="G542" s="9"/>
      <c r="H542" s="148"/>
      <c r="I542" s="71"/>
    </row>
    <row r="543" spans="1:9">
      <c r="A543" s="144"/>
      <c r="B543" s="8"/>
      <c r="C543" s="148"/>
      <c r="D543" s="148"/>
      <c r="E543" s="148"/>
      <c r="F543" s="9"/>
      <c r="G543" s="9"/>
      <c r="H543" s="148"/>
      <c r="I543" s="72"/>
    </row>
    <row r="544" spans="1:9">
      <c r="A544" s="144"/>
      <c r="B544" s="8"/>
      <c r="C544" s="148"/>
      <c r="D544" s="148"/>
      <c r="E544" s="148"/>
      <c r="F544" s="9"/>
      <c r="G544" s="9"/>
      <c r="H544" s="148"/>
      <c r="I544" s="71"/>
    </row>
    <row r="545" spans="1:9">
      <c r="A545" s="144"/>
      <c r="B545" s="8"/>
      <c r="C545" s="148"/>
      <c r="D545" s="148"/>
      <c r="E545" s="148"/>
      <c r="F545" s="9"/>
      <c r="G545" s="301"/>
      <c r="H545" s="148"/>
      <c r="I545" s="10"/>
    </row>
    <row r="546" spans="1:9">
      <c r="A546" s="144"/>
      <c r="B546" s="8"/>
      <c r="C546" s="148"/>
      <c r="D546" s="148"/>
      <c r="E546" s="148"/>
      <c r="F546" s="300"/>
      <c r="G546" s="300"/>
      <c r="H546" s="148"/>
      <c r="I546" s="10"/>
    </row>
    <row r="547" spans="1:9">
      <c r="A547" s="144"/>
      <c r="B547" s="8"/>
      <c r="C547" s="300"/>
      <c r="D547" s="300"/>
      <c r="E547" s="148"/>
      <c r="F547" s="9"/>
      <c r="G547" s="9"/>
      <c r="H547" s="148"/>
      <c r="I547" s="71"/>
    </row>
    <row r="548" spans="1:9">
      <c r="A548" s="144"/>
      <c r="B548" s="8"/>
      <c r="C548" s="148"/>
      <c r="D548" s="148"/>
      <c r="E548" s="148"/>
      <c r="F548" s="9"/>
      <c r="G548" s="9"/>
      <c r="H548" s="148"/>
      <c r="I548" s="72"/>
    </row>
    <row r="549" spans="1:9">
      <c r="A549" s="144"/>
      <c r="B549" s="8"/>
      <c r="C549" s="148"/>
      <c r="D549" s="148"/>
      <c r="E549" s="148"/>
      <c r="F549" s="9"/>
      <c r="G549" s="9"/>
      <c r="H549" s="148"/>
      <c r="I549" s="71"/>
    </row>
    <row r="550" spans="1:9">
      <c r="A550" s="144"/>
      <c r="B550" s="8"/>
      <c r="C550" s="148"/>
      <c r="D550" s="148"/>
      <c r="E550" s="148"/>
      <c r="F550" s="9"/>
      <c r="G550" s="301"/>
      <c r="H550" s="148"/>
      <c r="I550" s="10"/>
    </row>
    <row r="551" spans="1:9">
      <c r="A551" s="144"/>
      <c r="B551" s="8"/>
      <c r="C551" s="148"/>
      <c r="D551" s="148"/>
      <c r="E551" s="148"/>
      <c r="F551" s="300"/>
      <c r="G551" s="300"/>
      <c r="H551" s="148"/>
      <c r="I551" s="10"/>
    </row>
    <row r="552" spans="1:9">
      <c r="A552" s="144"/>
      <c r="B552" s="8"/>
      <c r="C552" s="300"/>
      <c r="D552" s="300"/>
      <c r="E552" s="148"/>
      <c r="F552" s="9"/>
      <c r="G552" s="9"/>
      <c r="H552" s="148"/>
      <c r="I552" s="71"/>
    </row>
    <row r="553" spans="1:9">
      <c r="A553" s="144"/>
      <c r="B553" s="8"/>
      <c r="C553" s="148"/>
      <c r="D553" s="148"/>
      <c r="E553" s="148"/>
      <c r="F553" s="9"/>
      <c r="G553" s="9"/>
      <c r="H553" s="148"/>
      <c r="I553" s="72"/>
    </row>
    <row r="554" spans="1:9">
      <c r="A554" s="144"/>
      <c r="B554" s="8"/>
      <c r="C554" s="148"/>
      <c r="D554" s="148"/>
      <c r="E554" s="148"/>
      <c r="F554" s="9"/>
      <c r="G554" s="9"/>
      <c r="H554" s="148"/>
      <c r="I554" s="71"/>
    </row>
    <row r="555" spans="1:9">
      <c r="A555" s="144"/>
      <c r="B555" s="8"/>
      <c r="C555" s="148"/>
      <c r="D555" s="148"/>
      <c r="E555" s="148"/>
      <c r="F555" s="9"/>
      <c r="G555" s="301"/>
      <c r="H555" s="148"/>
      <c r="I555" s="10"/>
    </row>
    <row r="556" spans="1:9">
      <c r="A556" s="144"/>
      <c r="B556" s="8"/>
      <c r="C556" s="148"/>
      <c r="D556" s="148"/>
      <c r="E556" s="148"/>
      <c r="F556" s="300"/>
      <c r="G556" s="300"/>
      <c r="H556" s="148"/>
      <c r="I556" s="10"/>
    </row>
    <row r="557" spans="1:9">
      <c r="A557" s="144"/>
      <c r="B557" s="8"/>
      <c r="C557" s="300"/>
      <c r="D557" s="300"/>
      <c r="E557" s="148"/>
      <c r="F557" s="9"/>
      <c r="G557" s="9"/>
      <c r="H557" s="148"/>
      <c r="I557" s="71"/>
    </row>
    <row r="558" spans="1:9">
      <c r="A558" s="144"/>
      <c r="B558" s="8"/>
      <c r="C558" s="148"/>
      <c r="D558" s="148"/>
      <c r="E558" s="148"/>
      <c r="F558" s="9"/>
      <c r="G558" s="9"/>
      <c r="H558" s="148"/>
      <c r="I558" s="72"/>
    </row>
    <row r="559" spans="1:9">
      <c r="A559" s="144"/>
      <c r="B559" s="8"/>
      <c r="C559" s="148"/>
      <c r="D559" s="148"/>
      <c r="E559" s="148"/>
      <c r="F559" s="9"/>
      <c r="G559" s="9"/>
      <c r="H559" s="148"/>
      <c r="I559" s="71"/>
    </row>
    <row r="560" spans="1:9">
      <c r="A560" s="144"/>
      <c r="B560" s="8"/>
      <c r="C560" s="148"/>
      <c r="D560" s="148"/>
      <c r="E560" s="148"/>
      <c r="F560" s="9"/>
      <c r="G560" s="301"/>
      <c r="H560" s="148"/>
      <c r="I560" s="10"/>
    </row>
    <row r="561" spans="1:9">
      <c r="A561" s="144"/>
      <c r="B561" s="8"/>
      <c r="C561" s="148"/>
      <c r="D561" s="148"/>
      <c r="E561" s="148"/>
      <c r="F561" s="300"/>
      <c r="G561" s="300"/>
      <c r="H561" s="148"/>
      <c r="I561" s="10"/>
    </row>
    <row r="562" spans="1:9">
      <c r="A562" s="144"/>
      <c r="B562" s="8"/>
      <c r="C562" s="300"/>
      <c r="D562" s="300"/>
      <c r="E562" s="148"/>
      <c r="F562" s="9"/>
      <c r="G562" s="9"/>
      <c r="H562" s="148"/>
      <c r="I562" s="71"/>
    </row>
    <row r="563" spans="1:9">
      <c r="A563" s="144"/>
      <c r="B563" s="8"/>
      <c r="C563" s="148"/>
      <c r="D563" s="148"/>
      <c r="E563" s="148"/>
      <c r="F563" s="9"/>
      <c r="G563" s="9"/>
      <c r="H563" s="148"/>
      <c r="I563" s="72"/>
    </row>
    <row r="564" spans="1:9">
      <c r="A564" s="144"/>
      <c r="B564" s="8"/>
      <c r="C564" s="148"/>
      <c r="D564" s="148"/>
      <c r="E564" s="148"/>
      <c r="F564" s="9"/>
      <c r="G564" s="9"/>
      <c r="H564" s="148"/>
      <c r="I564" s="71"/>
    </row>
    <row r="565" spans="1:9">
      <c r="A565" s="144"/>
      <c r="B565" s="8"/>
      <c r="C565" s="148"/>
      <c r="D565" s="148"/>
      <c r="E565" s="148"/>
      <c r="F565" s="9"/>
      <c r="G565" s="301"/>
      <c r="H565" s="148"/>
      <c r="I565" s="10"/>
    </row>
    <row r="566" spans="1:9">
      <c r="A566" s="144"/>
      <c r="B566" s="8"/>
      <c r="C566" s="148"/>
      <c r="D566" s="148"/>
      <c r="E566" s="148"/>
      <c r="F566" s="300"/>
      <c r="G566" s="300"/>
      <c r="H566" s="148"/>
      <c r="I566" s="10"/>
    </row>
    <row r="567" spans="1:9">
      <c r="A567" s="144"/>
      <c r="B567" s="8"/>
      <c r="C567" s="300"/>
      <c r="D567" s="300"/>
      <c r="E567" s="148"/>
      <c r="F567" s="9"/>
      <c r="G567" s="9"/>
      <c r="H567" s="148"/>
      <c r="I567" s="71"/>
    </row>
    <row r="568" spans="1:9">
      <c r="A568" s="144"/>
      <c r="B568" s="8"/>
      <c r="C568" s="148"/>
      <c r="D568" s="148"/>
      <c r="E568" s="148"/>
      <c r="F568" s="9"/>
      <c r="G568" s="9"/>
      <c r="H568" s="148"/>
      <c r="I568" s="72"/>
    </row>
    <row r="569" spans="1:9">
      <c r="A569" s="144"/>
      <c r="B569" s="8"/>
      <c r="C569" s="148"/>
      <c r="D569" s="148"/>
      <c r="E569" s="148"/>
      <c r="F569" s="9"/>
      <c r="G569" s="9"/>
      <c r="H569" s="148"/>
      <c r="I569" s="71"/>
    </row>
    <row r="570" spans="1:9">
      <c r="A570" s="144"/>
      <c r="B570" s="8"/>
      <c r="C570" s="148"/>
      <c r="D570" s="148"/>
      <c r="E570" s="148"/>
      <c r="F570" s="9"/>
      <c r="G570" s="301"/>
      <c r="H570" s="148"/>
      <c r="I570" s="10"/>
    </row>
    <row r="571" spans="1:9">
      <c r="A571" s="144"/>
      <c r="B571" s="8"/>
      <c r="C571" s="148"/>
      <c r="D571" s="148"/>
      <c r="E571" s="148"/>
      <c r="F571" s="300"/>
      <c r="G571" s="300"/>
      <c r="H571" s="148"/>
      <c r="I571" s="10"/>
    </row>
    <row r="572" spans="1:9">
      <c r="A572" s="144"/>
      <c r="B572" s="8"/>
      <c r="C572" s="300"/>
      <c r="D572" s="300"/>
      <c r="E572" s="148"/>
      <c r="F572" s="9"/>
      <c r="G572" s="9"/>
      <c r="H572" s="148"/>
      <c r="I572" s="71"/>
    </row>
    <row r="573" spans="1:9">
      <c r="A573" s="144"/>
      <c r="B573" s="8"/>
      <c r="C573" s="148"/>
      <c r="D573" s="148"/>
      <c r="E573" s="148"/>
      <c r="F573" s="9"/>
      <c r="G573" s="9"/>
      <c r="H573" s="148"/>
      <c r="I573" s="72"/>
    </row>
    <row r="574" spans="1:9">
      <c r="A574" s="144"/>
      <c r="B574" s="8"/>
      <c r="C574" s="148"/>
      <c r="D574" s="148"/>
      <c r="E574" s="148"/>
      <c r="F574" s="9"/>
      <c r="G574" s="9"/>
      <c r="H574" s="148"/>
      <c r="I574" s="71"/>
    </row>
    <row r="575" spans="1:9">
      <c r="A575" s="144"/>
      <c r="B575" s="8"/>
      <c r="C575" s="148"/>
      <c r="D575" s="148"/>
      <c r="E575" s="148"/>
      <c r="F575" s="9"/>
      <c r="G575" s="301"/>
      <c r="H575" s="148"/>
      <c r="I575" s="10"/>
    </row>
    <row r="576" spans="1:9">
      <c r="A576" s="144"/>
      <c r="B576" s="8"/>
      <c r="C576" s="148"/>
      <c r="D576" s="148"/>
      <c r="E576" s="148"/>
      <c r="F576" s="300"/>
      <c r="G576" s="300"/>
      <c r="H576" s="148"/>
      <c r="I576" s="10"/>
    </row>
    <row r="577" spans="1:9">
      <c r="A577" s="144"/>
      <c r="B577" s="8"/>
      <c r="C577" s="300"/>
      <c r="D577" s="300"/>
      <c r="E577" s="148"/>
      <c r="F577" s="9"/>
      <c r="G577" s="9"/>
      <c r="H577" s="148"/>
      <c r="I577" s="71"/>
    </row>
    <row r="578" spans="1:9">
      <c r="A578" s="144"/>
      <c r="B578" s="8"/>
      <c r="C578" s="148"/>
      <c r="D578" s="148"/>
      <c r="E578" s="148"/>
      <c r="F578" s="9"/>
      <c r="G578" s="9"/>
      <c r="H578" s="148"/>
      <c r="I578" s="72"/>
    </row>
    <row r="579" spans="1:9">
      <c r="A579" s="144"/>
      <c r="B579" s="8"/>
      <c r="C579" s="148"/>
      <c r="D579" s="148"/>
      <c r="E579" s="148"/>
      <c r="F579" s="9"/>
      <c r="G579" s="9"/>
      <c r="H579" s="148"/>
      <c r="I579" s="71"/>
    </row>
    <row r="580" spans="1:9">
      <c r="A580" s="144"/>
      <c r="B580" s="8"/>
      <c r="C580" s="148"/>
      <c r="D580" s="148"/>
      <c r="E580" s="148"/>
      <c r="F580" s="9"/>
      <c r="G580" s="301"/>
      <c r="H580" s="148"/>
      <c r="I580" s="10"/>
    </row>
    <row r="581" spans="1:9">
      <c r="A581" s="144"/>
      <c r="B581" s="8"/>
      <c r="C581" s="148"/>
      <c r="D581" s="148"/>
      <c r="E581" s="148"/>
      <c r="F581" s="300"/>
      <c r="G581" s="300"/>
      <c r="H581" s="148"/>
      <c r="I581" s="10"/>
    </row>
    <row r="582" spans="1:9">
      <c r="A582" s="144"/>
      <c r="B582" s="8"/>
      <c r="C582" s="300"/>
      <c r="D582" s="300"/>
      <c r="E582" s="148"/>
      <c r="F582" s="9"/>
      <c r="G582" s="9"/>
      <c r="H582" s="148"/>
      <c r="I582" s="71"/>
    </row>
    <row r="583" spans="1:9">
      <c r="A583" s="144"/>
      <c r="B583" s="8"/>
      <c r="C583" s="148"/>
      <c r="D583" s="148"/>
      <c r="E583" s="148"/>
      <c r="F583" s="9"/>
      <c r="G583" s="9"/>
      <c r="H583" s="148"/>
      <c r="I583" s="72"/>
    </row>
    <row r="584" spans="1:9">
      <c r="A584" s="144"/>
      <c r="B584" s="8"/>
      <c r="C584" s="148"/>
      <c r="D584" s="148"/>
      <c r="E584" s="148"/>
      <c r="F584" s="9"/>
      <c r="G584" s="9"/>
      <c r="H584" s="148"/>
      <c r="I584" s="71"/>
    </row>
    <row r="585" spans="1:9">
      <c r="A585" s="144"/>
      <c r="B585" s="8"/>
      <c r="C585" s="148"/>
      <c r="D585" s="148"/>
      <c r="E585" s="148"/>
      <c r="F585" s="9"/>
      <c r="G585" s="301"/>
      <c r="H585" s="148"/>
      <c r="I585" s="10"/>
    </row>
    <row r="586" spans="1:9">
      <c r="A586" s="144"/>
      <c r="B586" s="8"/>
      <c r="C586" s="148"/>
      <c r="D586" s="148"/>
      <c r="E586" s="148"/>
      <c r="F586" s="300"/>
      <c r="G586" s="300"/>
      <c r="H586" s="148"/>
      <c r="I586" s="10"/>
    </row>
    <row r="587" spans="1:9">
      <c r="A587" s="144"/>
      <c r="B587" s="8"/>
      <c r="C587" s="300"/>
      <c r="D587" s="300"/>
      <c r="E587" s="148"/>
      <c r="F587" s="9"/>
      <c r="G587" s="9"/>
      <c r="H587" s="148"/>
      <c r="I587" s="71"/>
    </row>
    <row r="588" spans="1:9">
      <c r="A588" s="144"/>
      <c r="B588" s="8"/>
      <c r="C588" s="148"/>
      <c r="D588" s="148"/>
      <c r="E588" s="148"/>
      <c r="F588" s="9"/>
      <c r="G588" s="9"/>
      <c r="H588" s="148"/>
      <c r="I588" s="72"/>
    </row>
    <row r="589" spans="1:9">
      <c r="A589" s="144"/>
      <c r="B589" s="8"/>
      <c r="C589" s="148"/>
      <c r="D589" s="148"/>
      <c r="E589" s="148"/>
      <c r="F589" s="9"/>
      <c r="G589" s="9"/>
      <c r="H589" s="148"/>
      <c r="I589" s="71"/>
    </row>
    <row r="590" spans="1:9">
      <c r="A590" s="144"/>
      <c r="B590" s="8"/>
      <c r="C590" s="148"/>
      <c r="D590" s="148"/>
      <c r="E590" s="148"/>
      <c r="F590" s="9"/>
      <c r="G590" s="301"/>
      <c r="H590" s="148"/>
      <c r="I590" s="10"/>
    </row>
    <row r="591" spans="1:9">
      <c r="A591" s="144"/>
      <c r="B591" s="8"/>
      <c r="C591" s="148"/>
      <c r="D591" s="148"/>
      <c r="E591" s="148"/>
      <c r="F591" s="300"/>
      <c r="G591" s="300"/>
      <c r="H591" s="148"/>
      <c r="I591" s="10"/>
    </row>
    <row r="592" spans="1:9">
      <c r="A592" s="144"/>
      <c r="B592" s="8"/>
      <c r="C592" s="300"/>
      <c r="D592" s="300"/>
      <c r="E592" s="148"/>
      <c r="F592" s="9"/>
      <c r="G592" s="9"/>
      <c r="H592" s="148"/>
      <c r="I592" s="71"/>
    </row>
    <row r="593" spans="1:9">
      <c r="A593" s="144"/>
      <c r="B593" s="8"/>
      <c r="C593" s="148"/>
      <c r="D593" s="148"/>
      <c r="E593" s="148"/>
      <c r="F593" s="9"/>
      <c r="G593" s="9"/>
      <c r="H593" s="148"/>
      <c r="I593" s="72"/>
    </row>
    <row r="594" spans="1:9">
      <c r="A594" s="144"/>
      <c r="B594" s="8"/>
      <c r="C594" s="148"/>
      <c r="D594" s="148"/>
      <c r="E594" s="148"/>
      <c r="F594" s="9"/>
      <c r="G594" s="9"/>
      <c r="H594" s="148"/>
      <c r="I594" s="71"/>
    </row>
    <row r="595" spans="1:9">
      <c r="A595" s="144"/>
      <c r="B595" s="8"/>
      <c r="C595" s="148"/>
      <c r="D595" s="148"/>
      <c r="E595" s="148"/>
      <c r="F595" s="9"/>
      <c r="G595" s="301"/>
      <c r="H595" s="148"/>
      <c r="I595" s="10"/>
    </row>
    <row r="596" spans="1:9">
      <c r="A596" s="144"/>
      <c r="B596" s="8"/>
      <c r="C596" s="148"/>
      <c r="D596" s="148"/>
      <c r="E596" s="148"/>
      <c r="F596" s="300"/>
      <c r="G596" s="300"/>
      <c r="H596" s="148"/>
      <c r="I596" s="10"/>
    </row>
    <row r="597" spans="1:9">
      <c r="A597" s="144"/>
      <c r="B597" s="8"/>
      <c r="C597" s="300"/>
      <c r="D597" s="300"/>
      <c r="E597" s="148"/>
      <c r="F597" s="9"/>
      <c r="G597" s="9"/>
      <c r="H597" s="148"/>
      <c r="I597" s="71"/>
    </row>
    <row r="598" spans="1:9">
      <c r="A598" s="144"/>
      <c r="B598" s="8"/>
      <c r="C598" s="148"/>
      <c r="D598" s="148"/>
      <c r="E598" s="148"/>
      <c r="F598" s="9"/>
      <c r="G598" s="9"/>
      <c r="H598" s="148"/>
      <c r="I598" s="72"/>
    </row>
    <row r="599" spans="1:9">
      <c r="A599" s="144"/>
      <c r="B599" s="8"/>
      <c r="C599" s="148"/>
      <c r="D599" s="148"/>
      <c r="E599" s="148"/>
      <c r="F599" s="9"/>
      <c r="G599" s="9"/>
      <c r="H599" s="148"/>
      <c r="I599" s="71"/>
    </row>
    <row r="600" spans="1:9">
      <c r="A600" s="144"/>
      <c r="B600" s="8"/>
      <c r="C600" s="148"/>
      <c r="D600" s="148"/>
      <c r="E600" s="148"/>
      <c r="F600" s="9"/>
      <c r="G600" s="301"/>
      <c r="H600" s="148"/>
      <c r="I600" s="10"/>
    </row>
    <row r="601" spans="1:9">
      <c r="A601" s="144"/>
      <c r="B601" s="8"/>
      <c r="C601" s="148"/>
      <c r="D601" s="148"/>
      <c r="E601" s="148"/>
      <c r="F601" s="300"/>
      <c r="G601" s="300"/>
      <c r="H601" s="148"/>
      <c r="I601" s="10"/>
    </row>
    <row r="602" spans="1:9">
      <c r="A602" s="144"/>
      <c r="B602" s="8"/>
      <c r="C602" s="300"/>
      <c r="D602" s="300"/>
      <c r="E602" s="148"/>
      <c r="F602" s="9"/>
      <c r="G602" s="9"/>
      <c r="H602" s="148"/>
      <c r="I602" s="71"/>
    </row>
    <row r="603" spans="1:9">
      <c r="A603" s="144"/>
      <c r="B603" s="8"/>
      <c r="C603" s="148"/>
      <c r="D603" s="148"/>
      <c r="E603" s="148"/>
      <c r="F603" s="9"/>
      <c r="G603" s="9"/>
      <c r="H603" s="148"/>
      <c r="I603" s="72"/>
    </row>
    <row r="604" spans="1:9">
      <c r="A604" s="144"/>
      <c r="B604" s="8"/>
      <c r="C604" s="148"/>
      <c r="D604" s="148"/>
      <c r="E604" s="148"/>
      <c r="F604" s="9"/>
      <c r="G604" s="9"/>
      <c r="H604" s="148"/>
      <c r="I604" s="71"/>
    </row>
    <row r="605" spans="1:9">
      <c r="A605" s="144"/>
      <c r="B605" s="8"/>
      <c r="C605" s="148"/>
      <c r="D605" s="148"/>
      <c r="E605" s="148"/>
      <c r="F605" s="9"/>
      <c r="G605" s="301"/>
      <c r="H605" s="148"/>
      <c r="I605" s="10"/>
    </row>
    <row r="606" spans="1:9">
      <c r="A606" s="144"/>
      <c r="B606" s="8"/>
      <c r="C606" s="148"/>
      <c r="D606" s="148"/>
      <c r="E606" s="148"/>
      <c r="F606" s="300"/>
      <c r="G606" s="300"/>
      <c r="H606" s="148"/>
      <c r="I606" s="10"/>
    </row>
    <row r="607" spans="1:9">
      <c r="A607" s="144"/>
      <c r="B607" s="8"/>
      <c r="C607" s="300"/>
      <c r="D607" s="300"/>
      <c r="E607" s="148"/>
      <c r="F607" s="9"/>
      <c r="G607" s="9"/>
      <c r="H607" s="148"/>
      <c r="I607" s="71"/>
    </row>
    <row r="608" spans="1:9">
      <c r="A608" s="144"/>
      <c r="B608" s="8"/>
      <c r="C608" s="148"/>
      <c r="D608" s="148"/>
      <c r="E608" s="148"/>
      <c r="F608" s="9"/>
      <c r="G608" s="9"/>
      <c r="H608" s="148"/>
      <c r="I608" s="72"/>
    </row>
    <row r="609" spans="1:9">
      <c r="A609" s="144"/>
      <c r="B609" s="8"/>
      <c r="C609" s="148"/>
      <c r="D609" s="148"/>
      <c r="E609" s="148"/>
      <c r="F609" s="9"/>
      <c r="G609" s="9"/>
      <c r="H609" s="148"/>
      <c r="I609" s="71"/>
    </row>
    <row r="610" spans="1:9">
      <c r="A610" s="144"/>
      <c r="B610" s="8"/>
      <c r="C610" s="148"/>
      <c r="D610" s="148"/>
      <c r="E610" s="148"/>
      <c r="F610" s="9"/>
      <c r="G610" s="301"/>
      <c r="H610" s="148"/>
      <c r="I610" s="10"/>
    </row>
    <row r="611" spans="1:9">
      <c r="A611" s="144"/>
      <c r="B611" s="8"/>
      <c r="C611" s="148"/>
      <c r="D611" s="148"/>
      <c r="E611" s="148"/>
      <c r="F611" s="300"/>
      <c r="G611" s="300"/>
      <c r="H611" s="148"/>
      <c r="I611" s="10"/>
    </row>
    <row r="612" spans="1:9">
      <c r="A612" s="144"/>
      <c r="B612" s="8"/>
      <c r="C612" s="300"/>
      <c r="D612" s="300"/>
      <c r="E612" s="148"/>
      <c r="F612" s="9"/>
      <c r="G612" s="9"/>
      <c r="H612" s="148"/>
      <c r="I612" s="71"/>
    </row>
    <row r="613" spans="1:9">
      <c r="A613" s="144"/>
      <c r="B613" s="8"/>
      <c r="C613" s="148"/>
      <c r="D613" s="148"/>
      <c r="E613" s="148"/>
      <c r="F613" s="9"/>
      <c r="G613" s="9"/>
      <c r="H613" s="148"/>
      <c r="I613" s="72"/>
    </row>
    <row r="614" spans="1:9">
      <c r="A614" s="144"/>
      <c r="B614" s="8"/>
      <c r="C614" s="148"/>
      <c r="D614" s="148"/>
      <c r="E614" s="148"/>
      <c r="F614" s="9"/>
      <c r="G614" s="9"/>
      <c r="H614" s="148"/>
      <c r="I614" s="71"/>
    </row>
    <row r="615" spans="1:9">
      <c r="A615" s="144"/>
      <c r="B615" s="8"/>
      <c r="C615" s="148"/>
      <c r="D615" s="148"/>
      <c r="E615" s="148"/>
      <c r="F615" s="9"/>
      <c r="G615" s="301"/>
      <c r="H615" s="148"/>
      <c r="I615" s="10"/>
    </row>
    <row r="616" spans="1:9">
      <c r="A616" s="144"/>
      <c r="B616" s="8"/>
      <c r="C616" s="148"/>
      <c r="D616" s="148"/>
      <c r="E616" s="148"/>
      <c r="F616" s="300"/>
      <c r="G616" s="300"/>
      <c r="H616" s="148"/>
      <c r="I616" s="10"/>
    </row>
    <row r="617" spans="1:9">
      <c r="A617" s="144"/>
      <c r="B617" s="8"/>
      <c r="C617" s="300"/>
      <c r="D617" s="300"/>
      <c r="E617" s="148"/>
      <c r="F617" s="9"/>
      <c r="G617" s="9"/>
      <c r="H617" s="148"/>
      <c r="I617" s="71"/>
    </row>
    <row r="618" spans="1:9">
      <c r="A618" s="144"/>
      <c r="B618" s="8"/>
      <c r="C618" s="148"/>
      <c r="D618" s="148"/>
      <c r="E618" s="148"/>
      <c r="F618" s="9"/>
      <c r="G618" s="9"/>
      <c r="H618" s="148"/>
      <c r="I618" s="72"/>
    </row>
    <row r="619" spans="1:9">
      <c r="A619" s="144"/>
      <c r="B619" s="8"/>
      <c r="C619" s="148"/>
      <c r="D619" s="148"/>
      <c r="E619" s="148"/>
      <c r="F619" s="9"/>
      <c r="G619" s="9"/>
      <c r="H619" s="148"/>
      <c r="I619" s="71"/>
    </row>
    <row r="620" spans="1:9">
      <c r="A620" s="144"/>
      <c r="B620" s="8"/>
      <c r="C620" s="148"/>
      <c r="D620" s="148"/>
      <c r="E620" s="148"/>
      <c r="F620" s="9"/>
      <c r="G620" s="301"/>
      <c r="H620" s="148"/>
      <c r="I620" s="10"/>
    </row>
    <row r="621" spans="1:9">
      <c r="A621" s="144"/>
      <c r="B621" s="8"/>
      <c r="C621" s="148"/>
      <c r="D621" s="148"/>
      <c r="E621" s="148"/>
      <c r="F621" s="300"/>
      <c r="G621" s="300"/>
      <c r="H621" s="148"/>
      <c r="I621" s="10"/>
    </row>
    <row r="622" spans="1:9">
      <c r="A622" s="144"/>
      <c r="B622" s="8"/>
      <c r="C622" s="300"/>
      <c r="D622" s="300"/>
      <c r="E622" s="148"/>
      <c r="F622" s="9"/>
      <c r="G622" s="9"/>
      <c r="H622" s="148"/>
      <c r="I622" s="71"/>
    </row>
    <row r="623" spans="1:9">
      <c r="A623" s="144"/>
      <c r="B623" s="8"/>
      <c r="C623" s="148"/>
      <c r="D623" s="148"/>
      <c r="E623" s="148"/>
      <c r="F623" s="9"/>
      <c r="G623" s="9"/>
      <c r="H623" s="148"/>
      <c r="I623" s="72"/>
    </row>
    <row r="624" spans="1:9">
      <c r="A624" s="144"/>
      <c r="B624" s="8"/>
      <c r="C624" s="148"/>
      <c r="D624" s="148"/>
      <c r="E624" s="148"/>
      <c r="F624" s="9"/>
      <c r="G624" s="9"/>
      <c r="H624" s="148"/>
      <c r="I624" s="71"/>
    </row>
    <row r="625" spans="1:9">
      <c r="A625" s="144"/>
      <c r="B625" s="8"/>
      <c r="C625" s="148"/>
      <c r="D625" s="148"/>
      <c r="E625" s="148"/>
      <c r="F625" s="9"/>
      <c r="G625" s="301"/>
      <c r="H625" s="148"/>
      <c r="I625" s="10"/>
    </row>
    <row r="626" spans="1:9">
      <c r="A626" s="144"/>
      <c r="B626" s="8"/>
      <c r="C626" s="148"/>
      <c r="D626" s="148"/>
      <c r="E626" s="148"/>
      <c r="F626" s="300"/>
      <c r="G626" s="300"/>
      <c r="H626" s="148"/>
      <c r="I626" s="10"/>
    </row>
    <row r="627" spans="1:9">
      <c r="A627" s="144"/>
      <c r="B627" s="8"/>
      <c r="C627" s="300"/>
      <c r="D627" s="300"/>
      <c r="E627" s="148"/>
      <c r="F627" s="9"/>
      <c r="G627" s="9"/>
      <c r="H627" s="148"/>
      <c r="I627" s="71"/>
    </row>
    <row r="628" spans="1:9">
      <c r="A628" s="144"/>
      <c r="B628" s="8"/>
      <c r="C628" s="148"/>
      <c r="D628" s="148"/>
      <c r="E628" s="148"/>
      <c r="F628" s="9"/>
      <c r="G628" s="9"/>
      <c r="H628" s="148"/>
      <c r="I628" s="72"/>
    </row>
    <row r="629" spans="1:9">
      <c r="A629" s="144"/>
      <c r="B629" s="8"/>
      <c r="C629" s="148"/>
      <c r="D629" s="148"/>
      <c r="E629" s="148"/>
      <c r="F629" s="9"/>
      <c r="G629" s="9"/>
      <c r="H629" s="148"/>
      <c r="I629" s="71"/>
    </row>
    <row r="630" spans="1:9">
      <c r="A630" s="144"/>
      <c r="B630" s="8"/>
      <c r="C630" s="148"/>
      <c r="D630" s="148"/>
      <c r="E630" s="148"/>
      <c r="F630" s="9"/>
      <c r="G630" s="301"/>
      <c r="H630" s="148"/>
      <c r="I630" s="10"/>
    </row>
    <row r="631" spans="1:9">
      <c r="A631" s="144"/>
      <c r="B631" s="8"/>
      <c r="C631" s="148"/>
      <c r="D631" s="148"/>
      <c r="E631" s="148"/>
      <c r="F631" s="300"/>
      <c r="G631" s="300"/>
      <c r="H631" s="148"/>
      <c r="I631" s="10"/>
    </row>
    <row r="632" spans="1:9">
      <c r="A632" s="144"/>
      <c r="B632" s="8"/>
      <c r="C632" s="300"/>
      <c r="D632" s="300"/>
      <c r="E632" s="148"/>
      <c r="F632" s="9"/>
      <c r="G632" s="9"/>
      <c r="H632" s="148"/>
      <c r="I632" s="71"/>
    </row>
    <row r="633" spans="1:9">
      <c r="A633" s="144"/>
      <c r="B633" s="8"/>
      <c r="C633" s="148"/>
      <c r="D633" s="148"/>
      <c r="E633" s="148"/>
      <c r="F633" s="9"/>
      <c r="G633" s="9"/>
      <c r="H633" s="148"/>
      <c r="I633" s="72"/>
    </row>
    <row r="634" spans="1:9">
      <c r="A634" s="144"/>
      <c r="B634" s="8"/>
      <c r="C634" s="148"/>
      <c r="D634" s="148"/>
      <c r="E634" s="148"/>
      <c r="F634" s="9"/>
      <c r="G634" s="9"/>
      <c r="H634" s="148"/>
      <c r="I634" s="71"/>
    </row>
    <row r="635" spans="1:9">
      <c r="A635" s="144"/>
      <c r="B635" s="8"/>
      <c r="C635" s="148"/>
      <c r="D635" s="148"/>
      <c r="E635" s="148"/>
      <c r="F635" s="9"/>
      <c r="G635" s="301"/>
      <c r="H635" s="148"/>
      <c r="I635" s="10"/>
    </row>
    <row r="636" spans="1:9">
      <c r="A636" s="144"/>
      <c r="B636" s="8"/>
      <c r="C636" s="148"/>
      <c r="D636" s="148"/>
      <c r="E636" s="148"/>
      <c r="F636" s="300"/>
      <c r="G636" s="300"/>
      <c r="H636" s="148"/>
      <c r="I636" s="10"/>
    </row>
    <row r="637" spans="1:9">
      <c r="A637" s="144"/>
      <c r="B637" s="8"/>
      <c r="C637" s="300"/>
      <c r="D637" s="300"/>
      <c r="E637" s="148"/>
      <c r="F637" s="9"/>
      <c r="G637" s="9"/>
      <c r="H637" s="148"/>
      <c r="I637" s="71"/>
    </row>
    <row r="638" spans="1:9">
      <c r="A638" s="144"/>
      <c r="B638" s="8"/>
      <c r="C638" s="148"/>
      <c r="D638" s="148"/>
      <c r="E638" s="148"/>
      <c r="F638" s="9"/>
      <c r="G638" s="9"/>
      <c r="H638" s="148"/>
      <c r="I638" s="72"/>
    </row>
    <row r="639" spans="1:9">
      <c r="A639" s="144"/>
      <c r="B639" s="8"/>
      <c r="C639" s="148"/>
      <c r="D639" s="148"/>
      <c r="E639" s="148"/>
      <c r="F639" s="9"/>
      <c r="G639" s="9"/>
      <c r="H639" s="148"/>
      <c r="I639" s="71"/>
    </row>
    <row r="640" spans="1:9">
      <c r="A640" s="144"/>
      <c r="B640" s="8"/>
      <c r="C640" s="148"/>
      <c r="D640" s="148"/>
      <c r="E640" s="148"/>
      <c r="F640" s="9"/>
      <c r="G640" s="301"/>
      <c r="H640" s="148"/>
      <c r="I640" s="10"/>
    </row>
    <row r="641" spans="1:9">
      <c r="A641" s="144"/>
      <c r="B641" s="8"/>
      <c r="C641" s="148"/>
      <c r="D641" s="148"/>
      <c r="E641" s="148"/>
      <c r="F641" s="300"/>
      <c r="G641" s="300"/>
      <c r="H641" s="148"/>
      <c r="I641" s="10"/>
    </row>
    <row r="642" spans="1:9">
      <c r="A642" s="144"/>
      <c r="B642" s="8"/>
      <c r="C642" s="300"/>
      <c r="D642" s="300"/>
      <c r="E642" s="148"/>
      <c r="F642" s="9"/>
      <c r="G642" s="9"/>
      <c r="H642" s="148"/>
      <c r="I642" s="71"/>
    </row>
    <row r="643" spans="1:9">
      <c r="A643" s="144"/>
      <c r="B643" s="8"/>
      <c r="C643" s="148"/>
      <c r="D643" s="148"/>
      <c r="E643" s="148"/>
      <c r="F643" s="9"/>
      <c r="G643" s="9"/>
      <c r="H643" s="148"/>
      <c r="I643" s="72"/>
    </row>
    <row r="644" spans="1:9">
      <c r="A644" s="144"/>
      <c r="B644" s="8"/>
      <c r="C644" s="148"/>
      <c r="D644" s="148"/>
      <c r="E644" s="148"/>
      <c r="F644" s="9"/>
      <c r="G644" s="9"/>
      <c r="H644" s="148"/>
      <c r="I644" s="71"/>
    </row>
    <row r="645" spans="1:9">
      <c r="A645" s="144"/>
      <c r="B645" s="8"/>
      <c r="C645" s="148"/>
      <c r="D645" s="148"/>
      <c r="E645" s="148"/>
      <c r="F645" s="9"/>
      <c r="G645" s="301"/>
      <c r="H645" s="148"/>
      <c r="I645" s="10"/>
    </row>
    <row r="646" spans="1:9">
      <c r="A646" s="144"/>
      <c r="B646" s="8"/>
      <c r="C646" s="148"/>
      <c r="D646" s="148"/>
      <c r="E646" s="148"/>
      <c r="F646" s="300"/>
      <c r="G646" s="300"/>
      <c r="H646" s="148"/>
      <c r="I646" s="10"/>
    </row>
    <row r="647" spans="1:9">
      <c r="A647" s="144"/>
      <c r="B647" s="8"/>
      <c r="C647" s="300"/>
      <c r="D647" s="300"/>
      <c r="E647" s="148"/>
      <c r="F647" s="9"/>
      <c r="G647" s="9"/>
      <c r="H647" s="148"/>
      <c r="I647" s="71"/>
    </row>
    <row r="648" spans="1:9">
      <c r="A648" s="144"/>
      <c r="B648" s="8"/>
      <c r="C648" s="148"/>
      <c r="D648" s="148"/>
      <c r="E648" s="148"/>
      <c r="F648" s="9"/>
      <c r="G648" s="9"/>
      <c r="H648" s="148"/>
      <c r="I648" s="72"/>
    </row>
    <row r="649" spans="1:9">
      <c r="A649" s="144"/>
      <c r="B649" s="8"/>
      <c r="C649" s="148"/>
      <c r="D649" s="148"/>
      <c r="E649" s="148"/>
      <c r="F649" s="9"/>
      <c r="G649" s="9"/>
      <c r="H649" s="148"/>
      <c r="I649" s="71"/>
    </row>
    <row r="650" spans="1:9">
      <c r="A650" s="144"/>
      <c r="B650" s="8"/>
      <c r="C650" s="148"/>
      <c r="D650" s="148"/>
      <c r="E650" s="148"/>
      <c r="F650" s="9"/>
      <c r="G650" s="301"/>
      <c r="H650" s="148"/>
      <c r="I650" s="10"/>
    </row>
    <row r="651" spans="1:9">
      <c r="A651" s="144"/>
      <c r="B651" s="8"/>
      <c r="C651" s="148"/>
      <c r="D651" s="148"/>
      <c r="E651" s="148"/>
      <c r="F651" s="300"/>
      <c r="G651" s="300"/>
      <c r="H651" s="148"/>
      <c r="I651" s="10"/>
    </row>
    <row r="652" spans="1:9">
      <c r="A652" s="144"/>
      <c r="B652" s="8"/>
      <c r="C652" s="300"/>
      <c r="D652" s="300"/>
      <c r="E652" s="148"/>
      <c r="F652" s="9"/>
      <c r="G652" s="9"/>
      <c r="H652" s="148"/>
      <c r="I652" s="71"/>
    </row>
    <row r="653" spans="1:9">
      <c r="A653" s="144"/>
      <c r="B653" s="8"/>
      <c r="C653" s="148"/>
      <c r="D653" s="148"/>
      <c r="E653" s="148"/>
      <c r="F653" s="9"/>
      <c r="G653" s="9"/>
      <c r="H653" s="148"/>
      <c r="I653" s="72"/>
    </row>
    <row r="654" spans="1:9">
      <c r="A654" s="144"/>
      <c r="B654" s="8"/>
      <c r="C654" s="148"/>
      <c r="D654" s="148"/>
      <c r="E654" s="148"/>
      <c r="F654" s="9"/>
      <c r="G654" s="9"/>
      <c r="H654" s="148"/>
      <c r="I654" s="71"/>
    </row>
    <row r="655" spans="1:9">
      <c r="A655" s="144"/>
      <c r="B655" s="8"/>
      <c r="C655" s="148"/>
      <c r="D655" s="148"/>
      <c r="E655" s="148"/>
      <c r="F655" s="9"/>
      <c r="G655" s="301"/>
      <c r="H655" s="148"/>
      <c r="I655" s="10"/>
    </row>
    <row r="656" spans="1:9">
      <c r="A656" s="144"/>
      <c r="B656" s="8"/>
      <c r="C656" s="148"/>
      <c r="D656" s="148"/>
      <c r="E656" s="148"/>
      <c r="F656" s="300"/>
      <c r="G656" s="300"/>
      <c r="H656" s="148"/>
      <c r="I656" s="10"/>
    </row>
    <row r="657" spans="1:9">
      <c r="A657" s="144"/>
      <c r="B657" s="8"/>
      <c r="C657" s="300"/>
      <c r="D657" s="300"/>
      <c r="E657" s="148"/>
      <c r="F657" s="9"/>
      <c r="G657" s="9"/>
      <c r="H657" s="148"/>
      <c r="I657" s="71"/>
    </row>
    <row r="658" spans="1:9">
      <c r="A658" s="144"/>
      <c r="B658" s="8"/>
      <c r="C658" s="148"/>
      <c r="D658" s="148"/>
      <c r="E658" s="148"/>
      <c r="F658" s="9"/>
      <c r="G658" s="9"/>
      <c r="H658" s="148"/>
      <c r="I658" s="72"/>
    </row>
    <row r="659" spans="1:9">
      <c r="A659" s="144"/>
      <c r="B659" s="8"/>
      <c r="C659" s="148"/>
      <c r="D659" s="148"/>
      <c r="E659" s="148"/>
      <c r="F659" s="9"/>
      <c r="G659" s="9"/>
      <c r="H659" s="148"/>
      <c r="I659" s="71"/>
    </row>
    <row r="660" spans="1:9">
      <c r="A660" s="144"/>
      <c r="B660" s="8"/>
      <c r="C660" s="148"/>
      <c r="D660" s="148"/>
      <c r="E660" s="148"/>
      <c r="F660" s="9"/>
      <c r="G660" s="301"/>
      <c r="H660" s="148"/>
      <c r="I660" s="10"/>
    </row>
    <row r="661" spans="1:9">
      <c r="A661" s="144"/>
      <c r="B661" s="8"/>
      <c r="C661" s="148"/>
      <c r="D661" s="148"/>
      <c r="E661" s="148"/>
      <c r="F661" s="300"/>
      <c r="G661" s="300"/>
      <c r="H661" s="148"/>
      <c r="I661" s="10"/>
    </row>
  </sheetData>
  <mergeCells count="2">
    <mergeCell ref="A2:I2"/>
    <mergeCell ref="A3:I3"/>
  </mergeCells>
  <pageMargins left="0.7" right="0.7" top="0.75" bottom="0.75" header="0.3" footer="0.3"/>
  <pageSetup paperSize="9" scale="66" orientation="landscape" horizontalDpi="0" verticalDpi="0" r:id="rId1"/>
  <rowBreaks count="6" manualBreakCount="6">
    <brk id="29" max="16383" man="1"/>
    <brk id="59" max="16383" man="1"/>
    <brk id="89" max="16383" man="1"/>
    <brk id="120" max="16383" man="1"/>
    <brk id="150" max="16383" man="1"/>
    <brk id="1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00"/>
  </sheetPr>
  <dimension ref="A1:K271"/>
  <sheetViews>
    <sheetView view="pageBreakPreview" zoomScale="118" zoomScaleNormal="100" zoomScaleSheetLayoutView="118" workbookViewId="0">
      <selection sqref="A1:XFD1048576"/>
    </sheetView>
  </sheetViews>
  <sheetFormatPr defaultColWidth="8" defaultRowHeight="18.75"/>
  <cols>
    <col min="1" max="1" width="9" style="823" customWidth="1"/>
    <col min="2" max="2" width="20.875" style="785" customWidth="1"/>
    <col min="3" max="3" width="11" style="783" customWidth="1"/>
    <col min="4" max="4" width="11.5" style="783" customWidth="1"/>
    <col min="5" max="5" width="15.125" style="783" customWidth="1"/>
    <col min="6" max="7" width="27" style="783" customWidth="1"/>
    <col min="8" max="8" width="16" style="780" customWidth="1"/>
    <col min="9" max="9" width="23.375" style="780" customWidth="1"/>
    <col min="10" max="16384" width="8" style="785"/>
  </cols>
  <sheetData>
    <row r="1" spans="1:11" ht="21.95" customHeight="1">
      <c r="A1" s="780"/>
      <c r="B1" s="781"/>
      <c r="C1" s="781"/>
      <c r="D1" s="782"/>
      <c r="I1" s="784" t="s">
        <v>93</v>
      </c>
    </row>
    <row r="2" spans="1:11" ht="23.1" customHeight="1">
      <c r="A2" s="786" t="s">
        <v>1073</v>
      </c>
      <c r="B2" s="786"/>
      <c r="C2" s="786"/>
      <c r="D2" s="786"/>
      <c r="E2" s="786"/>
      <c r="F2" s="786"/>
      <c r="G2" s="786"/>
      <c r="H2" s="786"/>
      <c r="I2" s="786"/>
    </row>
    <row r="3" spans="1:11" ht="22.9" customHeight="1">
      <c r="A3" s="786" t="s">
        <v>134</v>
      </c>
      <c r="B3" s="786"/>
      <c r="C3" s="786"/>
      <c r="D3" s="786"/>
      <c r="E3" s="786"/>
      <c r="F3" s="786"/>
      <c r="G3" s="786"/>
      <c r="H3" s="786"/>
      <c r="I3" s="786"/>
    </row>
    <row r="4" spans="1:11" ht="0.6" customHeight="1">
      <c r="A4" s="787"/>
      <c r="B4" s="788"/>
      <c r="C4" s="789"/>
      <c r="D4" s="789"/>
      <c r="E4" s="789"/>
      <c r="F4" s="789"/>
      <c r="G4" s="789"/>
      <c r="H4" s="787"/>
      <c r="I4" s="787"/>
    </row>
    <row r="5" spans="1:11" s="795" customFormat="1" ht="31.5" customHeight="1">
      <c r="A5" s="669" t="s">
        <v>0</v>
      </c>
      <c r="B5" s="673" t="s">
        <v>14</v>
      </c>
      <c r="C5" s="790" t="s">
        <v>135</v>
      </c>
      <c r="D5" s="791" t="s">
        <v>2</v>
      </c>
      <c r="E5" s="792" t="s">
        <v>16</v>
      </c>
      <c r="F5" s="793" t="s">
        <v>136</v>
      </c>
      <c r="G5" s="790" t="s">
        <v>21</v>
      </c>
      <c r="H5" s="677" t="s">
        <v>6</v>
      </c>
      <c r="I5" s="671" t="s">
        <v>113</v>
      </c>
      <c r="J5" s="794"/>
      <c r="K5" s="794"/>
    </row>
    <row r="6" spans="1:11" s="795" customFormat="1" ht="34.5" customHeight="1">
      <c r="A6" s="670"/>
      <c r="B6" s="674"/>
      <c r="C6" s="796"/>
      <c r="D6" s="797" t="s">
        <v>137</v>
      </c>
      <c r="E6" s="798"/>
      <c r="F6" s="799"/>
      <c r="G6" s="796"/>
      <c r="H6" s="678"/>
      <c r="I6" s="672"/>
    </row>
    <row r="7" spans="1:11" ht="20.100000000000001" customHeight="1">
      <c r="A7" s="800">
        <v>1</v>
      </c>
      <c r="B7" s="801" t="s">
        <v>138</v>
      </c>
      <c r="C7" s="802">
        <v>1997.6</v>
      </c>
      <c r="D7" s="802">
        <v>1997.6</v>
      </c>
      <c r="E7" s="803" t="s">
        <v>32</v>
      </c>
      <c r="F7" s="804" t="s">
        <v>1074</v>
      </c>
      <c r="G7" s="804" t="s">
        <v>1074</v>
      </c>
      <c r="H7" s="800" t="s">
        <v>114</v>
      </c>
      <c r="I7" s="805" t="s">
        <v>150</v>
      </c>
    </row>
    <row r="8" spans="1:11" ht="20.100000000000001" customHeight="1">
      <c r="A8" s="800"/>
      <c r="B8" s="801"/>
      <c r="C8" s="802"/>
      <c r="D8" s="802"/>
      <c r="E8" s="803"/>
      <c r="F8" s="804" t="s">
        <v>125</v>
      </c>
      <c r="G8" s="804" t="s">
        <v>125</v>
      </c>
      <c r="H8" s="800" t="s">
        <v>115</v>
      </c>
      <c r="I8" s="800"/>
    </row>
    <row r="9" spans="1:11" ht="20.100000000000001" customHeight="1">
      <c r="A9" s="800"/>
      <c r="B9" s="801"/>
      <c r="C9" s="802"/>
      <c r="D9" s="802"/>
      <c r="E9" s="803"/>
      <c r="F9" s="802" t="s">
        <v>33</v>
      </c>
      <c r="G9" s="802" t="s">
        <v>9</v>
      </c>
      <c r="H9" s="800" t="s">
        <v>116</v>
      </c>
      <c r="I9" s="800" t="s">
        <v>117</v>
      </c>
    </row>
    <row r="10" spans="1:11" ht="20.100000000000001" customHeight="1">
      <c r="A10" s="800"/>
      <c r="B10" s="801"/>
      <c r="C10" s="802"/>
      <c r="D10" s="802"/>
      <c r="E10" s="803"/>
      <c r="F10" s="806">
        <v>1997.6</v>
      </c>
      <c r="G10" s="806">
        <v>1997.6</v>
      </c>
      <c r="H10" s="800" t="s">
        <v>59</v>
      </c>
      <c r="I10" s="807">
        <v>244199</v>
      </c>
    </row>
    <row r="11" spans="1:11" ht="20.100000000000001" customHeight="1">
      <c r="A11" s="800">
        <v>2</v>
      </c>
      <c r="B11" s="801" t="s">
        <v>138</v>
      </c>
      <c r="C11" s="802">
        <v>595</v>
      </c>
      <c r="D11" s="802">
        <v>595</v>
      </c>
      <c r="E11" s="803" t="s">
        <v>32</v>
      </c>
      <c r="F11" s="804" t="s">
        <v>139</v>
      </c>
      <c r="G11" s="804" t="s">
        <v>139</v>
      </c>
      <c r="H11" s="800" t="s">
        <v>114</v>
      </c>
      <c r="I11" s="805" t="s">
        <v>150</v>
      </c>
    </row>
    <row r="12" spans="1:11" ht="20.100000000000001" customHeight="1">
      <c r="A12" s="800"/>
      <c r="B12" s="801"/>
      <c r="C12" s="802"/>
      <c r="D12" s="802"/>
      <c r="E12" s="803"/>
      <c r="F12" s="804" t="s">
        <v>125</v>
      </c>
      <c r="G12" s="804" t="s">
        <v>125</v>
      </c>
      <c r="H12" s="800" t="s">
        <v>115</v>
      </c>
      <c r="I12" s="800"/>
    </row>
    <row r="13" spans="1:11" ht="20.100000000000001" customHeight="1">
      <c r="A13" s="800"/>
      <c r="B13" s="801"/>
      <c r="C13" s="802"/>
      <c r="D13" s="802"/>
      <c r="E13" s="803"/>
      <c r="F13" s="802" t="s">
        <v>33</v>
      </c>
      <c r="G13" s="802" t="s">
        <v>9</v>
      </c>
      <c r="H13" s="800" t="s">
        <v>116</v>
      </c>
      <c r="I13" s="800" t="s">
        <v>117</v>
      </c>
    </row>
    <row r="14" spans="1:11" ht="20.100000000000001" customHeight="1">
      <c r="A14" s="800"/>
      <c r="B14" s="801"/>
      <c r="C14" s="802"/>
      <c r="D14" s="802"/>
      <c r="E14" s="803"/>
      <c r="F14" s="806">
        <v>595</v>
      </c>
      <c r="G14" s="806">
        <v>595</v>
      </c>
      <c r="H14" s="800" t="s">
        <v>59</v>
      </c>
      <c r="I14" s="807">
        <v>244201</v>
      </c>
    </row>
    <row r="15" spans="1:11" ht="20.100000000000001" customHeight="1">
      <c r="A15" s="800">
        <v>3</v>
      </c>
      <c r="B15" s="801" t="s">
        <v>138</v>
      </c>
      <c r="C15" s="802">
        <v>460</v>
      </c>
      <c r="D15" s="802">
        <v>460</v>
      </c>
      <c r="E15" s="803" t="s">
        <v>32</v>
      </c>
      <c r="F15" s="804" t="s">
        <v>139</v>
      </c>
      <c r="G15" s="804" t="s">
        <v>139</v>
      </c>
      <c r="H15" s="800" t="s">
        <v>114</v>
      </c>
      <c r="I15" s="805" t="s">
        <v>150</v>
      </c>
    </row>
    <row r="16" spans="1:11" ht="20.100000000000001" customHeight="1">
      <c r="A16" s="800"/>
      <c r="B16" s="801"/>
      <c r="C16" s="802"/>
      <c r="D16" s="802"/>
      <c r="E16" s="803"/>
      <c r="F16" s="804" t="s">
        <v>125</v>
      </c>
      <c r="G16" s="804" t="s">
        <v>125</v>
      </c>
      <c r="H16" s="800" t="s">
        <v>115</v>
      </c>
      <c r="I16" s="800"/>
    </row>
    <row r="17" spans="1:9" ht="20.100000000000001" customHeight="1">
      <c r="A17" s="800"/>
      <c r="B17" s="801"/>
      <c r="C17" s="802"/>
      <c r="D17" s="802"/>
      <c r="E17" s="803"/>
      <c r="F17" s="802" t="s">
        <v>33</v>
      </c>
      <c r="G17" s="802" t="s">
        <v>9</v>
      </c>
      <c r="H17" s="800" t="s">
        <v>116</v>
      </c>
      <c r="I17" s="800" t="s">
        <v>117</v>
      </c>
    </row>
    <row r="18" spans="1:9" ht="20.100000000000001" customHeight="1">
      <c r="A18" s="800"/>
      <c r="B18" s="801"/>
      <c r="C18" s="802"/>
      <c r="D18" s="802"/>
      <c r="E18" s="803"/>
      <c r="F18" s="806">
        <v>460</v>
      </c>
      <c r="G18" s="806">
        <v>460</v>
      </c>
      <c r="H18" s="800" t="s">
        <v>59</v>
      </c>
      <c r="I18" s="807">
        <v>244201</v>
      </c>
    </row>
    <row r="19" spans="1:9" ht="20.100000000000001" customHeight="1">
      <c r="A19" s="800">
        <v>4</v>
      </c>
      <c r="B19" s="801" t="s">
        <v>138</v>
      </c>
      <c r="C19" s="802">
        <v>1811</v>
      </c>
      <c r="D19" s="802">
        <v>1811</v>
      </c>
      <c r="E19" s="803" t="s">
        <v>32</v>
      </c>
      <c r="F19" s="804" t="s">
        <v>140</v>
      </c>
      <c r="G19" s="804" t="s">
        <v>140</v>
      </c>
      <c r="H19" s="800" t="s">
        <v>114</v>
      </c>
      <c r="I19" s="805" t="s">
        <v>150</v>
      </c>
    </row>
    <row r="20" spans="1:9" ht="20.100000000000001" customHeight="1">
      <c r="A20" s="800"/>
      <c r="B20" s="801"/>
      <c r="C20" s="802"/>
      <c r="D20" s="802"/>
      <c r="E20" s="803"/>
      <c r="F20" s="804" t="s">
        <v>125</v>
      </c>
      <c r="G20" s="804" t="s">
        <v>125</v>
      </c>
      <c r="H20" s="800" t="s">
        <v>115</v>
      </c>
      <c r="I20" s="800"/>
    </row>
    <row r="21" spans="1:9" ht="20.100000000000001" customHeight="1">
      <c r="A21" s="800"/>
      <c r="B21" s="801"/>
      <c r="C21" s="802"/>
      <c r="D21" s="802"/>
      <c r="E21" s="803"/>
      <c r="F21" s="802" t="s">
        <v>33</v>
      </c>
      <c r="G21" s="802" t="s">
        <v>9</v>
      </c>
      <c r="H21" s="800" t="s">
        <v>116</v>
      </c>
      <c r="I21" s="800" t="s">
        <v>117</v>
      </c>
    </row>
    <row r="22" spans="1:9" ht="20.100000000000001" customHeight="1">
      <c r="A22" s="800"/>
      <c r="B22" s="801"/>
      <c r="C22" s="802"/>
      <c r="D22" s="802"/>
      <c r="E22" s="803"/>
      <c r="F22" s="806">
        <v>1811</v>
      </c>
      <c r="G22" s="806">
        <v>1811</v>
      </c>
      <c r="H22" s="800" t="s">
        <v>59</v>
      </c>
      <c r="I22" s="807">
        <v>244203</v>
      </c>
    </row>
    <row r="23" spans="1:9" ht="20.100000000000001" customHeight="1">
      <c r="A23" s="800">
        <v>5</v>
      </c>
      <c r="B23" s="801" t="s">
        <v>138</v>
      </c>
      <c r="C23" s="802">
        <v>460</v>
      </c>
      <c r="D23" s="802">
        <v>460</v>
      </c>
      <c r="E23" s="803" t="s">
        <v>32</v>
      </c>
      <c r="F23" s="804" t="s">
        <v>139</v>
      </c>
      <c r="G23" s="804" t="s">
        <v>139</v>
      </c>
      <c r="H23" s="800" t="s">
        <v>114</v>
      </c>
      <c r="I23" s="805" t="s">
        <v>150</v>
      </c>
    </row>
    <row r="24" spans="1:9" ht="20.100000000000001" customHeight="1">
      <c r="A24" s="800"/>
      <c r="B24" s="801"/>
      <c r="C24" s="802"/>
      <c r="D24" s="802"/>
      <c r="E24" s="803"/>
      <c r="F24" s="804" t="s">
        <v>125</v>
      </c>
      <c r="G24" s="804" t="s">
        <v>125</v>
      </c>
      <c r="H24" s="800" t="s">
        <v>115</v>
      </c>
      <c r="I24" s="800"/>
    </row>
    <row r="25" spans="1:9" ht="20.100000000000001" customHeight="1">
      <c r="A25" s="800"/>
      <c r="B25" s="801"/>
      <c r="C25" s="802"/>
      <c r="D25" s="802"/>
      <c r="E25" s="803"/>
      <c r="F25" s="802" t="s">
        <v>33</v>
      </c>
      <c r="G25" s="802" t="s">
        <v>9</v>
      </c>
      <c r="H25" s="800" t="s">
        <v>116</v>
      </c>
      <c r="I25" s="800" t="s">
        <v>117</v>
      </c>
    </row>
    <row r="26" spans="1:9" ht="16.5" customHeight="1">
      <c r="A26" s="800"/>
      <c r="B26" s="801"/>
      <c r="C26" s="802"/>
      <c r="D26" s="802"/>
      <c r="E26" s="803"/>
      <c r="F26" s="806">
        <v>460</v>
      </c>
      <c r="G26" s="806">
        <v>460</v>
      </c>
      <c r="H26" s="800" t="s">
        <v>59</v>
      </c>
      <c r="I26" s="807">
        <v>244204</v>
      </c>
    </row>
    <row r="27" spans="1:9" ht="20.100000000000001" customHeight="1">
      <c r="A27" s="800">
        <v>6</v>
      </c>
      <c r="B27" s="801" t="s">
        <v>138</v>
      </c>
      <c r="C27" s="802">
        <v>7046</v>
      </c>
      <c r="D27" s="802">
        <v>7046</v>
      </c>
      <c r="E27" s="803" t="s">
        <v>32</v>
      </c>
      <c r="F27" s="804" t="s">
        <v>139</v>
      </c>
      <c r="G27" s="804" t="s">
        <v>139</v>
      </c>
      <c r="H27" s="800" t="s">
        <v>114</v>
      </c>
      <c r="I27" s="805" t="s">
        <v>150</v>
      </c>
    </row>
    <row r="28" spans="1:9" ht="20.100000000000001" customHeight="1">
      <c r="A28" s="800"/>
      <c r="B28" s="801"/>
      <c r="C28" s="802"/>
      <c r="D28" s="802"/>
      <c r="E28" s="803"/>
      <c r="F28" s="804" t="s">
        <v>125</v>
      </c>
      <c r="G28" s="804" t="s">
        <v>125</v>
      </c>
      <c r="H28" s="800" t="s">
        <v>115</v>
      </c>
      <c r="I28" s="800"/>
    </row>
    <row r="29" spans="1:9" ht="20.100000000000001" customHeight="1">
      <c r="A29" s="800"/>
      <c r="B29" s="801"/>
      <c r="C29" s="802"/>
      <c r="D29" s="802"/>
      <c r="E29" s="803"/>
      <c r="F29" s="802" t="s">
        <v>33</v>
      </c>
      <c r="G29" s="802" t="s">
        <v>9</v>
      </c>
      <c r="H29" s="800" t="s">
        <v>116</v>
      </c>
      <c r="I29" s="800" t="s">
        <v>117</v>
      </c>
    </row>
    <row r="30" spans="1:9" ht="20.100000000000001" customHeight="1">
      <c r="A30" s="800"/>
      <c r="B30" s="801"/>
      <c r="C30" s="802"/>
      <c r="D30" s="802"/>
      <c r="E30" s="803"/>
      <c r="F30" s="806">
        <v>7046</v>
      </c>
      <c r="G30" s="806">
        <v>7046</v>
      </c>
      <c r="H30" s="800" t="s">
        <v>59</v>
      </c>
      <c r="I30" s="807">
        <v>244204</v>
      </c>
    </row>
    <row r="31" spans="1:9" ht="20.100000000000001" customHeight="1">
      <c r="A31" s="800">
        <v>7</v>
      </c>
      <c r="B31" s="801" t="s">
        <v>138</v>
      </c>
      <c r="C31" s="802">
        <v>1555.7</v>
      </c>
      <c r="D31" s="802">
        <v>1555.7</v>
      </c>
      <c r="E31" s="808" t="s">
        <v>32</v>
      </c>
      <c r="F31" s="804" t="s">
        <v>1075</v>
      </c>
      <c r="G31" s="809" t="s">
        <v>1075</v>
      </c>
      <c r="H31" s="810" t="s">
        <v>114</v>
      </c>
      <c r="I31" s="805" t="s">
        <v>150</v>
      </c>
    </row>
    <row r="32" spans="1:9" ht="20.100000000000001" customHeight="1">
      <c r="A32" s="800"/>
      <c r="B32" s="801"/>
      <c r="C32" s="802"/>
      <c r="D32" s="802"/>
      <c r="E32" s="808"/>
      <c r="F32" s="804" t="s">
        <v>125</v>
      </c>
      <c r="G32" s="809" t="s">
        <v>125</v>
      </c>
      <c r="H32" s="810" t="s">
        <v>115</v>
      </c>
      <c r="I32" s="800"/>
    </row>
    <row r="33" spans="1:9" ht="20.100000000000001" customHeight="1">
      <c r="A33" s="800"/>
      <c r="B33" s="801"/>
      <c r="C33" s="802"/>
      <c r="D33" s="802"/>
      <c r="E33" s="808"/>
      <c r="F33" s="802" t="s">
        <v>33</v>
      </c>
      <c r="G33" s="811" t="s">
        <v>9</v>
      </c>
      <c r="H33" s="810" t="s">
        <v>116</v>
      </c>
      <c r="I33" s="800" t="s">
        <v>117</v>
      </c>
    </row>
    <row r="34" spans="1:9" ht="20.100000000000001" customHeight="1">
      <c r="A34" s="800"/>
      <c r="B34" s="801"/>
      <c r="C34" s="802"/>
      <c r="D34" s="802"/>
      <c r="E34" s="808"/>
      <c r="F34" s="812">
        <v>1555.7</v>
      </c>
      <c r="G34" s="812">
        <v>1555.7</v>
      </c>
      <c r="H34" s="810" t="s">
        <v>59</v>
      </c>
      <c r="I34" s="807">
        <v>244211</v>
      </c>
    </row>
    <row r="35" spans="1:9" ht="20.100000000000001" customHeight="1">
      <c r="A35" s="800">
        <v>8</v>
      </c>
      <c r="B35" s="801" t="s">
        <v>138</v>
      </c>
      <c r="C35" s="802">
        <v>500</v>
      </c>
      <c r="D35" s="802">
        <v>500</v>
      </c>
      <c r="E35" s="803" t="s">
        <v>32</v>
      </c>
      <c r="F35" s="804" t="s">
        <v>161</v>
      </c>
      <c r="G35" s="804" t="s">
        <v>161</v>
      </c>
      <c r="H35" s="800" t="s">
        <v>114</v>
      </c>
      <c r="I35" s="805" t="s">
        <v>150</v>
      </c>
    </row>
    <row r="36" spans="1:9" ht="20.100000000000001" customHeight="1">
      <c r="A36" s="800"/>
      <c r="B36" s="801"/>
      <c r="C36" s="802"/>
      <c r="D36" s="802"/>
      <c r="E36" s="803"/>
      <c r="F36" s="804" t="s">
        <v>125</v>
      </c>
      <c r="G36" s="804" t="s">
        <v>125</v>
      </c>
      <c r="H36" s="800" t="s">
        <v>115</v>
      </c>
      <c r="I36" s="800"/>
    </row>
    <row r="37" spans="1:9" ht="20.100000000000001" customHeight="1">
      <c r="A37" s="800"/>
      <c r="B37" s="801"/>
      <c r="C37" s="802"/>
      <c r="D37" s="802"/>
      <c r="E37" s="803"/>
      <c r="F37" s="802" t="s">
        <v>33</v>
      </c>
      <c r="G37" s="802" t="s">
        <v>9</v>
      </c>
      <c r="H37" s="800" t="s">
        <v>116</v>
      </c>
      <c r="I37" s="800" t="s">
        <v>117</v>
      </c>
    </row>
    <row r="38" spans="1:9" ht="20.100000000000001" customHeight="1">
      <c r="A38" s="800"/>
      <c r="B38" s="801"/>
      <c r="C38" s="802"/>
      <c r="D38" s="802"/>
      <c r="E38" s="803"/>
      <c r="F38" s="806">
        <v>500</v>
      </c>
      <c r="G38" s="806">
        <v>500</v>
      </c>
      <c r="H38" s="800" t="s">
        <v>59</v>
      </c>
      <c r="I38" s="807">
        <v>244211</v>
      </c>
    </row>
    <row r="39" spans="1:9" ht="20.100000000000001" customHeight="1">
      <c r="A39" s="800">
        <v>9</v>
      </c>
      <c r="B39" s="801" t="s">
        <v>138</v>
      </c>
      <c r="C39" s="802">
        <v>1621.5</v>
      </c>
      <c r="D39" s="802">
        <v>1621.5</v>
      </c>
      <c r="E39" s="803" t="s">
        <v>32</v>
      </c>
      <c r="F39" s="804" t="s">
        <v>139</v>
      </c>
      <c r="G39" s="804" t="s">
        <v>139</v>
      </c>
      <c r="H39" s="800" t="s">
        <v>114</v>
      </c>
      <c r="I39" s="805" t="s">
        <v>150</v>
      </c>
    </row>
    <row r="40" spans="1:9" ht="20.100000000000001" customHeight="1">
      <c r="A40" s="800"/>
      <c r="B40" s="801"/>
      <c r="C40" s="802"/>
      <c r="D40" s="802"/>
      <c r="E40" s="803"/>
      <c r="F40" s="804" t="s">
        <v>125</v>
      </c>
      <c r="G40" s="804" t="s">
        <v>125</v>
      </c>
      <c r="H40" s="800" t="s">
        <v>115</v>
      </c>
      <c r="I40" s="800"/>
    </row>
    <row r="41" spans="1:9" ht="20.100000000000001" customHeight="1">
      <c r="A41" s="800"/>
      <c r="B41" s="801"/>
      <c r="C41" s="802"/>
      <c r="D41" s="802"/>
      <c r="E41" s="803"/>
      <c r="F41" s="802" t="s">
        <v>33</v>
      </c>
      <c r="G41" s="802" t="s">
        <v>9</v>
      </c>
      <c r="H41" s="800" t="s">
        <v>116</v>
      </c>
      <c r="I41" s="800" t="s">
        <v>117</v>
      </c>
    </row>
    <row r="42" spans="1:9" ht="20.100000000000001" customHeight="1">
      <c r="A42" s="800"/>
      <c r="B42" s="801"/>
      <c r="C42" s="802"/>
      <c r="D42" s="802"/>
      <c r="E42" s="803"/>
      <c r="F42" s="806">
        <v>1621.5</v>
      </c>
      <c r="G42" s="806">
        <v>1621.5</v>
      </c>
      <c r="H42" s="800" t="s">
        <v>59</v>
      </c>
      <c r="I42" s="807">
        <v>244217</v>
      </c>
    </row>
    <row r="43" spans="1:9" ht="20.100000000000001" customHeight="1">
      <c r="A43" s="800">
        <v>10</v>
      </c>
      <c r="B43" s="801" t="s">
        <v>138</v>
      </c>
      <c r="C43" s="802">
        <v>6946</v>
      </c>
      <c r="D43" s="802">
        <v>6946</v>
      </c>
      <c r="E43" s="803" t="s">
        <v>32</v>
      </c>
      <c r="F43" s="804" t="s">
        <v>139</v>
      </c>
      <c r="G43" s="804" t="s">
        <v>139</v>
      </c>
      <c r="H43" s="800" t="s">
        <v>114</v>
      </c>
      <c r="I43" s="805" t="s">
        <v>150</v>
      </c>
    </row>
    <row r="44" spans="1:9" ht="20.100000000000001" customHeight="1">
      <c r="A44" s="800"/>
      <c r="B44" s="801"/>
      <c r="C44" s="802"/>
      <c r="D44" s="802"/>
      <c r="E44" s="803"/>
      <c r="F44" s="804" t="s">
        <v>125</v>
      </c>
      <c r="G44" s="804" t="s">
        <v>125</v>
      </c>
      <c r="H44" s="800" t="s">
        <v>115</v>
      </c>
      <c r="I44" s="800"/>
    </row>
    <row r="45" spans="1:9" ht="20.100000000000001" customHeight="1">
      <c r="A45" s="800"/>
      <c r="B45" s="801"/>
      <c r="C45" s="802"/>
      <c r="D45" s="802"/>
      <c r="E45" s="803"/>
      <c r="F45" s="802" t="s">
        <v>33</v>
      </c>
      <c r="G45" s="802" t="s">
        <v>9</v>
      </c>
      <c r="H45" s="800" t="s">
        <v>116</v>
      </c>
      <c r="I45" s="800" t="s">
        <v>117</v>
      </c>
    </row>
    <row r="46" spans="1:9" ht="20.100000000000001" customHeight="1">
      <c r="A46" s="800"/>
      <c r="B46" s="801"/>
      <c r="C46" s="802"/>
      <c r="D46" s="802"/>
      <c r="E46" s="803"/>
      <c r="F46" s="806">
        <v>6946</v>
      </c>
      <c r="G46" s="806">
        <v>6946</v>
      </c>
      <c r="H46" s="800" t="s">
        <v>59</v>
      </c>
      <c r="I46" s="807">
        <v>244217</v>
      </c>
    </row>
    <row r="47" spans="1:9" ht="20.45" customHeight="1">
      <c r="A47" s="800">
        <v>11</v>
      </c>
      <c r="B47" s="801" t="s">
        <v>138</v>
      </c>
      <c r="C47" s="802">
        <v>595</v>
      </c>
      <c r="D47" s="802">
        <v>595</v>
      </c>
      <c r="E47" s="803" t="s">
        <v>32</v>
      </c>
      <c r="F47" s="804" t="s">
        <v>139</v>
      </c>
      <c r="G47" s="804" t="s">
        <v>139</v>
      </c>
      <c r="H47" s="800" t="s">
        <v>114</v>
      </c>
      <c r="I47" s="805" t="s">
        <v>150</v>
      </c>
    </row>
    <row r="48" spans="1:9" ht="20.100000000000001" customHeight="1">
      <c r="A48" s="800"/>
      <c r="B48" s="801"/>
      <c r="C48" s="802"/>
      <c r="D48" s="802"/>
      <c r="E48" s="803"/>
      <c r="F48" s="804" t="s">
        <v>125</v>
      </c>
      <c r="G48" s="804" t="s">
        <v>125</v>
      </c>
      <c r="H48" s="800" t="s">
        <v>115</v>
      </c>
      <c r="I48" s="800"/>
    </row>
    <row r="49" spans="1:9" ht="20.100000000000001" customHeight="1">
      <c r="A49" s="800"/>
      <c r="B49" s="801"/>
      <c r="C49" s="802"/>
      <c r="D49" s="802"/>
      <c r="E49" s="803"/>
      <c r="F49" s="802" t="s">
        <v>33</v>
      </c>
      <c r="G49" s="802" t="s">
        <v>9</v>
      </c>
      <c r="H49" s="800" t="s">
        <v>116</v>
      </c>
      <c r="I49" s="800" t="s">
        <v>117</v>
      </c>
    </row>
    <row r="50" spans="1:9" ht="20.100000000000001" customHeight="1">
      <c r="A50" s="800"/>
      <c r="B50" s="801"/>
      <c r="C50" s="802"/>
      <c r="D50" s="802"/>
      <c r="E50" s="803"/>
      <c r="F50" s="806">
        <v>595</v>
      </c>
      <c r="G50" s="806">
        <v>595</v>
      </c>
      <c r="H50" s="800" t="s">
        <v>59</v>
      </c>
      <c r="I50" s="807">
        <v>244217</v>
      </c>
    </row>
    <row r="51" spans="1:9" ht="20.100000000000001" customHeight="1">
      <c r="A51" s="800">
        <v>12</v>
      </c>
      <c r="B51" s="801" t="s">
        <v>138</v>
      </c>
      <c r="C51" s="802">
        <v>972.9</v>
      </c>
      <c r="D51" s="802">
        <v>972.9</v>
      </c>
      <c r="E51" s="803" t="s">
        <v>32</v>
      </c>
      <c r="F51" s="804" t="s">
        <v>139</v>
      </c>
      <c r="G51" s="804" t="s">
        <v>139</v>
      </c>
      <c r="H51" s="800" t="s">
        <v>114</v>
      </c>
      <c r="I51" s="805" t="s">
        <v>150</v>
      </c>
    </row>
    <row r="52" spans="1:9" ht="20.100000000000001" customHeight="1">
      <c r="A52" s="800"/>
      <c r="B52" s="801"/>
      <c r="C52" s="802"/>
      <c r="D52" s="802"/>
      <c r="E52" s="803"/>
      <c r="F52" s="804" t="s">
        <v>125</v>
      </c>
      <c r="G52" s="804" t="s">
        <v>125</v>
      </c>
      <c r="H52" s="800" t="s">
        <v>115</v>
      </c>
      <c r="I52" s="800"/>
    </row>
    <row r="53" spans="1:9" ht="20.100000000000001" customHeight="1">
      <c r="A53" s="800"/>
      <c r="B53" s="801"/>
      <c r="C53" s="802"/>
      <c r="D53" s="802"/>
      <c r="E53" s="803"/>
      <c r="F53" s="802" t="s">
        <v>33</v>
      </c>
      <c r="G53" s="802" t="s">
        <v>9</v>
      </c>
      <c r="H53" s="800" t="s">
        <v>116</v>
      </c>
      <c r="I53" s="800" t="s">
        <v>117</v>
      </c>
    </row>
    <row r="54" spans="1:9" ht="20.100000000000001" customHeight="1">
      <c r="A54" s="800"/>
      <c r="B54" s="801"/>
      <c r="C54" s="802"/>
      <c r="D54" s="802"/>
      <c r="E54" s="803"/>
      <c r="F54" s="806">
        <v>972.9</v>
      </c>
      <c r="G54" s="806">
        <v>972.9</v>
      </c>
      <c r="H54" s="800" t="s">
        <v>59</v>
      </c>
      <c r="I54" s="807">
        <v>244217</v>
      </c>
    </row>
    <row r="55" spans="1:9" ht="20.100000000000001" customHeight="1">
      <c r="A55" s="800">
        <v>13</v>
      </c>
      <c r="B55" s="801" t="s">
        <v>138</v>
      </c>
      <c r="C55" s="802">
        <v>972.9</v>
      </c>
      <c r="D55" s="802">
        <v>972.9</v>
      </c>
      <c r="E55" s="803" t="s">
        <v>32</v>
      </c>
      <c r="F55" s="804" t="s">
        <v>139</v>
      </c>
      <c r="G55" s="804" t="s">
        <v>139</v>
      </c>
      <c r="H55" s="800" t="s">
        <v>114</v>
      </c>
      <c r="I55" s="805" t="s">
        <v>150</v>
      </c>
    </row>
    <row r="56" spans="1:9" ht="19.899999999999999" customHeight="1">
      <c r="A56" s="800"/>
      <c r="B56" s="801"/>
      <c r="C56" s="802"/>
      <c r="D56" s="802"/>
      <c r="E56" s="803"/>
      <c r="F56" s="804" t="s">
        <v>125</v>
      </c>
      <c r="G56" s="804" t="s">
        <v>125</v>
      </c>
      <c r="H56" s="800" t="s">
        <v>115</v>
      </c>
      <c r="I56" s="800"/>
    </row>
    <row r="57" spans="1:9" ht="20.100000000000001" customHeight="1">
      <c r="A57" s="800"/>
      <c r="B57" s="801"/>
      <c r="C57" s="802"/>
      <c r="D57" s="802"/>
      <c r="E57" s="803"/>
      <c r="F57" s="802" t="s">
        <v>33</v>
      </c>
      <c r="G57" s="802" t="s">
        <v>9</v>
      </c>
      <c r="H57" s="800" t="s">
        <v>116</v>
      </c>
      <c r="I57" s="800" t="s">
        <v>117</v>
      </c>
    </row>
    <row r="58" spans="1:9" ht="20.100000000000001" customHeight="1">
      <c r="A58" s="800"/>
      <c r="B58" s="801"/>
      <c r="C58" s="802"/>
      <c r="D58" s="802"/>
      <c r="E58" s="803"/>
      <c r="F58" s="806">
        <v>972.9</v>
      </c>
      <c r="G58" s="806">
        <v>972.9</v>
      </c>
      <c r="H58" s="800" t="s">
        <v>59</v>
      </c>
      <c r="I58" s="807">
        <v>244220</v>
      </c>
    </row>
    <row r="59" spans="1:9" ht="20.100000000000001" customHeight="1">
      <c r="A59" s="800">
        <v>14</v>
      </c>
      <c r="B59" s="801" t="s">
        <v>138</v>
      </c>
      <c r="C59" s="802">
        <v>2000</v>
      </c>
      <c r="D59" s="802">
        <v>2000</v>
      </c>
      <c r="E59" s="803" t="s">
        <v>32</v>
      </c>
      <c r="F59" s="804" t="s">
        <v>161</v>
      </c>
      <c r="G59" s="804" t="s">
        <v>161</v>
      </c>
      <c r="H59" s="800" t="s">
        <v>114</v>
      </c>
      <c r="I59" s="805" t="s">
        <v>150</v>
      </c>
    </row>
    <row r="60" spans="1:9" ht="20.100000000000001" customHeight="1">
      <c r="A60" s="800"/>
      <c r="B60" s="801"/>
      <c r="C60" s="802"/>
      <c r="D60" s="802"/>
      <c r="E60" s="803"/>
      <c r="F60" s="804" t="s">
        <v>125</v>
      </c>
      <c r="G60" s="804" t="s">
        <v>125</v>
      </c>
      <c r="H60" s="800" t="s">
        <v>115</v>
      </c>
      <c r="I60" s="800"/>
    </row>
    <row r="61" spans="1:9" ht="20.100000000000001" customHeight="1">
      <c r="A61" s="800"/>
      <c r="B61" s="801"/>
      <c r="C61" s="802"/>
      <c r="D61" s="802"/>
      <c r="E61" s="803"/>
      <c r="F61" s="802" t="s">
        <v>33</v>
      </c>
      <c r="G61" s="802" t="s">
        <v>9</v>
      </c>
      <c r="H61" s="800" t="s">
        <v>116</v>
      </c>
      <c r="I61" s="800" t="s">
        <v>117</v>
      </c>
    </row>
    <row r="62" spans="1:9" ht="19.5" customHeight="1">
      <c r="A62" s="800"/>
      <c r="B62" s="801"/>
      <c r="C62" s="802"/>
      <c r="D62" s="802"/>
      <c r="E62" s="803"/>
      <c r="F62" s="806">
        <v>2000</v>
      </c>
      <c r="G62" s="806">
        <v>2000</v>
      </c>
      <c r="H62" s="800" t="s">
        <v>59</v>
      </c>
      <c r="I62" s="807">
        <v>244223</v>
      </c>
    </row>
    <row r="63" spans="1:9" ht="20.100000000000001" customHeight="1">
      <c r="A63" s="800">
        <v>15</v>
      </c>
      <c r="B63" s="801" t="s">
        <v>138</v>
      </c>
      <c r="C63" s="802">
        <v>1003.2</v>
      </c>
      <c r="D63" s="802">
        <v>1003.2</v>
      </c>
      <c r="E63" s="803" t="s">
        <v>32</v>
      </c>
      <c r="F63" s="804" t="s">
        <v>139</v>
      </c>
      <c r="G63" s="804" t="s">
        <v>139</v>
      </c>
      <c r="H63" s="800" t="s">
        <v>114</v>
      </c>
      <c r="I63" s="805" t="s">
        <v>150</v>
      </c>
    </row>
    <row r="64" spans="1:9" ht="20.100000000000001" customHeight="1">
      <c r="A64" s="800"/>
      <c r="B64" s="801"/>
      <c r="C64" s="802"/>
      <c r="D64" s="802"/>
      <c r="E64" s="803"/>
      <c r="F64" s="804" t="s">
        <v>125</v>
      </c>
      <c r="G64" s="804" t="s">
        <v>125</v>
      </c>
      <c r="H64" s="800" t="s">
        <v>115</v>
      </c>
      <c r="I64" s="800"/>
    </row>
    <row r="65" spans="1:9" ht="20.100000000000001" customHeight="1">
      <c r="A65" s="800"/>
      <c r="B65" s="801"/>
      <c r="C65" s="802"/>
      <c r="D65" s="802"/>
      <c r="E65" s="803"/>
      <c r="F65" s="802" t="s">
        <v>33</v>
      </c>
      <c r="G65" s="802" t="s">
        <v>9</v>
      </c>
      <c r="H65" s="800" t="s">
        <v>116</v>
      </c>
      <c r="I65" s="800" t="s">
        <v>117</v>
      </c>
    </row>
    <row r="66" spans="1:9" ht="20.100000000000001" customHeight="1">
      <c r="A66" s="800"/>
      <c r="B66" s="801"/>
      <c r="C66" s="802"/>
      <c r="D66" s="802"/>
      <c r="E66" s="803"/>
      <c r="F66" s="806">
        <v>1003.2</v>
      </c>
      <c r="G66" s="806">
        <v>1003.2</v>
      </c>
      <c r="H66" s="800" t="s">
        <v>59</v>
      </c>
      <c r="I66" s="807">
        <v>244224</v>
      </c>
    </row>
    <row r="67" spans="1:9" ht="20.100000000000001" customHeight="1">
      <c r="A67" s="800">
        <v>16</v>
      </c>
      <c r="B67" s="801" t="s">
        <v>138</v>
      </c>
      <c r="C67" s="802">
        <v>1453.2</v>
      </c>
      <c r="D67" s="802">
        <v>1453.2</v>
      </c>
      <c r="E67" s="803" t="s">
        <v>32</v>
      </c>
      <c r="F67" s="804" t="s">
        <v>139</v>
      </c>
      <c r="G67" s="804" t="s">
        <v>139</v>
      </c>
      <c r="H67" s="800" t="s">
        <v>114</v>
      </c>
      <c r="I67" s="805" t="s">
        <v>150</v>
      </c>
    </row>
    <row r="68" spans="1:9" ht="20.100000000000001" customHeight="1">
      <c r="A68" s="800"/>
      <c r="B68" s="801"/>
      <c r="C68" s="802"/>
      <c r="D68" s="802"/>
      <c r="E68" s="803"/>
      <c r="F68" s="804" t="s">
        <v>125</v>
      </c>
      <c r="G68" s="804" t="s">
        <v>125</v>
      </c>
      <c r="H68" s="800" t="s">
        <v>115</v>
      </c>
      <c r="I68" s="800"/>
    </row>
    <row r="69" spans="1:9" ht="20.100000000000001" customHeight="1">
      <c r="A69" s="800"/>
      <c r="B69" s="801"/>
      <c r="C69" s="802"/>
      <c r="D69" s="802"/>
      <c r="E69" s="803"/>
      <c r="F69" s="802" t="s">
        <v>33</v>
      </c>
      <c r="G69" s="802" t="s">
        <v>9</v>
      </c>
      <c r="H69" s="800" t="s">
        <v>116</v>
      </c>
      <c r="I69" s="800" t="s">
        <v>117</v>
      </c>
    </row>
    <row r="70" spans="1:9" ht="20.100000000000001" customHeight="1">
      <c r="A70" s="800"/>
      <c r="B70" s="801"/>
      <c r="C70" s="802"/>
      <c r="D70" s="802"/>
      <c r="E70" s="803"/>
      <c r="F70" s="806">
        <v>1453.2</v>
      </c>
      <c r="G70" s="806">
        <v>1453.2</v>
      </c>
      <c r="H70" s="800" t="s">
        <v>59</v>
      </c>
      <c r="I70" s="807">
        <v>244224</v>
      </c>
    </row>
    <row r="71" spans="1:9" ht="20.100000000000001" customHeight="1">
      <c r="A71" s="800">
        <v>17</v>
      </c>
      <c r="B71" s="801" t="s">
        <v>138</v>
      </c>
      <c r="C71" s="802">
        <v>1453.2</v>
      </c>
      <c r="D71" s="802">
        <v>1453.2</v>
      </c>
      <c r="E71" s="803" t="s">
        <v>32</v>
      </c>
      <c r="F71" s="804" t="s">
        <v>139</v>
      </c>
      <c r="G71" s="804" t="s">
        <v>139</v>
      </c>
      <c r="H71" s="800" t="s">
        <v>114</v>
      </c>
      <c r="I71" s="805" t="s">
        <v>150</v>
      </c>
    </row>
    <row r="72" spans="1:9" ht="20.100000000000001" customHeight="1">
      <c r="A72" s="800"/>
      <c r="B72" s="801"/>
      <c r="C72" s="802"/>
      <c r="D72" s="802"/>
      <c r="E72" s="803"/>
      <c r="F72" s="804" t="s">
        <v>125</v>
      </c>
      <c r="G72" s="804" t="s">
        <v>125</v>
      </c>
      <c r="H72" s="800" t="s">
        <v>115</v>
      </c>
      <c r="I72" s="800"/>
    </row>
    <row r="73" spans="1:9" ht="20.100000000000001" customHeight="1">
      <c r="A73" s="800"/>
      <c r="B73" s="801"/>
      <c r="C73" s="802"/>
      <c r="D73" s="802"/>
      <c r="E73" s="803"/>
      <c r="F73" s="802" t="s">
        <v>33</v>
      </c>
      <c r="G73" s="802" t="s">
        <v>9</v>
      </c>
      <c r="H73" s="800" t="s">
        <v>116</v>
      </c>
      <c r="I73" s="800" t="s">
        <v>117</v>
      </c>
    </row>
    <row r="74" spans="1:9" ht="20.100000000000001" customHeight="1">
      <c r="A74" s="800"/>
      <c r="B74" s="801"/>
      <c r="C74" s="802"/>
      <c r="D74" s="802"/>
      <c r="E74" s="803"/>
      <c r="F74" s="806">
        <v>1453.2</v>
      </c>
      <c r="G74" s="806">
        <v>1453.2</v>
      </c>
      <c r="H74" s="800" t="s">
        <v>59</v>
      </c>
      <c r="I74" s="807">
        <v>244224</v>
      </c>
    </row>
    <row r="75" spans="1:9" ht="20.100000000000001" customHeight="1">
      <c r="A75" s="800">
        <v>18</v>
      </c>
      <c r="B75" s="801" t="s">
        <v>138</v>
      </c>
      <c r="C75" s="802">
        <v>7941</v>
      </c>
      <c r="D75" s="802">
        <v>7941</v>
      </c>
      <c r="E75" s="803" t="s">
        <v>32</v>
      </c>
      <c r="F75" s="804" t="s">
        <v>139</v>
      </c>
      <c r="G75" s="804" t="s">
        <v>139</v>
      </c>
      <c r="H75" s="800" t="s">
        <v>114</v>
      </c>
      <c r="I75" s="805" t="s">
        <v>150</v>
      </c>
    </row>
    <row r="76" spans="1:9" ht="20.100000000000001" customHeight="1">
      <c r="A76" s="800"/>
      <c r="B76" s="801"/>
      <c r="C76" s="802"/>
      <c r="D76" s="802"/>
      <c r="E76" s="803"/>
      <c r="F76" s="804" t="s">
        <v>125</v>
      </c>
      <c r="G76" s="804" t="s">
        <v>125</v>
      </c>
      <c r="H76" s="800" t="s">
        <v>115</v>
      </c>
      <c r="I76" s="800"/>
    </row>
    <row r="77" spans="1:9" ht="20.100000000000001" customHeight="1">
      <c r="A77" s="800"/>
      <c r="B77" s="801"/>
      <c r="C77" s="802"/>
      <c r="D77" s="802"/>
      <c r="E77" s="803"/>
      <c r="F77" s="802" t="s">
        <v>33</v>
      </c>
      <c r="G77" s="802" t="s">
        <v>9</v>
      </c>
      <c r="H77" s="800" t="s">
        <v>116</v>
      </c>
      <c r="I77" s="800" t="s">
        <v>117</v>
      </c>
    </row>
    <row r="78" spans="1:9" ht="20.100000000000001" customHeight="1">
      <c r="A78" s="800"/>
      <c r="B78" s="801"/>
      <c r="C78" s="802"/>
      <c r="D78" s="802"/>
      <c r="E78" s="803"/>
      <c r="F78" s="806">
        <v>7941</v>
      </c>
      <c r="G78" s="806">
        <v>7941</v>
      </c>
      <c r="H78" s="800" t="s">
        <v>59</v>
      </c>
      <c r="I78" s="807">
        <v>244224</v>
      </c>
    </row>
    <row r="79" spans="1:9" ht="20.100000000000001" customHeight="1">
      <c r="A79" s="800">
        <v>19</v>
      </c>
      <c r="B79" s="801" t="s">
        <v>138</v>
      </c>
      <c r="C79" s="802">
        <v>972.9</v>
      </c>
      <c r="D79" s="802">
        <v>972.9</v>
      </c>
      <c r="E79" s="803" t="s">
        <v>32</v>
      </c>
      <c r="F79" s="804" t="s">
        <v>139</v>
      </c>
      <c r="G79" s="804" t="s">
        <v>139</v>
      </c>
      <c r="H79" s="800" t="s">
        <v>114</v>
      </c>
      <c r="I79" s="805" t="s">
        <v>150</v>
      </c>
    </row>
    <row r="80" spans="1:9" ht="20.100000000000001" customHeight="1">
      <c r="A80" s="800"/>
      <c r="B80" s="801"/>
      <c r="C80" s="802"/>
      <c r="D80" s="802"/>
      <c r="E80" s="803"/>
      <c r="F80" s="804" t="s">
        <v>125</v>
      </c>
      <c r="G80" s="804" t="s">
        <v>125</v>
      </c>
      <c r="H80" s="800" t="s">
        <v>115</v>
      </c>
      <c r="I80" s="800"/>
    </row>
    <row r="81" spans="1:9" ht="20.100000000000001" customHeight="1">
      <c r="A81" s="800"/>
      <c r="B81" s="801"/>
      <c r="C81" s="802"/>
      <c r="D81" s="802"/>
      <c r="E81" s="803"/>
      <c r="F81" s="802" t="s">
        <v>33</v>
      </c>
      <c r="G81" s="802" t="s">
        <v>9</v>
      </c>
      <c r="H81" s="800" t="s">
        <v>116</v>
      </c>
      <c r="I81" s="800" t="s">
        <v>117</v>
      </c>
    </row>
    <row r="82" spans="1:9" ht="20.100000000000001" customHeight="1">
      <c r="A82" s="800"/>
      <c r="B82" s="801"/>
      <c r="C82" s="802"/>
      <c r="D82" s="802"/>
      <c r="E82" s="803"/>
      <c r="F82" s="806">
        <v>972.9</v>
      </c>
      <c r="G82" s="806">
        <v>972.9</v>
      </c>
      <c r="H82" s="800" t="s">
        <v>59</v>
      </c>
      <c r="I82" s="807">
        <v>244225</v>
      </c>
    </row>
    <row r="83" spans="1:9" ht="20.100000000000001" customHeight="1">
      <c r="A83" s="800">
        <v>20</v>
      </c>
      <c r="B83" s="801" t="s">
        <v>681</v>
      </c>
      <c r="C83" s="802">
        <v>1890</v>
      </c>
      <c r="D83" s="802">
        <v>1890</v>
      </c>
      <c r="E83" s="803" t="s">
        <v>32</v>
      </c>
      <c r="F83" s="804" t="s">
        <v>1076</v>
      </c>
      <c r="G83" s="804" t="s">
        <v>1076</v>
      </c>
      <c r="H83" s="800" t="s">
        <v>114</v>
      </c>
      <c r="I83" s="805" t="s">
        <v>150</v>
      </c>
    </row>
    <row r="84" spans="1:9" ht="20.100000000000001" customHeight="1">
      <c r="A84" s="800"/>
      <c r="B84" s="801"/>
      <c r="C84" s="802"/>
      <c r="D84" s="802"/>
      <c r="E84" s="803"/>
      <c r="F84" s="804" t="s">
        <v>125</v>
      </c>
      <c r="G84" s="804" t="s">
        <v>125</v>
      </c>
      <c r="H84" s="800" t="s">
        <v>115</v>
      </c>
      <c r="I84" s="800"/>
    </row>
    <row r="85" spans="1:9" ht="20.100000000000001" customHeight="1">
      <c r="A85" s="800"/>
      <c r="B85" s="801"/>
      <c r="C85" s="802"/>
      <c r="D85" s="802"/>
      <c r="E85" s="803"/>
      <c r="F85" s="802" t="s">
        <v>33</v>
      </c>
      <c r="G85" s="802" t="s">
        <v>9</v>
      </c>
      <c r="H85" s="800" t="s">
        <v>116</v>
      </c>
      <c r="I85" s="800" t="s">
        <v>117</v>
      </c>
    </row>
    <row r="86" spans="1:9" ht="20.100000000000001" customHeight="1">
      <c r="A86" s="800"/>
      <c r="B86" s="801"/>
      <c r="C86" s="802"/>
      <c r="D86" s="802"/>
      <c r="E86" s="803"/>
      <c r="F86" s="806">
        <v>1890</v>
      </c>
      <c r="G86" s="806">
        <v>1890</v>
      </c>
      <c r="H86" s="800" t="s">
        <v>59</v>
      </c>
      <c r="I86" s="807">
        <v>244201</v>
      </c>
    </row>
    <row r="87" spans="1:9" ht="20.100000000000001" customHeight="1">
      <c r="A87" s="800">
        <v>21</v>
      </c>
      <c r="B87" s="801" t="s">
        <v>681</v>
      </c>
      <c r="C87" s="802">
        <v>300</v>
      </c>
      <c r="D87" s="802">
        <v>300</v>
      </c>
      <c r="E87" s="803" t="s">
        <v>32</v>
      </c>
      <c r="F87" s="804" t="s">
        <v>1076</v>
      </c>
      <c r="G87" s="804" t="s">
        <v>1076</v>
      </c>
      <c r="H87" s="800" t="s">
        <v>114</v>
      </c>
      <c r="I87" s="805" t="s">
        <v>150</v>
      </c>
    </row>
    <row r="88" spans="1:9" ht="20.100000000000001" customHeight="1">
      <c r="A88" s="800"/>
      <c r="B88" s="801"/>
      <c r="C88" s="802"/>
      <c r="D88" s="802"/>
      <c r="E88" s="803"/>
      <c r="F88" s="804" t="s">
        <v>125</v>
      </c>
      <c r="G88" s="804" t="s">
        <v>125</v>
      </c>
      <c r="H88" s="800" t="s">
        <v>115</v>
      </c>
      <c r="I88" s="800"/>
    </row>
    <row r="89" spans="1:9" ht="20.100000000000001" customHeight="1">
      <c r="A89" s="800"/>
      <c r="B89" s="801"/>
      <c r="C89" s="802"/>
      <c r="D89" s="802"/>
      <c r="E89" s="803"/>
      <c r="F89" s="802" t="s">
        <v>33</v>
      </c>
      <c r="G89" s="802" t="s">
        <v>9</v>
      </c>
      <c r="H89" s="800" t="s">
        <v>116</v>
      </c>
      <c r="I89" s="800" t="s">
        <v>117</v>
      </c>
    </row>
    <row r="90" spans="1:9" ht="20.100000000000001" customHeight="1">
      <c r="A90" s="800"/>
      <c r="B90" s="801"/>
      <c r="C90" s="802"/>
      <c r="D90" s="802"/>
      <c r="E90" s="803"/>
      <c r="F90" s="806">
        <v>300</v>
      </c>
      <c r="G90" s="806">
        <v>300</v>
      </c>
      <c r="H90" s="800" t="s">
        <v>59</v>
      </c>
      <c r="I90" s="807">
        <v>244204</v>
      </c>
    </row>
    <row r="91" spans="1:9" ht="20.100000000000001" customHeight="1">
      <c r="A91" s="800">
        <v>22</v>
      </c>
      <c r="B91" s="801" t="s">
        <v>681</v>
      </c>
      <c r="C91" s="802">
        <v>150</v>
      </c>
      <c r="D91" s="802">
        <v>150</v>
      </c>
      <c r="E91" s="803" t="s">
        <v>32</v>
      </c>
      <c r="F91" s="804" t="s">
        <v>1077</v>
      </c>
      <c r="G91" s="804" t="s">
        <v>1077</v>
      </c>
      <c r="H91" s="800" t="s">
        <v>114</v>
      </c>
      <c r="I91" s="805" t="s">
        <v>150</v>
      </c>
    </row>
    <row r="92" spans="1:9" ht="20.100000000000001" customHeight="1">
      <c r="A92" s="800"/>
      <c r="B92" s="801"/>
      <c r="C92" s="802"/>
      <c r="D92" s="802"/>
      <c r="E92" s="803"/>
      <c r="F92" s="804" t="s">
        <v>125</v>
      </c>
      <c r="G92" s="804" t="s">
        <v>125</v>
      </c>
      <c r="H92" s="800" t="s">
        <v>115</v>
      </c>
      <c r="I92" s="800"/>
    </row>
    <row r="93" spans="1:9" ht="20.100000000000001" customHeight="1">
      <c r="A93" s="800"/>
      <c r="B93" s="801"/>
      <c r="C93" s="802"/>
      <c r="D93" s="802"/>
      <c r="E93" s="803"/>
      <c r="F93" s="802" t="s">
        <v>33</v>
      </c>
      <c r="G93" s="802" t="s">
        <v>9</v>
      </c>
      <c r="H93" s="800" t="s">
        <v>116</v>
      </c>
      <c r="I93" s="800" t="s">
        <v>117</v>
      </c>
    </row>
    <row r="94" spans="1:9" ht="20.100000000000001" customHeight="1">
      <c r="A94" s="800"/>
      <c r="B94" s="801"/>
      <c r="C94" s="802"/>
      <c r="D94" s="802"/>
      <c r="E94" s="803"/>
      <c r="F94" s="806">
        <v>150</v>
      </c>
      <c r="G94" s="806">
        <v>150</v>
      </c>
      <c r="H94" s="800" t="s">
        <v>59</v>
      </c>
      <c r="I94" s="807">
        <v>244207</v>
      </c>
    </row>
    <row r="95" spans="1:9" ht="20.100000000000001" customHeight="1">
      <c r="A95" s="800">
        <v>23</v>
      </c>
      <c r="B95" s="801" t="s">
        <v>681</v>
      </c>
      <c r="C95" s="802">
        <v>410</v>
      </c>
      <c r="D95" s="802">
        <v>410</v>
      </c>
      <c r="E95" s="803" t="s">
        <v>32</v>
      </c>
      <c r="F95" s="804" t="s">
        <v>807</v>
      </c>
      <c r="G95" s="804" t="s">
        <v>807</v>
      </c>
      <c r="H95" s="800" t="s">
        <v>114</v>
      </c>
      <c r="I95" s="805" t="s">
        <v>150</v>
      </c>
    </row>
    <row r="96" spans="1:9" ht="20.100000000000001" customHeight="1">
      <c r="A96" s="800"/>
      <c r="B96" s="801"/>
      <c r="C96" s="802"/>
      <c r="D96" s="802"/>
      <c r="E96" s="803"/>
      <c r="F96" s="804" t="s">
        <v>125</v>
      </c>
      <c r="G96" s="804" t="s">
        <v>125</v>
      </c>
      <c r="H96" s="800" t="s">
        <v>115</v>
      </c>
      <c r="I96" s="800"/>
    </row>
    <row r="97" spans="1:9" ht="20.100000000000001" customHeight="1">
      <c r="A97" s="800"/>
      <c r="B97" s="801"/>
      <c r="C97" s="802"/>
      <c r="D97" s="802"/>
      <c r="E97" s="803"/>
      <c r="F97" s="802" t="s">
        <v>33</v>
      </c>
      <c r="G97" s="802" t="s">
        <v>9</v>
      </c>
      <c r="H97" s="800" t="s">
        <v>116</v>
      </c>
      <c r="I97" s="800" t="s">
        <v>117</v>
      </c>
    </row>
    <row r="98" spans="1:9" ht="20.100000000000001" customHeight="1">
      <c r="A98" s="800"/>
      <c r="B98" s="801"/>
      <c r="C98" s="802"/>
      <c r="D98" s="802"/>
      <c r="E98" s="803"/>
      <c r="F98" s="806">
        <v>410</v>
      </c>
      <c r="G98" s="806">
        <v>410</v>
      </c>
      <c r="H98" s="800" t="s">
        <v>59</v>
      </c>
      <c r="I98" s="807">
        <v>244224</v>
      </c>
    </row>
    <row r="99" spans="1:9" ht="20.100000000000001" customHeight="1">
      <c r="A99" s="800">
        <v>24</v>
      </c>
      <c r="B99" s="801" t="s">
        <v>681</v>
      </c>
      <c r="C99" s="802">
        <v>2500</v>
      </c>
      <c r="D99" s="802">
        <v>2500</v>
      </c>
      <c r="E99" s="803" t="s">
        <v>32</v>
      </c>
      <c r="F99" s="804" t="s">
        <v>682</v>
      </c>
      <c r="G99" s="804" t="s">
        <v>682</v>
      </c>
      <c r="H99" s="800" t="s">
        <v>114</v>
      </c>
      <c r="I99" s="805" t="s">
        <v>150</v>
      </c>
    </row>
    <row r="100" spans="1:9" ht="20.100000000000001" customHeight="1">
      <c r="A100" s="800"/>
      <c r="B100" s="801"/>
      <c r="C100" s="802"/>
      <c r="D100" s="802"/>
      <c r="E100" s="803"/>
      <c r="F100" s="804" t="s">
        <v>125</v>
      </c>
      <c r="G100" s="804" t="s">
        <v>125</v>
      </c>
      <c r="H100" s="800" t="s">
        <v>115</v>
      </c>
      <c r="I100" s="800"/>
    </row>
    <row r="101" spans="1:9" ht="20.100000000000001" customHeight="1">
      <c r="A101" s="800"/>
      <c r="B101" s="801"/>
      <c r="C101" s="802"/>
      <c r="D101" s="802"/>
      <c r="E101" s="803"/>
      <c r="F101" s="802" t="s">
        <v>33</v>
      </c>
      <c r="G101" s="802" t="s">
        <v>9</v>
      </c>
      <c r="H101" s="800" t="s">
        <v>116</v>
      </c>
      <c r="I101" s="800" t="s">
        <v>117</v>
      </c>
    </row>
    <row r="102" spans="1:9" ht="20.100000000000001" customHeight="1">
      <c r="A102" s="800"/>
      <c r="B102" s="801"/>
      <c r="C102" s="802"/>
      <c r="D102" s="802"/>
      <c r="E102" s="803"/>
      <c r="F102" s="806">
        <v>2500</v>
      </c>
      <c r="G102" s="806">
        <v>2500</v>
      </c>
      <c r="H102" s="800" t="s">
        <v>59</v>
      </c>
      <c r="I102" s="807">
        <v>244225</v>
      </c>
    </row>
    <row r="103" spans="1:9" ht="20.100000000000001" customHeight="1">
      <c r="A103" s="800">
        <v>25</v>
      </c>
      <c r="B103" s="801" t="s">
        <v>681</v>
      </c>
      <c r="C103" s="802">
        <v>1359</v>
      </c>
      <c r="D103" s="802">
        <v>1359</v>
      </c>
      <c r="E103" s="803" t="s">
        <v>32</v>
      </c>
      <c r="F103" s="804" t="s">
        <v>818</v>
      </c>
      <c r="G103" s="804" t="s">
        <v>818</v>
      </c>
      <c r="H103" s="800" t="s">
        <v>114</v>
      </c>
      <c r="I103" s="805" t="s">
        <v>150</v>
      </c>
    </row>
    <row r="104" spans="1:9" ht="20.100000000000001" customHeight="1">
      <c r="A104" s="800"/>
      <c r="B104" s="801"/>
      <c r="C104" s="802"/>
      <c r="D104" s="802"/>
      <c r="E104" s="803"/>
      <c r="F104" s="804" t="s">
        <v>125</v>
      </c>
      <c r="G104" s="804" t="s">
        <v>125</v>
      </c>
      <c r="H104" s="800" t="s">
        <v>115</v>
      </c>
      <c r="I104" s="800"/>
    </row>
    <row r="105" spans="1:9" ht="20.100000000000001" customHeight="1">
      <c r="A105" s="800"/>
      <c r="B105" s="801"/>
      <c r="C105" s="802"/>
      <c r="D105" s="802"/>
      <c r="E105" s="803"/>
      <c r="F105" s="802" t="s">
        <v>33</v>
      </c>
      <c r="G105" s="802" t="s">
        <v>9</v>
      </c>
      <c r="H105" s="800" t="s">
        <v>116</v>
      </c>
      <c r="I105" s="800" t="s">
        <v>117</v>
      </c>
    </row>
    <row r="106" spans="1:9" ht="20.100000000000001" customHeight="1">
      <c r="A106" s="800"/>
      <c r="B106" s="801"/>
      <c r="C106" s="802"/>
      <c r="D106" s="802"/>
      <c r="E106" s="803"/>
      <c r="F106" s="806">
        <v>1359</v>
      </c>
      <c r="G106" s="806">
        <v>1359</v>
      </c>
      <c r="H106" s="800" t="s">
        <v>59</v>
      </c>
      <c r="I106" s="807">
        <v>244226</v>
      </c>
    </row>
    <row r="107" spans="1:9" ht="20.100000000000001" customHeight="1">
      <c r="A107" s="800">
        <v>26</v>
      </c>
      <c r="B107" s="801" t="s">
        <v>62</v>
      </c>
      <c r="C107" s="802">
        <v>240</v>
      </c>
      <c r="D107" s="802">
        <v>240</v>
      </c>
      <c r="E107" s="803" t="s">
        <v>32</v>
      </c>
      <c r="F107" s="804" t="s">
        <v>184</v>
      </c>
      <c r="G107" s="804" t="s">
        <v>184</v>
      </c>
      <c r="H107" s="800" t="s">
        <v>114</v>
      </c>
      <c r="I107" s="805" t="s">
        <v>150</v>
      </c>
    </row>
    <row r="108" spans="1:9" ht="20.100000000000001" customHeight="1">
      <c r="A108" s="800"/>
      <c r="B108" s="801"/>
      <c r="C108" s="802"/>
      <c r="D108" s="802"/>
      <c r="E108" s="803"/>
      <c r="F108" s="804" t="s">
        <v>125</v>
      </c>
      <c r="G108" s="804" t="s">
        <v>125</v>
      </c>
      <c r="H108" s="800" t="s">
        <v>115</v>
      </c>
      <c r="I108" s="800"/>
    </row>
    <row r="109" spans="1:9" ht="20.100000000000001" customHeight="1">
      <c r="A109" s="800"/>
      <c r="B109" s="801"/>
      <c r="C109" s="802"/>
      <c r="D109" s="802"/>
      <c r="E109" s="803"/>
      <c r="F109" s="802" t="s">
        <v>33</v>
      </c>
      <c r="G109" s="802" t="s">
        <v>9</v>
      </c>
      <c r="H109" s="800" t="s">
        <v>116</v>
      </c>
      <c r="I109" s="800" t="s">
        <v>117</v>
      </c>
    </row>
    <row r="110" spans="1:9" ht="20.100000000000001" customHeight="1">
      <c r="A110" s="800"/>
      <c r="B110" s="801"/>
      <c r="C110" s="802"/>
      <c r="D110" s="802"/>
      <c r="E110" s="803"/>
      <c r="F110" s="806">
        <v>240</v>
      </c>
      <c r="G110" s="806">
        <v>240</v>
      </c>
      <c r="H110" s="800" t="s">
        <v>59</v>
      </c>
      <c r="I110" s="807">
        <v>244203</v>
      </c>
    </row>
    <row r="111" spans="1:9" ht="20.100000000000001" customHeight="1">
      <c r="A111" s="800">
        <v>27</v>
      </c>
      <c r="B111" s="801" t="s">
        <v>62</v>
      </c>
      <c r="C111" s="802">
        <v>1985</v>
      </c>
      <c r="D111" s="802">
        <v>1985</v>
      </c>
      <c r="E111" s="803" t="s">
        <v>32</v>
      </c>
      <c r="F111" s="804" t="s">
        <v>818</v>
      </c>
      <c r="G111" s="804" t="s">
        <v>818</v>
      </c>
      <c r="H111" s="800" t="s">
        <v>114</v>
      </c>
      <c r="I111" s="805" t="s">
        <v>150</v>
      </c>
    </row>
    <row r="112" spans="1:9" ht="20.100000000000001" customHeight="1">
      <c r="A112" s="800"/>
      <c r="B112" s="801"/>
      <c r="C112" s="802"/>
      <c r="D112" s="802"/>
      <c r="E112" s="803"/>
      <c r="F112" s="804" t="s">
        <v>125</v>
      </c>
      <c r="G112" s="804" t="s">
        <v>125</v>
      </c>
      <c r="H112" s="800" t="s">
        <v>115</v>
      </c>
      <c r="I112" s="800"/>
    </row>
    <row r="113" spans="1:9" ht="20.100000000000001" customHeight="1">
      <c r="A113" s="800"/>
      <c r="B113" s="801"/>
      <c r="C113" s="802"/>
      <c r="D113" s="802"/>
      <c r="E113" s="803"/>
      <c r="F113" s="802" t="s">
        <v>33</v>
      </c>
      <c r="G113" s="802" t="s">
        <v>9</v>
      </c>
      <c r="H113" s="800" t="s">
        <v>116</v>
      </c>
      <c r="I113" s="800" t="s">
        <v>117</v>
      </c>
    </row>
    <row r="114" spans="1:9" ht="20.100000000000001" customHeight="1">
      <c r="A114" s="800"/>
      <c r="B114" s="801"/>
      <c r="C114" s="802"/>
      <c r="D114" s="802"/>
      <c r="E114" s="803"/>
      <c r="F114" s="806">
        <v>1985</v>
      </c>
      <c r="G114" s="806">
        <v>1985</v>
      </c>
      <c r="H114" s="800" t="s">
        <v>59</v>
      </c>
      <c r="I114" s="807">
        <v>244203</v>
      </c>
    </row>
    <row r="115" spans="1:9" ht="20.100000000000001" customHeight="1">
      <c r="A115" s="800">
        <v>28</v>
      </c>
      <c r="B115" s="801" t="s">
        <v>62</v>
      </c>
      <c r="C115" s="802">
        <v>1304</v>
      </c>
      <c r="D115" s="802">
        <v>1304</v>
      </c>
      <c r="E115" s="803" t="s">
        <v>32</v>
      </c>
      <c r="F115" s="804" t="s">
        <v>818</v>
      </c>
      <c r="G115" s="804" t="s">
        <v>818</v>
      </c>
      <c r="H115" s="800" t="s">
        <v>114</v>
      </c>
      <c r="I115" s="805" t="s">
        <v>150</v>
      </c>
    </row>
    <row r="116" spans="1:9" ht="20.100000000000001" customHeight="1">
      <c r="A116" s="800"/>
      <c r="B116" s="801"/>
      <c r="C116" s="802"/>
      <c r="D116" s="802"/>
      <c r="E116" s="803"/>
      <c r="F116" s="804" t="s">
        <v>125</v>
      </c>
      <c r="G116" s="804" t="s">
        <v>125</v>
      </c>
      <c r="H116" s="800" t="s">
        <v>115</v>
      </c>
      <c r="I116" s="800"/>
    </row>
    <row r="117" spans="1:9" ht="20.100000000000001" customHeight="1">
      <c r="A117" s="800"/>
      <c r="B117" s="801"/>
      <c r="C117" s="802"/>
      <c r="D117" s="802"/>
      <c r="E117" s="803"/>
      <c r="F117" s="802" t="s">
        <v>33</v>
      </c>
      <c r="G117" s="802" t="s">
        <v>9</v>
      </c>
      <c r="H117" s="800" t="s">
        <v>116</v>
      </c>
      <c r="I117" s="800" t="s">
        <v>117</v>
      </c>
    </row>
    <row r="118" spans="1:9" ht="20.100000000000001" customHeight="1">
      <c r="A118" s="800"/>
      <c r="B118" s="801"/>
      <c r="C118" s="802"/>
      <c r="D118" s="802"/>
      <c r="E118" s="803"/>
      <c r="F118" s="806">
        <v>1304</v>
      </c>
      <c r="G118" s="806">
        <v>1304</v>
      </c>
      <c r="H118" s="800" t="s">
        <v>59</v>
      </c>
      <c r="I118" s="807">
        <v>244203</v>
      </c>
    </row>
    <row r="119" spans="1:9" ht="20.100000000000001" customHeight="1">
      <c r="A119" s="800">
        <v>29</v>
      </c>
      <c r="B119" s="801" t="s">
        <v>62</v>
      </c>
      <c r="C119" s="802">
        <v>780</v>
      </c>
      <c r="D119" s="802">
        <v>780</v>
      </c>
      <c r="E119" s="803" t="s">
        <v>32</v>
      </c>
      <c r="F119" s="804" t="s">
        <v>142</v>
      </c>
      <c r="G119" s="804" t="s">
        <v>142</v>
      </c>
      <c r="H119" s="800" t="s">
        <v>114</v>
      </c>
      <c r="I119" s="805" t="s">
        <v>150</v>
      </c>
    </row>
    <row r="120" spans="1:9" ht="20.100000000000001" customHeight="1">
      <c r="A120" s="800"/>
      <c r="B120" s="801"/>
      <c r="C120" s="802"/>
      <c r="D120" s="802"/>
      <c r="E120" s="803"/>
      <c r="F120" s="804" t="s">
        <v>125</v>
      </c>
      <c r="G120" s="804" t="s">
        <v>125</v>
      </c>
      <c r="H120" s="800" t="s">
        <v>115</v>
      </c>
      <c r="I120" s="800"/>
    </row>
    <row r="121" spans="1:9" ht="20.100000000000001" customHeight="1">
      <c r="A121" s="800"/>
      <c r="B121" s="801"/>
      <c r="C121" s="802"/>
      <c r="D121" s="802"/>
      <c r="E121" s="803"/>
      <c r="F121" s="802" t="s">
        <v>33</v>
      </c>
      <c r="G121" s="802" t="s">
        <v>9</v>
      </c>
      <c r="H121" s="800" t="s">
        <v>116</v>
      </c>
      <c r="I121" s="800" t="s">
        <v>117</v>
      </c>
    </row>
    <row r="122" spans="1:9" ht="20.100000000000001" customHeight="1">
      <c r="A122" s="800"/>
      <c r="B122" s="801"/>
      <c r="C122" s="802"/>
      <c r="D122" s="802"/>
      <c r="E122" s="803"/>
      <c r="F122" s="806">
        <v>780</v>
      </c>
      <c r="G122" s="806">
        <v>780</v>
      </c>
      <c r="H122" s="800" t="s">
        <v>59</v>
      </c>
      <c r="I122" s="807">
        <v>244204</v>
      </c>
    </row>
    <row r="123" spans="1:9" ht="20.100000000000001" customHeight="1">
      <c r="A123" s="800">
        <v>30</v>
      </c>
      <c r="B123" s="801" t="s">
        <v>62</v>
      </c>
      <c r="C123" s="802">
        <v>700</v>
      </c>
      <c r="D123" s="802">
        <v>700</v>
      </c>
      <c r="E123" s="803" t="s">
        <v>32</v>
      </c>
      <c r="F123" s="804" t="s">
        <v>620</v>
      </c>
      <c r="G123" s="804" t="s">
        <v>620</v>
      </c>
      <c r="H123" s="800" t="s">
        <v>114</v>
      </c>
      <c r="I123" s="805" t="s">
        <v>150</v>
      </c>
    </row>
    <row r="124" spans="1:9" ht="20.100000000000001" customHeight="1">
      <c r="A124" s="800"/>
      <c r="B124" s="801"/>
      <c r="C124" s="802"/>
      <c r="D124" s="802"/>
      <c r="E124" s="803"/>
      <c r="F124" s="804" t="s">
        <v>125</v>
      </c>
      <c r="G124" s="804" t="s">
        <v>125</v>
      </c>
      <c r="H124" s="800" t="s">
        <v>115</v>
      </c>
      <c r="I124" s="800"/>
    </row>
    <row r="125" spans="1:9" ht="20.100000000000001" customHeight="1">
      <c r="A125" s="800"/>
      <c r="B125" s="801"/>
      <c r="C125" s="802"/>
      <c r="D125" s="802"/>
      <c r="E125" s="803"/>
      <c r="F125" s="802" t="s">
        <v>33</v>
      </c>
      <c r="G125" s="802" t="s">
        <v>9</v>
      </c>
      <c r="H125" s="800" t="s">
        <v>116</v>
      </c>
      <c r="I125" s="800" t="s">
        <v>117</v>
      </c>
    </row>
    <row r="126" spans="1:9" ht="20.100000000000001" customHeight="1">
      <c r="A126" s="800"/>
      <c r="B126" s="801"/>
      <c r="C126" s="802"/>
      <c r="D126" s="802"/>
      <c r="E126" s="803"/>
      <c r="F126" s="806">
        <v>700</v>
      </c>
      <c r="G126" s="806">
        <v>700</v>
      </c>
      <c r="H126" s="800" t="s">
        <v>59</v>
      </c>
      <c r="I126" s="807">
        <v>244204</v>
      </c>
    </row>
    <row r="127" spans="1:9" ht="20.100000000000001" customHeight="1">
      <c r="A127" s="800">
        <v>31</v>
      </c>
      <c r="B127" s="801" t="s">
        <v>62</v>
      </c>
      <c r="C127" s="802">
        <v>2990</v>
      </c>
      <c r="D127" s="802">
        <v>2990</v>
      </c>
      <c r="E127" s="803" t="s">
        <v>32</v>
      </c>
      <c r="F127" s="804" t="s">
        <v>1078</v>
      </c>
      <c r="G127" s="804" t="s">
        <v>1078</v>
      </c>
      <c r="H127" s="800" t="s">
        <v>114</v>
      </c>
      <c r="I127" s="805" t="s">
        <v>150</v>
      </c>
    </row>
    <row r="128" spans="1:9" ht="20.100000000000001" customHeight="1">
      <c r="A128" s="800"/>
      <c r="B128" s="801"/>
      <c r="C128" s="802"/>
      <c r="D128" s="802"/>
      <c r="E128" s="803"/>
      <c r="F128" s="804" t="s">
        <v>125</v>
      </c>
      <c r="G128" s="804" t="s">
        <v>125</v>
      </c>
      <c r="H128" s="800" t="s">
        <v>115</v>
      </c>
      <c r="I128" s="800"/>
    </row>
    <row r="129" spans="1:9" ht="20.100000000000001" customHeight="1">
      <c r="A129" s="800"/>
      <c r="B129" s="801"/>
      <c r="C129" s="802"/>
      <c r="D129" s="802"/>
      <c r="E129" s="803"/>
      <c r="F129" s="802" t="s">
        <v>33</v>
      </c>
      <c r="G129" s="802" t="s">
        <v>9</v>
      </c>
      <c r="H129" s="800" t="s">
        <v>116</v>
      </c>
      <c r="I129" s="800" t="s">
        <v>117</v>
      </c>
    </row>
    <row r="130" spans="1:9" ht="20.100000000000001" customHeight="1">
      <c r="A130" s="800"/>
      <c r="B130" s="801"/>
      <c r="C130" s="802"/>
      <c r="D130" s="802"/>
      <c r="E130" s="803"/>
      <c r="F130" s="806">
        <v>2990</v>
      </c>
      <c r="G130" s="806">
        <v>2990</v>
      </c>
      <c r="H130" s="800" t="s">
        <v>59</v>
      </c>
      <c r="I130" s="807">
        <v>244205</v>
      </c>
    </row>
    <row r="131" spans="1:9" ht="20.100000000000001" customHeight="1">
      <c r="A131" s="800">
        <v>32</v>
      </c>
      <c r="B131" s="801" t="s">
        <v>62</v>
      </c>
      <c r="C131" s="802">
        <v>868</v>
      </c>
      <c r="D131" s="802">
        <v>868</v>
      </c>
      <c r="E131" s="803" t="s">
        <v>32</v>
      </c>
      <c r="F131" s="804" t="s">
        <v>184</v>
      </c>
      <c r="G131" s="804" t="s">
        <v>184</v>
      </c>
      <c r="H131" s="800" t="s">
        <v>114</v>
      </c>
      <c r="I131" s="805" t="s">
        <v>150</v>
      </c>
    </row>
    <row r="132" spans="1:9" ht="20.100000000000001" customHeight="1">
      <c r="A132" s="800"/>
      <c r="B132" s="801"/>
      <c r="C132" s="802"/>
      <c r="D132" s="802"/>
      <c r="E132" s="803"/>
      <c r="F132" s="804" t="s">
        <v>125</v>
      </c>
      <c r="G132" s="804" t="s">
        <v>125</v>
      </c>
      <c r="H132" s="800" t="s">
        <v>115</v>
      </c>
      <c r="I132" s="800"/>
    </row>
    <row r="133" spans="1:9" ht="20.100000000000001" customHeight="1">
      <c r="A133" s="800"/>
      <c r="B133" s="801"/>
      <c r="C133" s="802"/>
      <c r="D133" s="802"/>
      <c r="E133" s="803"/>
      <c r="F133" s="802" t="s">
        <v>33</v>
      </c>
      <c r="G133" s="802" t="s">
        <v>9</v>
      </c>
      <c r="H133" s="800" t="s">
        <v>116</v>
      </c>
      <c r="I133" s="800" t="s">
        <v>117</v>
      </c>
    </row>
    <row r="134" spans="1:9" ht="20.100000000000001" customHeight="1">
      <c r="A134" s="800"/>
      <c r="B134" s="801"/>
      <c r="C134" s="802"/>
      <c r="D134" s="802"/>
      <c r="E134" s="803"/>
      <c r="F134" s="806">
        <v>868</v>
      </c>
      <c r="G134" s="806">
        <v>868</v>
      </c>
      <c r="H134" s="800" t="s">
        <v>59</v>
      </c>
      <c r="I134" s="807">
        <v>244210</v>
      </c>
    </row>
    <row r="135" spans="1:9" ht="20.100000000000001" customHeight="1">
      <c r="A135" s="800">
        <v>33</v>
      </c>
      <c r="B135" s="801" t="s">
        <v>62</v>
      </c>
      <c r="C135" s="802">
        <v>1898</v>
      </c>
      <c r="D135" s="802">
        <v>1898</v>
      </c>
      <c r="E135" s="803" t="s">
        <v>32</v>
      </c>
      <c r="F135" s="804" t="s">
        <v>184</v>
      </c>
      <c r="G135" s="804" t="s">
        <v>184</v>
      </c>
      <c r="H135" s="800" t="s">
        <v>114</v>
      </c>
      <c r="I135" s="805" t="s">
        <v>150</v>
      </c>
    </row>
    <row r="136" spans="1:9" ht="20.100000000000001" customHeight="1">
      <c r="A136" s="800"/>
      <c r="B136" s="801"/>
      <c r="C136" s="802"/>
      <c r="D136" s="802"/>
      <c r="E136" s="803"/>
      <c r="F136" s="804" t="s">
        <v>125</v>
      </c>
      <c r="G136" s="804" t="s">
        <v>125</v>
      </c>
      <c r="H136" s="800" t="s">
        <v>115</v>
      </c>
      <c r="I136" s="800"/>
    </row>
    <row r="137" spans="1:9" ht="20.100000000000001" customHeight="1">
      <c r="A137" s="800"/>
      <c r="B137" s="801"/>
      <c r="C137" s="802"/>
      <c r="D137" s="802"/>
      <c r="E137" s="803"/>
      <c r="F137" s="802" t="s">
        <v>33</v>
      </c>
      <c r="G137" s="802" t="s">
        <v>9</v>
      </c>
      <c r="H137" s="800" t="s">
        <v>116</v>
      </c>
      <c r="I137" s="800" t="s">
        <v>117</v>
      </c>
    </row>
    <row r="138" spans="1:9" ht="20.100000000000001" customHeight="1">
      <c r="A138" s="800"/>
      <c r="B138" s="801"/>
      <c r="C138" s="802"/>
      <c r="D138" s="802"/>
      <c r="E138" s="803"/>
      <c r="F138" s="806">
        <v>1898</v>
      </c>
      <c r="G138" s="806">
        <v>1898</v>
      </c>
      <c r="H138" s="800" t="s">
        <v>59</v>
      </c>
      <c r="I138" s="807">
        <v>244210</v>
      </c>
    </row>
    <row r="139" spans="1:9" ht="20.100000000000001" customHeight="1">
      <c r="A139" s="800">
        <v>34</v>
      </c>
      <c r="B139" s="801" t="s">
        <v>62</v>
      </c>
      <c r="C139" s="802">
        <v>2190</v>
      </c>
      <c r="D139" s="802">
        <v>2190</v>
      </c>
      <c r="E139" s="803" t="s">
        <v>32</v>
      </c>
      <c r="F139" s="804" t="s">
        <v>1079</v>
      </c>
      <c r="G139" s="804" t="s">
        <v>1079</v>
      </c>
      <c r="H139" s="800" t="s">
        <v>114</v>
      </c>
      <c r="I139" s="805" t="s">
        <v>150</v>
      </c>
    </row>
    <row r="140" spans="1:9" ht="20.100000000000001" customHeight="1">
      <c r="A140" s="800"/>
      <c r="B140" s="801"/>
      <c r="C140" s="802"/>
      <c r="D140" s="802"/>
      <c r="E140" s="803"/>
      <c r="F140" s="804" t="s">
        <v>125</v>
      </c>
      <c r="G140" s="804" t="s">
        <v>125</v>
      </c>
      <c r="H140" s="800" t="s">
        <v>115</v>
      </c>
      <c r="I140" s="800"/>
    </row>
    <row r="141" spans="1:9" ht="20.100000000000001" customHeight="1">
      <c r="A141" s="800"/>
      <c r="B141" s="801"/>
      <c r="C141" s="802"/>
      <c r="D141" s="802"/>
      <c r="E141" s="803"/>
      <c r="F141" s="802" t="s">
        <v>33</v>
      </c>
      <c r="G141" s="802" t="s">
        <v>9</v>
      </c>
      <c r="H141" s="800" t="s">
        <v>116</v>
      </c>
      <c r="I141" s="800" t="s">
        <v>117</v>
      </c>
    </row>
    <row r="142" spans="1:9" ht="20.100000000000001" customHeight="1">
      <c r="A142" s="800"/>
      <c r="B142" s="801"/>
      <c r="C142" s="802"/>
      <c r="D142" s="802"/>
      <c r="E142" s="803"/>
      <c r="F142" s="806">
        <v>2190</v>
      </c>
      <c r="G142" s="806">
        <v>2190</v>
      </c>
      <c r="H142" s="800" t="s">
        <v>59</v>
      </c>
      <c r="I142" s="807">
        <v>244212</v>
      </c>
    </row>
    <row r="143" spans="1:9" ht="20.100000000000001" customHeight="1">
      <c r="A143" s="800">
        <v>35</v>
      </c>
      <c r="B143" s="801" t="s">
        <v>62</v>
      </c>
      <c r="C143" s="802">
        <v>2590</v>
      </c>
      <c r="D143" s="802">
        <v>2590</v>
      </c>
      <c r="E143" s="803" t="s">
        <v>32</v>
      </c>
      <c r="F143" s="804" t="s">
        <v>1078</v>
      </c>
      <c r="G143" s="804" t="s">
        <v>1078</v>
      </c>
      <c r="H143" s="800" t="s">
        <v>114</v>
      </c>
      <c r="I143" s="805" t="s">
        <v>150</v>
      </c>
    </row>
    <row r="144" spans="1:9" ht="20.100000000000001" customHeight="1">
      <c r="A144" s="800"/>
      <c r="B144" s="801"/>
      <c r="C144" s="802"/>
      <c r="D144" s="802"/>
      <c r="E144" s="803"/>
      <c r="F144" s="804" t="s">
        <v>125</v>
      </c>
      <c r="G144" s="804" t="s">
        <v>125</v>
      </c>
      <c r="H144" s="800" t="s">
        <v>115</v>
      </c>
      <c r="I144" s="800"/>
    </row>
    <row r="145" spans="1:9" ht="20.100000000000001" customHeight="1">
      <c r="A145" s="800"/>
      <c r="B145" s="801"/>
      <c r="C145" s="802"/>
      <c r="D145" s="802"/>
      <c r="E145" s="803"/>
      <c r="F145" s="802" t="s">
        <v>33</v>
      </c>
      <c r="G145" s="802" t="s">
        <v>9</v>
      </c>
      <c r="H145" s="800" t="s">
        <v>116</v>
      </c>
      <c r="I145" s="800" t="s">
        <v>117</v>
      </c>
    </row>
    <row r="146" spans="1:9" ht="20.100000000000001" customHeight="1">
      <c r="A146" s="800"/>
      <c r="B146" s="801"/>
      <c r="C146" s="802"/>
      <c r="D146" s="802"/>
      <c r="E146" s="803"/>
      <c r="F146" s="806">
        <v>2590</v>
      </c>
      <c r="G146" s="806">
        <v>2590</v>
      </c>
      <c r="H146" s="800" t="s">
        <v>59</v>
      </c>
      <c r="I146" s="807">
        <v>244212</v>
      </c>
    </row>
    <row r="147" spans="1:9" ht="20.100000000000001" customHeight="1">
      <c r="A147" s="800">
        <v>36</v>
      </c>
      <c r="B147" s="801" t="s">
        <v>62</v>
      </c>
      <c r="C147" s="802">
        <v>1850</v>
      </c>
      <c r="D147" s="802">
        <v>1850</v>
      </c>
      <c r="E147" s="803" t="s">
        <v>32</v>
      </c>
      <c r="F147" s="804" t="s">
        <v>1080</v>
      </c>
      <c r="G147" s="804" t="s">
        <v>1080</v>
      </c>
      <c r="H147" s="800" t="s">
        <v>114</v>
      </c>
      <c r="I147" s="805" t="s">
        <v>150</v>
      </c>
    </row>
    <row r="148" spans="1:9" ht="20.100000000000001" customHeight="1">
      <c r="A148" s="800"/>
      <c r="B148" s="801"/>
      <c r="C148" s="802"/>
      <c r="D148" s="802"/>
      <c r="E148" s="803"/>
      <c r="F148" s="804" t="s">
        <v>125</v>
      </c>
      <c r="G148" s="804" t="s">
        <v>125</v>
      </c>
      <c r="H148" s="800" t="s">
        <v>115</v>
      </c>
      <c r="I148" s="800"/>
    </row>
    <row r="149" spans="1:9" ht="20.100000000000001" customHeight="1">
      <c r="A149" s="800"/>
      <c r="B149" s="801"/>
      <c r="C149" s="802"/>
      <c r="D149" s="802"/>
      <c r="E149" s="803"/>
      <c r="F149" s="802" t="s">
        <v>33</v>
      </c>
      <c r="G149" s="802" t="s">
        <v>9</v>
      </c>
      <c r="H149" s="800" t="s">
        <v>116</v>
      </c>
      <c r="I149" s="800" t="s">
        <v>117</v>
      </c>
    </row>
    <row r="150" spans="1:9" ht="20.100000000000001" customHeight="1">
      <c r="A150" s="800"/>
      <c r="B150" s="801"/>
      <c r="C150" s="802"/>
      <c r="D150" s="802"/>
      <c r="E150" s="803"/>
      <c r="F150" s="806">
        <v>1850</v>
      </c>
      <c r="G150" s="806">
        <v>1850</v>
      </c>
      <c r="H150" s="800" t="s">
        <v>59</v>
      </c>
      <c r="I150" s="807">
        <v>244215</v>
      </c>
    </row>
    <row r="151" spans="1:9" ht="20.100000000000001" customHeight="1">
      <c r="A151" s="800">
        <v>37</v>
      </c>
      <c r="B151" s="801" t="s">
        <v>62</v>
      </c>
      <c r="C151" s="802">
        <v>570</v>
      </c>
      <c r="D151" s="802">
        <v>570</v>
      </c>
      <c r="E151" s="803" t="s">
        <v>32</v>
      </c>
      <c r="F151" s="804" t="s">
        <v>142</v>
      </c>
      <c r="G151" s="804" t="s">
        <v>142</v>
      </c>
      <c r="H151" s="800" t="s">
        <v>114</v>
      </c>
      <c r="I151" s="805" t="s">
        <v>150</v>
      </c>
    </row>
    <row r="152" spans="1:9" ht="20.100000000000001" customHeight="1">
      <c r="A152" s="800"/>
      <c r="B152" s="801"/>
      <c r="C152" s="802"/>
      <c r="D152" s="802"/>
      <c r="E152" s="803"/>
      <c r="F152" s="804" t="s">
        <v>125</v>
      </c>
      <c r="G152" s="804" t="s">
        <v>125</v>
      </c>
      <c r="H152" s="800" t="s">
        <v>115</v>
      </c>
      <c r="I152" s="800"/>
    </row>
    <row r="153" spans="1:9" ht="20.100000000000001" customHeight="1">
      <c r="A153" s="800"/>
      <c r="B153" s="801"/>
      <c r="C153" s="802"/>
      <c r="D153" s="802"/>
      <c r="E153" s="803"/>
      <c r="F153" s="802" t="s">
        <v>33</v>
      </c>
      <c r="G153" s="802" t="s">
        <v>9</v>
      </c>
      <c r="H153" s="800" t="s">
        <v>116</v>
      </c>
      <c r="I153" s="800" t="s">
        <v>117</v>
      </c>
    </row>
    <row r="154" spans="1:9" ht="20.100000000000001" customHeight="1">
      <c r="A154" s="800"/>
      <c r="B154" s="801"/>
      <c r="C154" s="802"/>
      <c r="D154" s="802"/>
      <c r="E154" s="803"/>
      <c r="F154" s="806">
        <v>570</v>
      </c>
      <c r="G154" s="806">
        <v>570</v>
      </c>
      <c r="H154" s="800" t="s">
        <v>59</v>
      </c>
      <c r="I154" s="807">
        <v>244217</v>
      </c>
    </row>
    <row r="155" spans="1:9" ht="20.100000000000001" customHeight="1">
      <c r="A155" s="800">
        <v>38</v>
      </c>
      <c r="B155" s="801" t="s">
        <v>62</v>
      </c>
      <c r="C155" s="802">
        <v>1130</v>
      </c>
      <c r="D155" s="802">
        <v>1130</v>
      </c>
      <c r="E155" s="803" t="s">
        <v>32</v>
      </c>
      <c r="F155" s="804" t="s">
        <v>620</v>
      </c>
      <c r="G155" s="804" t="s">
        <v>620</v>
      </c>
      <c r="H155" s="800" t="s">
        <v>114</v>
      </c>
      <c r="I155" s="805" t="s">
        <v>150</v>
      </c>
    </row>
    <row r="156" spans="1:9" ht="20.100000000000001" customHeight="1">
      <c r="A156" s="800"/>
      <c r="B156" s="801"/>
      <c r="C156" s="802"/>
      <c r="D156" s="802"/>
      <c r="E156" s="803"/>
      <c r="F156" s="804" t="s">
        <v>125</v>
      </c>
      <c r="G156" s="804" t="s">
        <v>125</v>
      </c>
      <c r="H156" s="800" t="s">
        <v>115</v>
      </c>
      <c r="I156" s="800"/>
    </row>
    <row r="157" spans="1:9" ht="20.100000000000001" customHeight="1">
      <c r="A157" s="800"/>
      <c r="B157" s="801"/>
      <c r="C157" s="802"/>
      <c r="D157" s="802"/>
      <c r="E157" s="803"/>
      <c r="F157" s="802" t="s">
        <v>33</v>
      </c>
      <c r="G157" s="802" t="s">
        <v>9</v>
      </c>
      <c r="H157" s="800" t="s">
        <v>116</v>
      </c>
      <c r="I157" s="800" t="s">
        <v>117</v>
      </c>
    </row>
    <row r="158" spans="1:9" ht="20.100000000000001" customHeight="1">
      <c r="A158" s="800"/>
      <c r="B158" s="801"/>
      <c r="C158" s="802"/>
      <c r="D158" s="802"/>
      <c r="E158" s="803"/>
      <c r="F158" s="806">
        <v>1130</v>
      </c>
      <c r="G158" s="806">
        <v>1130</v>
      </c>
      <c r="H158" s="800" t="s">
        <v>59</v>
      </c>
      <c r="I158" s="807">
        <v>244217</v>
      </c>
    </row>
    <row r="159" spans="1:9" ht="20.100000000000001" customHeight="1">
      <c r="A159" s="800">
        <v>39</v>
      </c>
      <c r="B159" s="801" t="s">
        <v>62</v>
      </c>
      <c r="C159" s="802">
        <v>2260</v>
      </c>
      <c r="D159" s="802">
        <v>2260</v>
      </c>
      <c r="E159" s="803" t="s">
        <v>32</v>
      </c>
      <c r="F159" s="804" t="s">
        <v>620</v>
      </c>
      <c r="G159" s="804" t="s">
        <v>620</v>
      </c>
      <c r="H159" s="800" t="s">
        <v>114</v>
      </c>
      <c r="I159" s="805" t="s">
        <v>150</v>
      </c>
    </row>
    <row r="160" spans="1:9" ht="20.100000000000001" customHeight="1">
      <c r="A160" s="800"/>
      <c r="B160" s="801"/>
      <c r="C160" s="802"/>
      <c r="D160" s="802"/>
      <c r="E160" s="803"/>
      <c r="F160" s="804" t="s">
        <v>125</v>
      </c>
      <c r="G160" s="804" t="s">
        <v>125</v>
      </c>
      <c r="H160" s="800" t="s">
        <v>115</v>
      </c>
      <c r="I160" s="800"/>
    </row>
    <row r="161" spans="1:9" ht="20.100000000000001" customHeight="1">
      <c r="A161" s="800"/>
      <c r="B161" s="801"/>
      <c r="C161" s="802"/>
      <c r="D161" s="802"/>
      <c r="E161" s="803"/>
      <c r="F161" s="802" t="s">
        <v>33</v>
      </c>
      <c r="G161" s="802" t="s">
        <v>9</v>
      </c>
      <c r="H161" s="800" t="s">
        <v>116</v>
      </c>
      <c r="I161" s="800" t="s">
        <v>117</v>
      </c>
    </row>
    <row r="162" spans="1:9" ht="20.100000000000001" customHeight="1">
      <c r="A162" s="800"/>
      <c r="B162" s="801"/>
      <c r="C162" s="802"/>
      <c r="D162" s="802"/>
      <c r="E162" s="803"/>
      <c r="F162" s="806">
        <v>2260</v>
      </c>
      <c r="G162" s="806">
        <v>2260</v>
      </c>
      <c r="H162" s="800" t="s">
        <v>59</v>
      </c>
      <c r="I162" s="807">
        <v>244217</v>
      </c>
    </row>
    <row r="163" spans="1:9" ht="20.100000000000001" customHeight="1">
      <c r="A163" s="800">
        <v>40</v>
      </c>
      <c r="B163" s="801" t="s">
        <v>62</v>
      </c>
      <c r="C163" s="802">
        <v>2150</v>
      </c>
      <c r="D163" s="802">
        <v>2150</v>
      </c>
      <c r="E163" s="803" t="s">
        <v>32</v>
      </c>
      <c r="F163" s="804" t="s">
        <v>1080</v>
      </c>
      <c r="G163" s="804" t="s">
        <v>1080</v>
      </c>
      <c r="H163" s="800" t="s">
        <v>114</v>
      </c>
      <c r="I163" s="805" t="s">
        <v>150</v>
      </c>
    </row>
    <row r="164" spans="1:9" ht="20.100000000000001" customHeight="1">
      <c r="A164" s="800"/>
      <c r="B164" s="801"/>
      <c r="C164" s="802"/>
      <c r="D164" s="802"/>
      <c r="E164" s="803"/>
      <c r="F164" s="804" t="s">
        <v>125</v>
      </c>
      <c r="G164" s="804" t="s">
        <v>125</v>
      </c>
      <c r="H164" s="800" t="s">
        <v>115</v>
      </c>
      <c r="I164" s="800"/>
    </row>
    <row r="165" spans="1:9" ht="20.100000000000001" customHeight="1">
      <c r="A165" s="800"/>
      <c r="B165" s="801"/>
      <c r="C165" s="802"/>
      <c r="D165" s="802"/>
      <c r="E165" s="803"/>
      <c r="F165" s="802" t="s">
        <v>33</v>
      </c>
      <c r="G165" s="802" t="s">
        <v>9</v>
      </c>
      <c r="H165" s="800" t="s">
        <v>116</v>
      </c>
      <c r="I165" s="800" t="s">
        <v>117</v>
      </c>
    </row>
    <row r="166" spans="1:9" ht="20.100000000000001" customHeight="1">
      <c r="A166" s="800"/>
      <c r="B166" s="801"/>
      <c r="C166" s="802"/>
      <c r="D166" s="802"/>
      <c r="E166" s="803"/>
      <c r="F166" s="806">
        <v>2150</v>
      </c>
      <c r="G166" s="806">
        <v>2150</v>
      </c>
      <c r="H166" s="800" t="s">
        <v>59</v>
      </c>
      <c r="I166" s="807">
        <v>244222</v>
      </c>
    </row>
    <row r="167" spans="1:9" ht="20.100000000000001" customHeight="1">
      <c r="A167" s="800">
        <v>41</v>
      </c>
      <c r="B167" s="801" t="s">
        <v>62</v>
      </c>
      <c r="C167" s="802">
        <v>630</v>
      </c>
      <c r="D167" s="802">
        <v>630</v>
      </c>
      <c r="E167" s="803" t="s">
        <v>32</v>
      </c>
      <c r="F167" s="804" t="s">
        <v>142</v>
      </c>
      <c r="G167" s="804" t="s">
        <v>142</v>
      </c>
      <c r="H167" s="800" t="s">
        <v>114</v>
      </c>
      <c r="I167" s="805" t="s">
        <v>150</v>
      </c>
    </row>
    <row r="168" spans="1:9" ht="20.100000000000001" customHeight="1">
      <c r="A168" s="800"/>
      <c r="B168" s="801"/>
      <c r="C168" s="802"/>
      <c r="D168" s="802"/>
      <c r="E168" s="803"/>
      <c r="F168" s="804" t="s">
        <v>125</v>
      </c>
      <c r="G168" s="804" t="s">
        <v>125</v>
      </c>
      <c r="H168" s="800" t="s">
        <v>115</v>
      </c>
      <c r="I168" s="800"/>
    </row>
    <row r="169" spans="1:9" ht="20.100000000000001" customHeight="1">
      <c r="A169" s="800"/>
      <c r="B169" s="801"/>
      <c r="C169" s="802"/>
      <c r="D169" s="802"/>
      <c r="E169" s="803"/>
      <c r="F169" s="802" t="s">
        <v>33</v>
      </c>
      <c r="G169" s="802" t="s">
        <v>9</v>
      </c>
      <c r="H169" s="800" t="s">
        <v>116</v>
      </c>
      <c r="I169" s="800" t="s">
        <v>117</v>
      </c>
    </row>
    <row r="170" spans="1:9" ht="20.100000000000001" customHeight="1">
      <c r="A170" s="800"/>
      <c r="B170" s="801"/>
      <c r="C170" s="802"/>
      <c r="D170" s="802"/>
      <c r="E170" s="803"/>
      <c r="F170" s="806">
        <v>630</v>
      </c>
      <c r="G170" s="806">
        <v>630</v>
      </c>
      <c r="H170" s="800" t="s">
        <v>59</v>
      </c>
      <c r="I170" s="807">
        <v>244224</v>
      </c>
    </row>
    <row r="171" spans="1:9" ht="20.100000000000001" customHeight="1">
      <c r="A171" s="800">
        <v>42</v>
      </c>
      <c r="B171" s="801" t="s">
        <v>62</v>
      </c>
      <c r="C171" s="802">
        <v>7927</v>
      </c>
      <c r="D171" s="802">
        <v>7927</v>
      </c>
      <c r="E171" s="803" t="s">
        <v>32</v>
      </c>
      <c r="F171" s="804" t="s">
        <v>818</v>
      </c>
      <c r="G171" s="804" t="s">
        <v>818</v>
      </c>
      <c r="H171" s="800" t="s">
        <v>114</v>
      </c>
      <c r="I171" s="805" t="s">
        <v>150</v>
      </c>
    </row>
    <row r="172" spans="1:9" ht="20.100000000000001" customHeight="1">
      <c r="A172" s="800"/>
      <c r="B172" s="801"/>
      <c r="C172" s="802"/>
      <c r="D172" s="802"/>
      <c r="E172" s="803"/>
      <c r="F172" s="804" t="s">
        <v>125</v>
      </c>
      <c r="G172" s="804" t="s">
        <v>125</v>
      </c>
      <c r="H172" s="800" t="s">
        <v>115</v>
      </c>
      <c r="I172" s="800"/>
    </row>
    <row r="173" spans="1:9" ht="20.100000000000001" customHeight="1">
      <c r="A173" s="800"/>
      <c r="B173" s="801"/>
      <c r="C173" s="802"/>
      <c r="D173" s="802"/>
      <c r="E173" s="803"/>
      <c r="F173" s="802" t="s">
        <v>33</v>
      </c>
      <c r="G173" s="802" t="s">
        <v>9</v>
      </c>
      <c r="H173" s="800" t="s">
        <v>116</v>
      </c>
      <c r="I173" s="800" t="s">
        <v>117</v>
      </c>
    </row>
    <row r="174" spans="1:9" ht="20.100000000000001" customHeight="1">
      <c r="A174" s="800"/>
      <c r="B174" s="801"/>
      <c r="C174" s="802"/>
      <c r="D174" s="802"/>
      <c r="E174" s="803"/>
      <c r="F174" s="806">
        <v>7927</v>
      </c>
      <c r="G174" s="806">
        <v>7927</v>
      </c>
      <c r="H174" s="800" t="s">
        <v>59</v>
      </c>
      <c r="I174" s="807">
        <v>244225</v>
      </c>
    </row>
    <row r="175" spans="1:9" ht="20.100000000000001" customHeight="1">
      <c r="A175" s="800">
        <v>43</v>
      </c>
      <c r="B175" s="801" t="s">
        <v>62</v>
      </c>
      <c r="C175" s="802">
        <v>1400</v>
      </c>
      <c r="D175" s="802">
        <v>1400</v>
      </c>
      <c r="E175" s="803" t="s">
        <v>32</v>
      </c>
      <c r="F175" s="804" t="s">
        <v>620</v>
      </c>
      <c r="G175" s="804" t="s">
        <v>620</v>
      </c>
      <c r="H175" s="800" t="s">
        <v>114</v>
      </c>
      <c r="I175" s="805" t="s">
        <v>150</v>
      </c>
    </row>
    <row r="176" spans="1:9" ht="20.100000000000001" customHeight="1">
      <c r="A176" s="800"/>
      <c r="B176" s="801"/>
      <c r="C176" s="802"/>
      <c r="D176" s="802"/>
      <c r="E176" s="803"/>
      <c r="F176" s="804" t="s">
        <v>125</v>
      </c>
      <c r="G176" s="804" t="s">
        <v>125</v>
      </c>
      <c r="H176" s="800" t="s">
        <v>115</v>
      </c>
      <c r="I176" s="800"/>
    </row>
    <row r="177" spans="1:9" ht="20.100000000000001" customHeight="1">
      <c r="A177" s="800"/>
      <c r="B177" s="801"/>
      <c r="C177" s="802"/>
      <c r="D177" s="802"/>
      <c r="E177" s="803"/>
      <c r="F177" s="802" t="s">
        <v>33</v>
      </c>
      <c r="G177" s="802" t="s">
        <v>9</v>
      </c>
      <c r="H177" s="800" t="s">
        <v>116</v>
      </c>
      <c r="I177" s="800" t="s">
        <v>117</v>
      </c>
    </row>
    <row r="178" spans="1:9" ht="20.100000000000001" customHeight="1">
      <c r="A178" s="800"/>
      <c r="B178" s="801"/>
      <c r="C178" s="802"/>
      <c r="D178" s="802"/>
      <c r="E178" s="803"/>
      <c r="F178" s="806">
        <v>1400</v>
      </c>
      <c r="G178" s="806">
        <v>1400</v>
      </c>
      <c r="H178" s="800" t="s">
        <v>59</v>
      </c>
      <c r="I178" s="807">
        <v>244226</v>
      </c>
    </row>
    <row r="179" spans="1:9" ht="20.100000000000001" customHeight="1">
      <c r="A179" s="800">
        <v>44</v>
      </c>
      <c r="B179" s="801" t="s">
        <v>37</v>
      </c>
      <c r="C179" s="802">
        <v>504</v>
      </c>
      <c r="D179" s="802">
        <v>504</v>
      </c>
      <c r="E179" s="803" t="s">
        <v>32</v>
      </c>
      <c r="F179" s="804" t="s">
        <v>1081</v>
      </c>
      <c r="G179" s="804" t="s">
        <v>1081</v>
      </c>
      <c r="H179" s="800" t="s">
        <v>114</v>
      </c>
      <c r="I179" s="805" t="s">
        <v>150</v>
      </c>
    </row>
    <row r="180" spans="1:9" ht="20.100000000000001" customHeight="1">
      <c r="A180" s="800"/>
      <c r="B180" s="801"/>
      <c r="C180" s="802"/>
      <c r="D180" s="802"/>
      <c r="E180" s="803"/>
      <c r="F180" s="804" t="s">
        <v>125</v>
      </c>
      <c r="G180" s="804" t="s">
        <v>125</v>
      </c>
      <c r="H180" s="800" t="s">
        <v>115</v>
      </c>
      <c r="I180" s="800"/>
    </row>
    <row r="181" spans="1:9" ht="20.100000000000001" customHeight="1">
      <c r="A181" s="800"/>
      <c r="B181" s="801"/>
      <c r="C181" s="802"/>
      <c r="D181" s="802"/>
      <c r="E181" s="803"/>
      <c r="F181" s="802" t="s">
        <v>33</v>
      </c>
      <c r="G181" s="802" t="s">
        <v>9</v>
      </c>
      <c r="H181" s="800" t="s">
        <v>116</v>
      </c>
      <c r="I181" s="800" t="s">
        <v>117</v>
      </c>
    </row>
    <row r="182" spans="1:9" ht="20.100000000000001" customHeight="1">
      <c r="A182" s="800"/>
      <c r="B182" s="801"/>
      <c r="C182" s="802"/>
      <c r="D182" s="802"/>
      <c r="E182" s="803"/>
      <c r="F182" s="806">
        <v>504</v>
      </c>
      <c r="G182" s="806">
        <v>504</v>
      </c>
      <c r="H182" s="800" t="s">
        <v>59</v>
      </c>
      <c r="I182" s="807">
        <v>244200</v>
      </c>
    </row>
    <row r="183" spans="1:9" ht="20.100000000000001" customHeight="1">
      <c r="A183" s="800">
        <v>45</v>
      </c>
      <c r="B183" s="801" t="s">
        <v>37</v>
      </c>
      <c r="C183" s="811">
        <v>220</v>
      </c>
      <c r="D183" s="811">
        <v>220</v>
      </c>
      <c r="E183" s="808" t="s">
        <v>32</v>
      </c>
      <c r="F183" s="809" t="s">
        <v>818</v>
      </c>
      <c r="G183" s="809" t="s">
        <v>818</v>
      </c>
      <c r="H183" s="810" t="s">
        <v>114</v>
      </c>
      <c r="I183" s="805" t="s">
        <v>150</v>
      </c>
    </row>
    <row r="184" spans="1:9" ht="20.100000000000001" customHeight="1">
      <c r="A184" s="810"/>
      <c r="B184" s="801"/>
      <c r="C184" s="811"/>
      <c r="D184" s="811"/>
      <c r="E184" s="808"/>
      <c r="F184" s="809" t="s">
        <v>125</v>
      </c>
      <c r="G184" s="809" t="s">
        <v>125</v>
      </c>
      <c r="H184" s="810" t="s">
        <v>115</v>
      </c>
      <c r="I184" s="800"/>
    </row>
    <row r="185" spans="1:9" ht="20.100000000000001" customHeight="1">
      <c r="A185" s="810"/>
      <c r="B185" s="801"/>
      <c r="C185" s="811"/>
      <c r="D185" s="811"/>
      <c r="E185" s="808"/>
      <c r="F185" s="811" t="s">
        <v>33</v>
      </c>
      <c r="G185" s="811" t="s">
        <v>9</v>
      </c>
      <c r="H185" s="810" t="s">
        <v>116</v>
      </c>
      <c r="I185" s="800" t="s">
        <v>117</v>
      </c>
    </row>
    <row r="186" spans="1:9" ht="20.100000000000001" customHeight="1">
      <c r="A186" s="810"/>
      <c r="B186" s="801"/>
      <c r="C186" s="811"/>
      <c r="D186" s="811"/>
      <c r="E186" s="808"/>
      <c r="F186" s="812">
        <v>220</v>
      </c>
      <c r="G186" s="812">
        <v>220</v>
      </c>
      <c r="H186" s="810" t="s">
        <v>59</v>
      </c>
      <c r="I186" s="807">
        <v>244207</v>
      </c>
    </row>
    <row r="187" spans="1:9" ht="20.100000000000001" customHeight="1">
      <c r="A187" s="800">
        <v>46</v>
      </c>
      <c r="B187" s="801" t="s">
        <v>37</v>
      </c>
      <c r="C187" s="811">
        <v>1460</v>
      </c>
      <c r="D187" s="811">
        <v>1460</v>
      </c>
      <c r="E187" s="808" t="s">
        <v>32</v>
      </c>
      <c r="F187" s="809" t="s">
        <v>686</v>
      </c>
      <c r="G187" s="809" t="s">
        <v>686</v>
      </c>
      <c r="H187" s="810" t="s">
        <v>114</v>
      </c>
      <c r="I187" s="805" t="s">
        <v>150</v>
      </c>
    </row>
    <row r="188" spans="1:9" ht="20.100000000000001" customHeight="1">
      <c r="A188" s="810"/>
      <c r="B188" s="801"/>
      <c r="C188" s="811"/>
      <c r="D188" s="811"/>
      <c r="E188" s="808"/>
      <c r="F188" s="809" t="s">
        <v>125</v>
      </c>
      <c r="G188" s="809" t="s">
        <v>125</v>
      </c>
      <c r="H188" s="810" t="s">
        <v>115</v>
      </c>
      <c r="I188" s="800"/>
    </row>
    <row r="189" spans="1:9" ht="20.100000000000001" customHeight="1">
      <c r="A189" s="810"/>
      <c r="B189" s="801"/>
      <c r="C189" s="811"/>
      <c r="D189" s="811"/>
      <c r="E189" s="808"/>
      <c r="F189" s="811" t="s">
        <v>33</v>
      </c>
      <c r="G189" s="811" t="s">
        <v>9</v>
      </c>
      <c r="H189" s="810" t="s">
        <v>116</v>
      </c>
      <c r="I189" s="800" t="s">
        <v>117</v>
      </c>
    </row>
    <row r="190" spans="1:9" ht="20.100000000000001" customHeight="1">
      <c r="A190" s="810"/>
      <c r="B190" s="801"/>
      <c r="C190" s="811"/>
      <c r="D190" s="811"/>
      <c r="E190" s="808"/>
      <c r="F190" s="812">
        <v>1460</v>
      </c>
      <c r="G190" s="812">
        <v>1460</v>
      </c>
      <c r="H190" s="810" t="s">
        <v>59</v>
      </c>
      <c r="I190" s="807">
        <v>244207</v>
      </c>
    </row>
    <row r="191" spans="1:9" ht="20.100000000000001" customHeight="1">
      <c r="A191" s="800">
        <v>47</v>
      </c>
      <c r="B191" s="801" t="s">
        <v>37</v>
      </c>
      <c r="C191" s="811">
        <v>120</v>
      </c>
      <c r="D191" s="811">
        <v>120</v>
      </c>
      <c r="E191" s="808" t="s">
        <v>32</v>
      </c>
      <c r="F191" s="809" t="s">
        <v>685</v>
      </c>
      <c r="G191" s="809" t="s">
        <v>685</v>
      </c>
      <c r="H191" s="810" t="s">
        <v>114</v>
      </c>
      <c r="I191" s="805" t="s">
        <v>150</v>
      </c>
    </row>
    <row r="192" spans="1:9" ht="20.100000000000001" customHeight="1">
      <c r="A192" s="810"/>
      <c r="B192" s="801"/>
      <c r="C192" s="811"/>
      <c r="D192" s="811"/>
      <c r="E192" s="808"/>
      <c r="F192" s="809" t="s">
        <v>125</v>
      </c>
      <c r="G192" s="809" t="s">
        <v>125</v>
      </c>
      <c r="H192" s="810" t="s">
        <v>115</v>
      </c>
      <c r="I192" s="800"/>
    </row>
    <row r="193" spans="1:9" ht="20.100000000000001" customHeight="1">
      <c r="A193" s="810"/>
      <c r="B193" s="801"/>
      <c r="C193" s="811"/>
      <c r="D193" s="811"/>
      <c r="E193" s="808"/>
      <c r="F193" s="811" t="s">
        <v>33</v>
      </c>
      <c r="G193" s="811" t="s">
        <v>9</v>
      </c>
      <c r="H193" s="810" t="s">
        <v>116</v>
      </c>
      <c r="I193" s="800" t="s">
        <v>117</v>
      </c>
    </row>
    <row r="194" spans="1:9" ht="20.100000000000001" customHeight="1">
      <c r="A194" s="810"/>
      <c r="B194" s="801"/>
      <c r="C194" s="811"/>
      <c r="D194" s="811"/>
      <c r="E194" s="808"/>
      <c r="F194" s="812">
        <v>120</v>
      </c>
      <c r="G194" s="812">
        <v>120</v>
      </c>
      <c r="H194" s="810" t="s">
        <v>59</v>
      </c>
      <c r="I194" s="807">
        <v>244208</v>
      </c>
    </row>
    <row r="195" spans="1:9" ht="20.100000000000001" customHeight="1">
      <c r="A195" s="810">
        <v>48</v>
      </c>
      <c r="B195" s="801" t="s">
        <v>37</v>
      </c>
      <c r="C195" s="811">
        <v>80</v>
      </c>
      <c r="D195" s="811">
        <v>80</v>
      </c>
      <c r="E195" s="808" t="s">
        <v>32</v>
      </c>
      <c r="F195" s="809" t="s">
        <v>141</v>
      </c>
      <c r="G195" s="809" t="s">
        <v>141</v>
      </c>
      <c r="H195" s="810" t="s">
        <v>114</v>
      </c>
      <c r="I195" s="805" t="s">
        <v>150</v>
      </c>
    </row>
    <row r="196" spans="1:9" ht="20.100000000000001" customHeight="1">
      <c r="A196" s="810"/>
      <c r="B196" s="801"/>
      <c r="C196" s="811"/>
      <c r="D196" s="811"/>
      <c r="E196" s="808"/>
      <c r="F196" s="809" t="s">
        <v>125</v>
      </c>
      <c r="G196" s="809" t="s">
        <v>125</v>
      </c>
      <c r="H196" s="810" t="s">
        <v>115</v>
      </c>
      <c r="I196" s="800"/>
    </row>
    <row r="197" spans="1:9" ht="20.100000000000001" customHeight="1">
      <c r="A197" s="810"/>
      <c r="B197" s="801"/>
      <c r="C197" s="811"/>
      <c r="D197" s="811"/>
      <c r="E197" s="808"/>
      <c r="F197" s="811" t="s">
        <v>33</v>
      </c>
      <c r="G197" s="811" t="s">
        <v>9</v>
      </c>
      <c r="H197" s="810" t="s">
        <v>116</v>
      </c>
      <c r="I197" s="800" t="s">
        <v>117</v>
      </c>
    </row>
    <row r="198" spans="1:9" ht="20.100000000000001" customHeight="1">
      <c r="A198" s="810"/>
      <c r="B198" s="801"/>
      <c r="C198" s="811"/>
      <c r="D198" s="811"/>
      <c r="E198" s="808"/>
      <c r="F198" s="812">
        <v>80</v>
      </c>
      <c r="G198" s="812">
        <v>80</v>
      </c>
      <c r="H198" s="810" t="s">
        <v>59</v>
      </c>
      <c r="I198" s="807">
        <v>244209</v>
      </c>
    </row>
    <row r="199" spans="1:9" ht="20.100000000000001" customHeight="1">
      <c r="A199" s="800">
        <v>49</v>
      </c>
      <c r="B199" s="801" t="s">
        <v>37</v>
      </c>
      <c r="C199" s="811">
        <v>360</v>
      </c>
      <c r="D199" s="811">
        <v>360</v>
      </c>
      <c r="E199" s="808" t="s">
        <v>32</v>
      </c>
      <c r="F199" s="809" t="s">
        <v>685</v>
      </c>
      <c r="G199" s="809" t="s">
        <v>685</v>
      </c>
      <c r="H199" s="810" t="s">
        <v>114</v>
      </c>
      <c r="I199" s="805" t="s">
        <v>150</v>
      </c>
    </row>
    <row r="200" spans="1:9" ht="20.100000000000001" customHeight="1">
      <c r="A200" s="810"/>
      <c r="B200" s="801"/>
      <c r="C200" s="811"/>
      <c r="D200" s="811"/>
      <c r="E200" s="808"/>
      <c r="F200" s="809" t="s">
        <v>125</v>
      </c>
      <c r="G200" s="809" t="s">
        <v>125</v>
      </c>
      <c r="H200" s="810" t="s">
        <v>115</v>
      </c>
      <c r="I200" s="800"/>
    </row>
    <row r="201" spans="1:9" ht="20.100000000000001" customHeight="1">
      <c r="A201" s="810"/>
      <c r="B201" s="801"/>
      <c r="C201" s="811"/>
      <c r="D201" s="811"/>
      <c r="E201" s="808"/>
      <c r="F201" s="811" t="s">
        <v>33</v>
      </c>
      <c r="G201" s="811" t="s">
        <v>9</v>
      </c>
      <c r="H201" s="810" t="s">
        <v>116</v>
      </c>
      <c r="I201" s="800" t="s">
        <v>117</v>
      </c>
    </row>
    <row r="202" spans="1:9" ht="20.100000000000001" customHeight="1">
      <c r="A202" s="810"/>
      <c r="B202" s="801"/>
      <c r="C202" s="811"/>
      <c r="D202" s="811"/>
      <c r="E202" s="808"/>
      <c r="F202" s="812">
        <v>360</v>
      </c>
      <c r="G202" s="812">
        <v>360</v>
      </c>
      <c r="H202" s="810" t="s">
        <v>59</v>
      </c>
      <c r="I202" s="807">
        <v>244209</v>
      </c>
    </row>
    <row r="203" spans="1:9" ht="20.100000000000001" customHeight="1">
      <c r="A203" s="800">
        <v>50</v>
      </c>
      <c r="B203" s="801" t="s">
        <v>37</v>
      </c>
      <c r="C203" s="811">
        <v>700</v>
      </c>
      <c r="D203" s="811">
        <v>700</v>
      </c>
      <c r="E203" s="808" t="s">
        <v>32</v>
      </c>
      <c r="F203" s="809" t="s">
        <v>723</v>
      </c>
      <c r="G203" s="809" t="s">
        <v>723</v>
      </c>
      <c r="H203" s="810" t="s">
        <v>114</v>
      </c>
      <c r="I203" s="805" t="s">
        <v>150</v>
      </c>
    </row>
    <row r="204" spans="1:9" ht="20.100000000000001" customHeight="1">
      <c r="A204" s="810"/>
      <c r="B204" s="801"/>
      <c r="C204" s="811"/>
      <c r="D204" s="811"/>
      <c r="E204" s="808"/>
      <c r="F204" s="809" t="s">
        <v>125</v>
      </c>
      <c r="G204" s="809" t="s">
        <v>125</v>
      </c>
      <c r="H204" s="810" t="s">
        <v>115</v>
      </c>
      <c r="I204" s="800"/>
    </row>
    <row r="205" spans="1:9" ht="20.100000000000001" customHeight="1">
      <c r="A205" s="810"/>
      <c r="B205" s="801"/>
      <c r="C205" s="811"/>
      <c r="D205" s="811"/>
      <c r="E205" s="808"/>
      <c r="F205" s="811" t="s">
        <v>33</v>
      </c>
      <c r="G205" s="811" t="s">
        <v>9</v>
      </c>
      <c r="H205" s="810" t="s">
        <v>116</v>
      </c>
      <c r="I205" s="800" t="s">
        <v>117</v>
      </c>
    </row>
    <row r="206" spans="1:9" ht="20.100000000000001" customHeight="1">
      <c r="A206" s="810"/>
      <c r="B206" s="801"/>
      <c r="C206" s="811"/>
      <c r="D206" s="811"/>
      <c r="E206" s="808"/>
      <c r="F206" s="812">
        <v>700</v>
      </c>
      <c r="G206" s="812">
        <v>700</v>
      </c>
      <c r="H206" s="810" t="s">
        <v>59</v>
      </c>
      <c r="I206" s="807">
        <v>244209</v>
      </c>
    </row>
    <row r="207" spans="1:9" ht="20.100000000000001" customHeight="1">
      <c r="A207" s="810">
        <v>51</v>
      </c>
      <c r="B207" s="801" t="s">
        <v>37</v>
      </c>
      <c r="C207" s="811">
        <v>150</v>
      </c>
      <c r="D207" s="811">
        <v>150</v>
      </c>
      <c r="E207" s="808" t="s">
        <v>32</v>
      </c>
      <c r="F207" s="809" t="s">
        <v>723</v>
      </c>
      <c r="G207" s="809" t="s">
        <v>723</v>
      </c>
      <c r="H207" s="810" t="s">
        <v>114</v>
      </c>
      <c r="I207" s="805" t="s">
        <v>150</v>
      </c>
    </row>
    <row r="208" spans="1:9" ht="20.100000000000001" customHeight="1">
      <c r="A208" s="810"/>
      <c r="B208" s="801"/>
      <c r="C208" s="811"/>
      <c r="D208" s="811"/>
      <c r="E208" s="808"/>
      <c r="F208" s="809" t="s">
        <v>125</v>
      </c>
      <c r="G208" s="809" t="s">
        <v>125</v>
      </c>
      <c r="H208" s="810" t="s">
        <v>115</v>
      </c>
      <c r="I208" s="800"/>
    </row>
    <row r="209" spans="1:9" ht="20.100000000000001" customHeight="1">
      <c r="A209" s="810"/>
      <c r="B209" s="801"/>
      <c r="C209" s="811"/>
      <c r="D209" s="811"/>
      <c r="E209" s="808"/>
      <c r="F209" s="811" t="s">
        <v>33</v>
      </c>
      <c r="G209" s="811" t="s">
        <v>9</v>
      </c>
      <c r="H209" s="810" t="s">
        <v>116</v>
      </c>
      <c r="I209" s="800" t="s">
        <v>117</v>
      </c>
    </row>
    <row r="210" spans="1:9" ht="20.100000000000001" customHeight="1">
      <c r="A210" s="810"/>
      <c r="B210" s="801"/>
      <c r="C210" s="811"/>
      <c r="D210" s="811"/>
      <c r="E210" s="808"/>
      <c r="F210" s="812">
        <v>150</v>
      </c>
      <c r="G210" s="812">
        <v>150</v>
      </c>
      <c r="H210" s="810" t="s">
        <v>59</v>
      </c>
      <c r="I210" s="807">
        <v>244214</v>
      </c>
    </row>
    <row r="211" spans="1:9" ht="20.100000000000001" customHeight="1">
      <c r="A211" s="810">
        <v>52</v>
      </c>
      <c r="B211" s="801" t="s">
        <v>37</v>
      </c>
      <c r="C211" s="811">
        <v>510</v>
      </c>
      <c r="D211" s="811">
        <v>510</v>
      </c>
      <c r="E211" s="808" t="s">
        <v>32</v>
      </c>
      <c r="F211" s="809" t="s">
        <v>1082</v>
      </c>
      <c r="G211" s="809" t="s">
        <v>1082</v>
      </c>
      <c r="H211" s="810" t="s">
        <v>114</v>
      </c>
      <c r="I211" s="805" t="s">
        <v>150</v>
      </c>
    </row>
    <row r="212" spans="1:9" ht="20.100000000000001" customHeight="1">
      <c r="A212" s="810"/>
      <c r="B212" s="801"/>
      <c r="C212" s="811"/>
      <c r="D212" s="811"/>
      <c r="E212" s="808"/>
      <c r="F212" s="809" t="s">
        <v>125</v>
      </c>
      <c r="G212" s="809" t="s">
        <v>125</v>
      </c>
      <c r="H212" s="810" t="s">
        <v>115</v>
      </c>
      <c r="I212" s="800"/>
    </row>
    <row r="213" spans="1:9" ht="20.100000000000001" customHeight="1">
      <c r="A213" s="810"/>
      <c r="B213" s="801"/>
      <c r="C213" s="811"/>
      <c r="D213" s="811"/>
      <c r="E213" s="808"/>
      <c r="F213" s="811" t="s">
        <v>33</v>
      </c>
      <c r="G213" s="811" t="s">
        <v>9</v>
      </c>
      <c r="H213" s="810" t="s">
        <v>116</v>
      </c>
      <c r="I213" s="800" t="s">
        <v>117</v>
      </c>
    </row>
    <row r="214" spans="1:9" ht="20.100000000000001" customHeight="1">
      <c r="A214" s="810"/>
      <c r="B214" s="801"/>
      <c r="C214" s="811"/>
      <c r="D214" s="811"/>
      <c r="E214" s="808"/>
      <c r="F214" s="812">
        <v>510</v>
      </c>
      <c r="G214" s="812">
        <v>510</v>
      </c>
      <c r="H214" s="810" t="s">
        <v>59</v>
      </c>
      <c r="I214" s="807">
        <v>244218</v>
      </c>
    </row>
    <row r="215" spans="1:9" ht="20.100000000000001" customHeight="1">
      <c r="A215" s="800">
        <v>53</v>
      </c>
      <c r="B215" s="801" t="s">
        <v>37</v>
      </c>
      <c r="C215" s="811">
        <v>1364</v>
      </c>
      <c r="D215" s="811">
        <v>1364</v>
      </c>
      <c r="E215" s="808" t="s">
        <v>32</v>
      </c>
      <c r="F215" s="809" t="s">
        <v>685</v>
      </c>
      <c r="G215" s="809"/>
      <c r="H215" s="810" t="s">
        <v>114</v>
      </c>
      <c r="I215" s="805" t="s">
        <v>150</v>
      </c>
    </row>
    <row r="216" spans="1:9" ht="20.100000000000001" customHeight="1">
      <c r="A216" s="810"/>
      <c r="B216" s="801"/>
      <c r="C216" s="811"/>
      <c r="D216" s="811"/>
      <c r="E216" s="808"/>
      <c r="F216" s="809" t="s">
        <v>125</v>
      </c>
      <c r="G216" s="809" t="s">
        <v>125</v>
      </c>
      <c r="H216" s="810" t="s">
        <v>115</v>
      </c>
      <c r="I216" s="800"/>
    </row>
    <row r="217" spans="1:9" ht="20.100000000000001" customHeight="1">
      <c r="A217" s="810"/>
      <c r="B217" s="801"/>
      <c r="C217" s="811"/>
      <c r="D217" s="811"/>
      <c r="E217" s="808"/>
      <c r="F217" s="811" t="s">
        <v>33</v>
      </c>
      <c r="G217" s="811" t="s">
        <v>9</v>
      </c>
      <c r="H217" s="810" t="s">
        <v>116</v>
      </c>
      <c r="I217" s="800" t="s">
        <v>117</v>
      </c>
    </row>
    <row r="218" spans="1:9" ht="20.100000000000001" customHeight="1">
      <c r="A218" s="810"/>
      <c r="B218" s="801"/>
      <c r="C218" s="811"/>
      <c r="D218" s="811"/>
      <c r="E218" s="808"/>
      <c r="F218" s="812">
        <v>1364</v>
      </c>
      <c r="G218" s="812">
        <v>1364</v>
      </c>
      <c r="H218" s="810" t="s">
        <v>59</v>
      </c>
      <c r="I218" s="807">
        <v>244218</v>
      </c>
    </row>
    <row r="219" spans="1:9" ht="20.100000000000001" customHeight="1">
      <c r="A219" s="800">
        <v>54</v>
      </c>
      <c r="B219" s="801" t="s">
        <v>37</v>
      </c>
      <c r="C219" s="811">
        <v>488</v>
      </c>
      <c r="D219" s="811">
        <v>488</v>
      </c>
      <c r="E219" s="808" t="s">
        <v>32</v>
      </c>
      <c r="F219" s="809" t="s">
        <v>798</v>
      </c>
      <c r="G219" s="809" t="s">
        <v>798</v>
      </c>
      <c r="H219" s="810" t="s">
        <v>114</v>
      </c>
      <c r="I219" s="805" t="s">
        <v>150</v>
      </c>
    </row>
    <row r="220" spans="1:9" ht="20.100000000000001" customHeight="1">
      <c r="A220" s="810"/>
      <c r="B220" s="801"/>
      <c r="C220" s="811"/>
      <c r="D220" s="811"/>
      <c r="E220" s="808"/>
      <c r="F220" s="809" t="s">
        <v>125</v>
      </c>
      <c r="G220" s="809" t="s">
        <v>125</v>
      </c>
      <c r="H220" s="810" t="s">
        <v>115</v>
      </c>
      <c r="I220" s="800"/>
    </row>
    <row r="221" spans="1:9" ht="20.100000000000001" customHeight="1">
      <c r="A221" s="810"/>
      <c r="B221" s="801"/>
      <c r="C221" s="811"/>
      <c r="D221" s="811"/>
      <c r="E221" s="808"/>
      <c r="F221" s="811" t="s">
        <v>33</v>
      </c>
      <c r="G221" s="811" t="s">
        <v>9</v>
      </c>
      <c r="H221" s="810" t="s">
        <v>116</v>
      </c>
      <c r="I221" s="800" t="s">
        <v>117</v>
      </c>
    </row>
    <row r="222" spans="1:9" ht="20.100000000000001" customHeight="1">
      <c r="A222" s="810"/>
      <c r="B222" s="801"/>
      <c r="C222" s="811"/>
      <c r="D222" s="811"/>
      <c r="E222" s="808"/>
      <c r="F222" s="812">
        <v>488</v>
      </c>
      <c r="G222" s="812">
        <v>488</v>
      </c>
      <c r="H222" s="810" t="s">
        <v>59</v>
      </c>
      <c r="I222" s="807">
        <v>244222</v>
      </c>
    </row>
    <row r="223" spans="1:9" ht="20.100000000000001" customHeight="1">
      <c r="A223" s="800">
        <v>55</v>
      </c>
      <c r="B223" s="801" t="s">
        <v>37</v>
      </c>
      <c r="C223" s="813">
        <v>1400</v>
      </c>
      <c r="D223" s="802">
        <v>1400</v>
      </c>
      <c r="E223" s="814" t="s">
        <v>32</v>
      </c>
      <c r="F223" s="815" t="s">
        <v>686</v>
      </c>
      <c r="G223" s="815" t="s">
        <v>686</v>
      </c>
      <c r="H223" s="816" t="s">
        <v>114</v>
      </c>
      <c r="I223" s="805" t="s">
        <v>150</v>
      </c>
    </row>
    <row r="224" spans="1:9" ht="20.100000000000001" customHeight="1">
      <c r="A224" s="800"/>
      <c r="B224" s="801"/>
      <c r="C224" s="813"/>
      <c r="D224" s="802"/>
      <c r="E224" s="814"/>
      <c r="F224" s="815" t="s">
        <v>125</v>
      </c>
      <c r="G224" s="815" t="s">
        <v>125</v>
      </c>
      <c r="H224" s="816" t="s">
        <v>115</v>
      </c>
      <c r="I224" s="800"/>
    </row>
    <row r="225" spans="1:9" ht="20.100000000000001" customHeight="1">
      <c r="A225" s="800"/>
      <c r="B225" s="801"/>
      <c r="C225" s="813"/>
      <c r="D225" s="802"/>
      <c r="E225" s="814"/>
      <c r="F225" s="813" t="s">
        <v>33</v>
      </c>
      <c r="G225" s="813" t="s">
        <v>9</v>
      </c>
      <c r="H225" s="816" t="s">
        <v>116</v>
      </c>
      <c r="I225" s="800" t="s">
        <v>117</v>
      </c>
    </row>
    <row r="226" spans="1:9" ht="20.100000000000001" customHeight="1">
      <c r="A226" s="800"/>
      <c r="B226" s="801"/>
      <c r="C226" s="813"/>
      <c r="D226" s="802"/>
      <c r="E226" s="814"/>
      <c r="F226" s="817">
        <v>1400</v>
      </c>
      <c r="G226" s="817">
        <v>1400</v>
      </c>
      <c r="H226" s="816" t="s">
        <v>59</v>
      </c>
      <c r="I226" s="807">
        <v>244224</v>
      </c>
    </row>
    <row r="227" spans="1:9" ht="20.100000000000001" customHeight="1">
      <c r="A227" s="810">
        <v>56</v>
      </c>
      <c r="B227" s="801" t="s">
        <v>37</v>
      </c>
      <c r="C227" s="811">
        <v>364</v>
      </c>
      <c r="D227" s="811">
        <v>364</v>
      </c>
      <c r="E227" s="808" t="s">
        <v>32</v>
      </c>
      <c r="F227" s="809" t="s">
        <v>684</v>
      </c>
      <c r="G227" s="809" t="s">
        <v>684</v>
      </c>
      <c r="H227" s="810" t="s">
        <v>114</v>
      </c>
      <c r="I227" s="805" t="s">
        <v>150</v>
      </c>
    </row>
    <row r="228" spans="1:9" ht="20.100000000000001" customHeight="1">
      <c r="A228" s="810"/>
      <c r="B228" s="801"/>
      <c r="C228" s="811"/>
      <c r="D228" s="811"/>
      <c r="E228" s="808"/>
      <c r="F228" s="809" t="s">
        <v>125</v>
      </c>
      <c r="G228" s="809" t="s">
        <v>125</v>
      </c>
      <c r="H228" s="810" t="s">
        <v>115</v>
      </c>
      <c r="I228" s="800"/>
    </row>
    <row r="229" spans="1:9" ht="20.100000000000001" customHeight="1">
      <c r="A229" s="810"/>
      <c r="B229" s="801"/>
      <c r="C229" s="811"/>
      <c r="D229" s="811"/>
      <c r="E229" s="808"/>
      <c r="F229" s="811" t="s">
        <v>33</v>
      </c>
      <c r="G229" s="811" t="s">
        <v>9</v>
      </c>
      <c r="H229" s="810" t="s">
        <v>116</v>
      </c>
      <c r="I229" s="800" t="s">
        <v>117</v>
      </c>
    </row>
    <row r="230" spans="1:9" ht="20.100000000000001" customHeight="1">
      <c r="A230" s="810"/>
      <c r="B230" s="801"/>
      <c r="C230" s="811"/>
      <c r="D230" s="811"/>
      <c r="E230" s="808"/>
      <c r="F230" s="812">
        <v>364</v>
      </c>
      <c r="G230" s="812">
        <v>364</v>
      </c>
      <c r="H230" s="810" t="s">
        <v>59</v>
      </c>
      <c r="I230" s="807">
        <v>244224</v>
      </c>
    </row>
    <row r="231" spans="1:9" ht="20.100000000000001" customHeight="1">
      <c r="A231" s="800">
        <v>57</v>
      </c>
      <c r="B231" s="801" t="s">
        <v>37</v>
      </c>
      <c r="C231" s="813">
        <v>500</v>
      </c>
      <c r="D231" s="802">
        <v>500</v>
      </c>
      <c r="E231" s="814" t="s">
        <v>32</v>
      </c>
      <c r="F231" s="815" t="s">
        <v>684</v>
      </c>
      <c r="G231" s="815" t="s">
        <v>684</v>
      </c>
      <c r="H231" s="816" t="s">
        <v>114</v>
      </c>
      <c r="I231" s="805" t="s">
        <v>150</v>
      </c>
    </row>
    <row r="232" spans="1:9" ht="20.100000000000001" customHeight="1">
      <c r="A232" s="800"/>
      <c r="B232" s="801"/>
      <c r="C232" s="813"/>
      <c r="D232" s="802"/>
      <c r="E232" s="814"/>
      <c r="F232" s="815" t="s">
        <v>125</v>
      </c>
      <c r="G232" s="815" t="s">
        <v>125</v>
      </c>
      <c r="H232" s="816" t="s">
        <v>115</v>
      </c>
      <c r="I232" s="800"/>
    </row>
    <row r="233" spans="1:9" ht="20.100000000000001" customHeight="1">
      <c r="A233" s="800"/>
      <c r="B233" s="801"/>
      <c r="C233" s="813"/>
      <c r="D233" s="802"/>
      <c r="E233" s="814"/>
      <c r="F233" s="813" t="s">
        <v>33</v>
      </c>
      <c r="G233" s="813" t="s">
        <v>9</v>
      </c>
      <c r="H233" s="816" t="s">
        <v>116</v>
      </c>
      <c r="I233" s="800" t="s">
        <v>117</v>
      </c>
    </row>
    <row r="234" spans="1:9" ht="20.100000000000001" customHeight="1">
      <c r="A234" s="800"/>
      <c r="B234" s="801"/>
      <c r="C234" s="813"/>
      <c r="D234" s="802"/>
      <c r="E234" s="814"/>
      <c r="F234" s="817">
        <v>500</v>
      </c>
      <c r="G234" s="817">
        <v>500</v>
      </c>
      <c r="H234" s="816" t="s">
        <v>59</v>
      </c>
      <c r="I234" s="807">
        <v>244224</v>
      </c>
    </row>
    <row r="235" spans="1:9" ht="20.100000000000001" customHeight="1">
      <c r="A235" s="800">
        <v>58</v>
      </c>
      <c r="B235" s="801" t="s">
        <v>37</v>
      </c>
      <c r="C235" s="813">
        <v>2248</v>
      </c>
      <c r="D235" s="802">
        <v>2248</v>
      </c>
      <c r="E235" s="814" t="s">
        <v>32</v>
      </c>
      <c r="F235" s="815" t="s">
        <v>1083</v>
      </c>
      <c r="G235" s="815" t="s">
        <v>1083</v>
      </c>
      <c r="H235" s="816" t="s">
        <v>114</v>
      </c>
      <c r="I235" s="805" t="s">
        <v>150</v>
      </c>
    </row>
    <row r="236" spans="1:9" ht="20.100000000000001" customHeight="1">
      <c r="A236" s="800"/>
      <c r="B236" s="801"/>
      <c r="C236" s="813"/>
      <c r="D236" s="802"/>
      <c r="E236" s="814"/>
      <c r="F236" s="815" t="s">
        <v>125</v>
      </c>
      <c r="G236" s="815" t="s">
        <v>125</v>
      </c>
      <c r="H236" s="816" t="s">
        <v>115</v>
      </c>
      <c r="I236" s="800"/>
    </row>
    <row r="237" spans="1:9" ht="20.100000000000001" customHeight="1">
      <c r="A237" s="800"/>
      <c r="B237" s="801"/>
      <c r="C237" s="813"/>
      <c r="D237" s="802"/>
      <c r="E237" s="814"/>
      <c r="F237" s="813" t="s">
        <v>33</v>
      </c>
      <c r="G237" s="813" t="s">
        <v>9</v>
      </c>
      <c r="H237" s="816" t="s">
        <v>116</v>
      </c>
      <c r="I237" s="800" t="s">
        <v>117</v>
      </c>
    </row>
    <row r="238" spans="1:9" ht="20.100000000000001" customHeight="1">
      <c r="A238" s="800"/>
      <c r="B238" s="801"/>
      <c r="C238" s="813"/>
      <c r="D238" s="802"/>
      <c r="E238" s="814"/>
      <c r="F238" s="817">
        <v>2248</v>
      </c>
      <c r="G238" s="817">
        <v>2248</v>
      </c>
      <c r="H238" s="816" t="s">
        <v>59</v>
      </c>
      <c r="I238" s="807">
        <v>244225</v>
      </c>
    </row>
    <row r="239" spans="1:9" s="818" customFormat="1" ht="20.100000000000001" customHeight="1">
      <c r="A239" s="810">
        <v>59</v>
      </c>
      <c r="B239" s="801" t="s">
        <v>37</v>
      </c>
      <c r="C239" s="811">
        <v>575</v>
      </c>
      <c r="D239" s="811">
        <v>575</v>
      </c>
      <c r="E239" s="808" t="s">
        <v>32</v>
      </c>
      <c r="F239" s="815" t="s">
        <v>1083</v>
      </c>
      <c r="G239" s="809" t="s">
        <v>1083</v>
      </c>
      <c r="H239" s="810" t="s">
        <v>114</v>
      </c>
      <c r="I239" s="805" t="s">
        <v>150</v>
      </c>
    </row>
    <row r="240" spans="1:9" s="818" customFormat="1" ht="20.100000000000001" customHeight="1">
      <c r="A240" s="810"/>
      <c r="B240" s="801"/>
      <c r="C240" s="811"/>
      <c r="D240" s="811"/>
      <c r="E240" s="808"/>
      <c r="F240" s="809" t="s">
        <v>125</v>
      </c>
      <c r="G240" s="809" t="s">
        <v>125</v>
      </c>
      <c r="H240" s="810" t="s">
        <v>115</v>
      </c>
      <c r="I240" s="800"/>
    </row>
    <row r="241" spans="1:9" s="818" customFormat="1" ht="20.100000000000001" customHeight="1">
      <c r="A241" s="810"/>
      <c r="B241" s="801"/>
      <c r="C241" s="811"/>
      <c r="D241" s="811"/>
      <c r="E241" s="808"/>
      <c r="F241" s="811" t="s">
        <v>33</v>
      </c>
      <c r="G241" s="811" t="s">
        <v>9</v>
      </c>
      <c r="H241" s="810" t="s">
        <v>116</v>
      </c>
      <c r="I241" s="800" t="s">
        <v>117</v>
      </c>
    </row>
    <row r="242" spans="1:9" s="818" customFormat="1" ht="20.100000000000001" customHeight="1">
      <c r="A242" s="810"/>
      <c r="B242" s="801"/>
      <c r="C242" s="811"/>
      <c r="D242" s="811"/>
      <c r="E242" s="808"/>
      <c r="F242" s="812">
        <v>575</v>
      </c>
      <c r="G242" s="812">
        <v>575</v>
      </c>
      <c r="H242" s="810" t="s">
        <v>59</v>
      </c>
      <c r="I242" s="807">
        <v>244225</v>
      </c>
    </row>
    <row r="243" spans="1:9" s="818" customFormat="1" ht="20.100000000000001" customHeight="1">
      <c r="A243" s="810">
        <v>60</v>
      </c>
      <c r="B243" s="801" t="s">
        <v>37</v>
      </c>
      <c r="C243" s="811">
        <v>930</v>
      </c>
      <c r="D243" s="811">
        <v>930</v>
      </c>
      <c r="E243" s="808" t="s">
        <v>32</v>
      </c>
      <c r="F243" s="809" t="s">
        <v>685</v>
      </c>
      <c r="G243" s="809" t="s">
        <v>685</v>
      </c>
      <c r="H243" s="810" t="s">
        <v>114</v>
      </c>
      <c r="I243" s="805" t="s">
        <v>150</v>
      </c>
    </row>
    <row r="244" spans="1:9" s="818" customFormat="1" ht="20.100000000000001" customHeight="1">
      <c r="A244" s="810"/>
      <c r="B244" s="801"/>
      <c r="C244" s="811"/>
      <c r="D244" s="811"/>
      <c r="E244" s="808"/>
      <c r="F244" s="809" t="s">
        <v>125</v>
      </c>
      <c r="G244" s="809" t="s">
        <v>125</v>
      </c>
      <c r="H244" s="810" t="s">
        <v>115</v>
      </c>
      <c r="I244" s="800"/>
    </row>
    <row r="245" spans="1:9" s="818" customFormat="1" ht="20.100000000000001" customHeight="1">
      <c r="A245" s="810"/>
      <c r="B245" s="801"/>
      <c r="C245" s="811"/>
      <c r="D245" s="811"/>
      <c r="E245" s="808"/>
      <c r="F245" s="811" t="s">
        <v>33</v>
      </c>
      <c r="G245" s="811" t="s">
        <v>9</v>
      </c>
      <c r="H245" s="810" t="s">
        <v>116</v>
      </c>
      <c r="I245" s="800" t="s">
        <v>117</v>
      </c>
    </row>
    <row r="246" spans="1:9" s="818" customFormat="1" ht="20.100000000000001" customHeight="1">
      <c r="A246" s="810"/>
      <c r="B246" s="801"/>
      <c r="C246" s="811"/>
      <c r="D246" s="811"/>
      <c r="E246" s="808"/>
      <c r="F246" s="812">
        <v>930</v>
      </c>
      <c r="G246" s="812">
        <v>930</v>
      </c>
      <c r="H246" s="810" t="s">
        <v>59</v>
      </c>
      <c r="I246" s="807">
        <v>244225</v>
      </c>
    </row>
    <row r="247" spans="1:9" s="818" customFormat="1" ht="20.100000000000001" customHeight="1">
      <c r="A247" s="810">
        <v>61</v>
      </c>
      <c r="B247" s="801" t="s">
        <v>37</v>
      </c>
      <c r="C247" s="811">
        <v>362</v>
      </c>
      <c r="D247" s="811">
        <v>362</v>
      </c>
      <c r="E247" s="808" t="s">
        <v>32</v>
      </c>
      <c r="F247" s="804" t="s">
        <v>685</v>
      </c>
      <c r="G247" s="809" t="s">
        <v>685</v>
      </c>
      <c r="H247" s="810" t="s">
        <v>114</v>
      </c>
      <c r="I247" s="805" t="s">
        <v>150</v>
      </c>
    </row>
    <row r="248" spans="1:9" s="818" customFormat="1" ht="20.100000000000001" customHeight="1">
      <c r="A248" s="810"/>
      <c r="B248" s="801"/>
      <c r="C248" s="811"/>
      <c r="D248" s="811"/>
      <c r="E248" s="808"/>
      <c r="F248" s="809" t="s">
        <v>125</v>
      </c>
      <c r="G248" s="809" t="s">
        <v>125</v>
      </c>
      <c r="H248" s="810" t="s">
        <v>115</v>
      </c>
      <c r="I248" s="800"/>
    </row>
    <row r="249" spans="1:9" s="818" customFormat="1" ht="20.100000000000001" customHeight="1">
      <c r="A249" s="810"/>
      <c r="B249" s="801"/>
      <c r="C249" s="811"/>
      <c r="D249" s="811"/>
      <c r="E249" s="808"/>
      <c r="F249" s="811" t="s">
        <v>33</v>
      </c>
      <c r="G249" s="811" t="s">
        <v>9</v>
      </c>
      <c r="H249" s="810" t="s">
        <v>116</v>
      </c>
      <c r="I249" s="800" t="s">
        <v>117</v>
      </c>
    </row>
    <row r="250" spans="1:9" s="818" customFormat="1" ht="20.100000000000001" customHeight="1">
      <c r="A250" s="810"/>
      <c r="B250" s="801"/>
      <c r="C250" s="811"/>
      <c r="D250" s="811"/>
      <c r="E250" s="808"/>
      <c r="F250" s="812">
        <v>362</v>
      </c>
      <c r="G250" s="812">
        <v>362</v>
      </c>
      <c r="H250" s="810" t="s">
        <v>59</v>
      </c>
      <c r="I250" s="807">
        <v>244226</v>
      </c>
    </row>
    <row r="251" spans="1:9" s="818" customFormat="1" ht="20.100000000000001" customHeight="1">
      <c r="A251" s="810">
        <v>62</v>
      </c>
      <c r="B251" s="801" t="s">
        <v>37</v>
      </c>
      <c r="C251" s="811">
        <v>2000</v>
      </c>
      <c r="D251" s="811">
        <v>2000</v>
      </c>
      <c r="E251" s="808" t="s">
        <v>32</v>
      </c>
      <c r="F251" s="809" t="s">
        <v>687</v>
      </c>
      <c r="G251" s="809" t="s">
        <v>687</v>
      </c>
      <c r="H251" s="810" t="s">
        <v>114</v>
      </c>
      <c r="I251" s="805" t="s">
        <v>150</v>
      </c>
    </row>
    <row r="252" spans="1:9" s="818" customFormat="1" ht="20.100000000000001" customHeight="1">
      <c r="A252" s="810"/>
      <c r="B252" s="801"/>
      <c r="C252" s="811"/>
      <c r="D252" s="811"/>
      <c r="E252" s="808"/>
      <c r="F252" s="809" t="s">
        <v>125</v>
      </c>
      <c r="G252" s="809" t="s">
        <v>125</v>
      </c>
      <c r="H252" s="810" t="s">
        <v>115</v>
      </c>
      <c r="I252" s="800"/>
    </row>
    <row r="253" spans="1:9" s="818" customFormat="1" ht="20.100000000000001" customHeight="1">
      <c r="A253" s="810"/>
      <c r="B253" s="801"/>
      <c r="C253" s="811"/>
      <c r="D253" s="811"/>
      <c r="E253" s="808"/>
      <c r="F253" s="811" t="s">
        <v>33</v>
      </c>
      <c r="G253" s="811" t="s">
        <v>9</v>
      </c>
      <c r="H253" s="810" t="s">
        <v>116</v>
      </c>
      <c r="I253" s="800" t="s">
        <v>117</v>
      </c>
    </row>
    <row r="254" spans="1:9" s="818" customFormat="1" ht="20.100000000000001" customHeight="1">
      <c r="A254" s="810"/>
      <c r="B254" s="801"/>
      <c r="C254" s="811"/>
      <c r="D254" s="811"/>
      <c r="E254" s="808"/>
      <c r="F254" s="812">
        <v>2000</v>
      </c>
      <c r="G254" s="812">
        <v>2000</v>
      </c>
      <c r="H254" s="810" t="s">
        <v>59</v>
      </c>
      <c r="I254" s="807">
        <v>244227</v>
      </c>
    </row>
    <row r="255" spans="1:9">
      <c r="A255" s="819"/>
      <c r="B255" s="820"/>
      <c r="C255" s="821"/>
      <c r="D255" s="821"/>
      <c r="E255" s="821"/>
      <c r="F255" s="822"/>
      <c r="G255" s="822"/>
      <c r="H255" s="822"/>
      <c r="I255" s="822"/>
    </row>
    <row r="256" spans="1:9">
      <c r="A256" s="780"/>
    </row>
    <row r="257" spans="1:1">
      <c r="A257" s="780"/>
    </row>
    <row r="258" spans="1:1">
      <c r="A258" s="780"/>
    </row>
    <row r="259" spans="1:1">
      <c r="A259" s="780"/>
    </row>
    <row r="260" spans="1:1">
      <c r="A260" s="780"/>
    </row>
    <row r="261" spans="1:1">
      <c r="A261" s="780"/>
    </row>
    <row r="262" spans="1:1">
      <c r="A262" s="780"/>
    </row>
    <row r="263" spans="1:1">
      <c r="A263" s="780"/>
    </row>
    <row r="264" spans="1:1">
      <c r="A264" s="780"/>
    </row>
    <row r="265" spans="1:1">
      <c r="A265" s="780"/>
    </row>
    <row r="266" spans="1:1">
      <c r="A266" s="780"/>
    </row>
    <row r="267" spans="1:1">
      <c r="A267" s="780"/>
    </row>
    <row r="268" spans="1:1">
      <c r="A268" s="780"/>
    </row>
    <row r="269" spans="1:1">
      <c r="A269" s="780"/>
    </row>
    <row r="270" spans="1:1">
      <c r="A270" s="780"/>
    </row>
    <row r="271" spans="1:1">
      <c r="A271" s="780"/>
    </row>
  </sheetData>
  <mergeCells count="12">
    <mergeCell ref="F255:I255"/>
    <mergeCell ref="I5:I6"/>
    <mergeCell ref="B1:C1"/>
    <mergeCell ref="A2:I2"/>
    <mergeCell ref="A3:I3"/>
    <mergeCell ref="A5:A6"/>
    <mergeCell ref="B5:B6"/>
    <mergeCell ref="C5:C6"/>
    <mergeCell ref="E5:E6"/>
    <mergeCell ref="F5:F6"/>
    <mergeCell ref="G5:G6"/>
    <mergeCell ref="H5:H6"/>
  </mergeCells>
  <pageMargins left="0.7" right="0.7" top="0.75" bottom="0.75" header="0.3" footer="0.3"/>
  <pageSetup paperSize="9" scale="63" orientation="landscape" horizontalDpi="0" verticalDpi="0" r:id="rId1"/>
  <rowBreaks count="6" manualBreakCount="6">
    <brk id="36" max="16383" man="1"/>
    <brk id="74" max="16383" man="1"/>
    <brk id="110" max="16383" man="1"/>
    <brk id="146" max="16383" man="1"/>
    <brk id="192" max="16383" man="1"/>
    <brk id="22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00"/>
  </sheetPr>
  <dimension ref="A1:J220"/>
  <sheetViews>
    <sheetView view="pageBreakPreview" zoomScale="60" zoomScaleNormal="100" workbookViewId="0">
      <selection sqref="A1:XFD1048576"/>
    </sheetView>
  </sheetViews>
  <sheetFormatPr defaultRowHeight="20.25"/>
  <cols>
    <col min="1" max="1" width="7.5" style="431" customWidth="1"/>
    <col min="2" max="2" width="25.875" style="420" customWidth="1"/>
    <col min="3" max="3" width="15.75" style="432" customWidth="1"/>
    <col min="4" max="4" width="14.875" style="432" customWidth="1"/>
    <col min="5" max="5" width="16.125" style="431" customWidth="1"/>
    <col min="6" max="7" width="26.375" style="431" customWidth="1"/>
    <col min="8" max="8" width="25" style="431" customWidth="1"/>
    <col min="9" max="9" width="26.875" style="431" bestFit="1" customWidth="1"/>
    <col min="10" max="16384" width="9" style="420"/>
  </cols>
  <sheetData>
    <row r="1" spans="1:9">
      <c r="A1" s="679" t="s">
        <v>1084</v>
      </c>
      <c r="B1" s="680"/>
      <c r="C1" s="680"/>
      <c r="D1" s="680"/>
      <c r="E1" s="680"/>
      <c r="F1" s="680"/>
      <c r="G1" s="680"/>
      <c r="H1" s="680"/>
      <c r="I1" s="680"/>
    </row>
    <row r="2" spans="1:9">
      <c r="A2" s="679" t="s">
        <v>131</v>
      </c>
      <c r="B2" s="679"/>
      <c r="C2" s="679"/>
      <c r="D2" s="679"/>
      <c r="E2" s="679"/>
      <c r="F2" s="679"/>
      <c r="G2" s="679"/>
      <c r="H2" s="679"/>
      <c r="I2" s="679"/>
    </row>
    <row r="3" spans="1:9">
      <c r="A3" s="681" t="s">
        <v>1085</v>
      </c>
      <c r="B3" s="681"/>
      <c r="C3" s="681"/>
      <c r="D3" s="681"/>
      <c r="E3" s="681"/>
      <c r="F3" s="681"/>
      <c r="G3" s="681"/>
      <c r="H3" s="681"/>
      <c r="I3" s="681"/>
    </row>
    <row r="4" spans="1:9" ht="45.75" customHeight="1">
      <c r="A4" s="421" t="s">
        <v>0</v>
      </c>
      <c r="B4" s="421" t="s">
        <v>1</v>
      </c>
      <c r="C4" s="537" t="s">
        <v>11</v>
      </c>
      <c r="D4" s="537" t="s">
        <v>2</v>
      </c>
      <c r="E4" s="421" t="s">
        <v>3</v>
      </c>
      <c r="F4" s="421" t="s">
        <v>4</v>
      </c>
      <c r="G4" s="421" t="s">
        <v>5</v>
      </c>
      <c r="H4" s="421" t="s">
        <v>6</v>
      </c>
      <c r="I4" s="421" t="s">
        <v>7</v>
      </c>
    </row>
    <row r="5" spans="1:9">
      <c r="A5" s="422">
        <v>1</v>
      </c>
      <c r="B5" s="423" t="s">
        <v>54</v>
      </c>
      <c r="C5" s="424" t="s">
        <v>816</v>
      </c>
      <c r="D5" s="424" t="s">
        <v>816</v>
      </c>
      <c r="E5" s="422" t="s">
        <v>32</v>
      </c>
      <c r="F5" s="422" t="s">
        <v>212</v>
      </c>
      <c r="G5" s="422" t="s">
        <v>212</v>
      </c>
      <c r="H5" s="422" t="s">
        <v>132</v>
      </c>
      <c r="I5" s="578" t="s">
        <v>186</v>
      </c>
    </row>
    <row r="6" spans="1:9">
      <c r="A6" s="425"/>
      <c r="B6" s="426"/>
      <c r="C6" s="427"/>
      <c r="D6" s="427"/>
      <c r="E6" s="425"/>
      <c r="F6" s="425" t="s">
        <v>33</v>
      </c>
      <c r="G6" s="425" t="s">
        <v>34</v>
      </c>
      <c r="H6" s="425" t="s">
        <v>133</v>
      </c>
      <c r="I6" s="579">
        <v>244197</v>
      </c>
    </row>
    <row r="7" spans="1:9">
      <c r="A7" s="428"/>
      <c r="B7" s="429"/>
      <c r="C7" s="430"/>
      <c r="D7" s="430"/>
      <c r="E7" s="428"/>
      <c r="F7" s="428" t="s">
        <v>816</v>
      </c>
      <c r="G7" s="428" t="s">
        <v>816</v>
      </c>
      <c r="H7" s="428"/>
      <c r="I7" s="580"/>
    </row>
    <row r="8" spans="1:9">
      <c r="A8" s="422">
        <v>2</v>
      </c>
      <c r="B8" s="423" t="s">
        <v>54</v>
      </c>
      <c r="C8" s="424" t="s">
        <v>1086</v>
      </c>
      <c r="D8" s="424" t="s">
        <v>1086</v>
      </c>
      <c r="E8" s="422" t="s">
        <v>32</v>
      </c>
      <c r="F8" s="422" t="s">
        <v>212</v>
      </c>
      <c r="G8" s="422" t="s">
        <v>212</v>
      </c>
      <c r="H8" s="422" t="s">
        <v>132</v>
      </c>
      <c r="I8" s="578" t="s">
        <v>186</v>
      </c>
    </row>
    <row r="9" spans="1:9">
      <c r="A9" s="425"/>
      <c r="B9" s="426"/>
      <c r="C9" s="427"/>
      <c r="D9" s="427"/>
      <c r="E9" s="425"/>
      <c r="F9" s="425" t="s">
        <v>33</v>
      </c>
      <c r="G9" s="425" t="s">
        <v>34</v>
      </c>
      <c r="H9" s="425" t="s">
        <v>133</v>
      </c>
      <c r="I9" s="579">
        <v>244198</v>
      </c>
    </row>
    <row r="10" spans="1:9">
      <c r="A10" s="428"/>
      <c r="B10" s="429"/>
      <c r="C10" s="430"/>
      <c r="D10" s="430"/>
      <c r="E10" s="428"/>
      <c r="F10" s="428" t="s">
        <v>1086</v>
      </c>
      <c r="G10" s="428" t="s">
        <v>1086</v>
      </c>
      <c r="H10" s="428"/>
      <c r="I10" s="580"/>
    </row>
    <row r="11" spans="1:9">
      <c r="A11" s="422">
        <v>3</v>
      </c>
      <c r="B11" s="423" t="s">
        <v>54</v>
      </c>
      <c r="C11" s="424" t="s">
        <v>1087</v>
      </c>
      <c r="D11" s="424" t="s">
        <v>1087</v>
      </c>
      <c r="E11" s="422" t="s">
        <v>32</v>
      </c>
      <c r="F11" s="422" t="s">
        <v>259</v>
      </c>
      <c r="G11" s="422" t="s">
        <v>259</v>
      </c>
      <c r="H11" s="422" t="s">
        <v>132</v>
      </c>
      <c r="I11" s="578" t="s">
        <v>186</v>
      </c>
    </row>
    <row r="12" spans="1:9">
      <c r="A12" s="425"/>
      <c r="B12" s="426"/>
      <c r="C12" s="427"/>
      <c r="D12" s="427"/>
      <c r="E12" s="425"/>
      <c r="F12" s="425" t="s">
        <v>33</v>
      </c>
      <c r="G12" s="425" t="s">
        <v>34</v>
      </c>
      <c r="H12" s="425" t="s">
        <v>133</v>
      </c>
      <c r="I12" s="579">
        <v>244200</v>
      </c>
    </row>
    <row r="13" spans="1:9">
      <c r="A13" s="428"/>
      <c r="B13" s="429"/>
      <c r="C13" s="430"/>
      <c r="D13" s="430"/>
      <c r="E13" s="428"/>
      <c r="F13" s="428" t="s">
        <v>1087</v>
      </c>
      <c r="G13" s="428" t="s">
        <v>1087</v>
      </c>
      <c r="H13" s="428"/>
      <c r="I13" s="580"/>
    </row>
    <row r="14" spans="1:9">
      <c r="A14" s="422">
        <v>4</v>
      </c>
      <c r="B14" s="423" t="s">
        <v>54</v>
      </c>
      <c r="C14" s="424" t="s">
        <v>1087</v>
      </c>
      <c r="D14" s="424" t="s">
        <v>1087</v>
      </c>
      <c r="E14" s="422" t="s">
        <v>32</v>
      </c>
      <c r="F14" s="422" t="s">
        <v>259</v>
      </c>
      <c r="G14" s="422" t="s">
        <v>259</v>
      </c>
      <c r="H14" s="422" t="s">
        <v>132</v>
      </c>
      <c r="I14" s="578" t="s">
        <v>186</v>
      </c>
    </row>
    <row r="15" spans="1:9">
      <c r="A15" s="425"/>
      <c r="B15" s="426"/>
      <c r="C15" s="427"/>
      <c r="D15" s="427"/>
      <c r="E15" s="425"/>
      <c r="F15" s="425" t="s">
        <v>33</v>
      </c>
      <c r="G15" s="425" t="s">
        <v>34</v>
      </c>
      <c r="H15" s="425" t="s">
        <v>133</v>
      </c>
      <c r="I15" s="579">
        <v>244200</v>
      </c>
    </row>
    <row r="16" spans="1:9">
      <c r="A16" s="428"/>
      <c r="B16" s="429"/>
      <c r="C16" s="430"/>
      <c r="D16" s="430"/>
      <c r="E16" s="428"/>
      <c r="F16" s="428" t="s">
        <v>1087</v>
      </c>
      <c r="G16" s="428" t="s">
        <v>1087</v>
      </c>
      <c r="H16" s="428"/>
      <c r="I16" s="580"/>
    </row>
    <row r="17" spans="1:9">
      <c r="A17" s="422">
        <v>5</v>
      </c>
      <c r="B17" s="423" t="s">
        <v>60</v>
      </c>
      <c r="C17" s="424" t="s">
        <v>726</v>
      </c>
      <c r="D17" s="424" t="s">
        <v>726</v>
      </c>
      <c r="E17" s="422" t="s">
        <v>32</v>
      </c>
      <c r="F17" s="422" t="s">
        <v>259</v>
      </c>
      <c r="G17" s="422" t="s">
        <v>259</v>
      </c>
      <c r="H17" s="422" t="s">
        <v>132</v>
      </c>
      <c r="I17" s="578" t="s">
        <v>186</v>
      </c>
    </row>
    <row r="18" spans="1:9">
      <c r="A18" s="425"/>
      <c r="B18" s="426"/>
      <c r="C18" s="427"/>
      <c r="D18" s="427"/>
      <c r="E18" s="425"/>
      <c r="F18" s="425" t="s">
        <v>33</v>
      </c>
      <c r="G18" s="425" t="s">
        <v>34</v>
      </c>
      <c r="H18" s="425" t="s">
        <v>133</v>
      </c>
      <c r="I18" s="579">
        <v>244200</v>
      </c>
    </row>
    <row r="19" spans="1:9">
      <c r="A19" s="428"/>
      <c r="B19" s="429"/>
      <c r="C19" s="430"/>
      <c r="D19" s="430"/>
      <c r="E19" s="428"/>
      <c r="F19" s="428" t="s">
        <v>726</v>
      </c>
      <c r="G19" s="428" t="s">
        <v>726</v>
      </c>
      <c r="H19" s="428"/>
      <c r="I19" s="580"/>
    </row>
    <row r="20" spans="1:9">
      <c r="A20" s="422">
        <v>6</v>
      </c>
      <c r="B20" s="423" t="s">
        <v>54</v>
      </c>
      <c r="C20" s="424" t="s">
        <v>1088</v>
      </c>
      <c r="D20" s="424" t="s">
        <v>1088</v>
      </c>
      <c r="E20" s="422" t="s">
        <v>32</v>
      </c>
      <c r="F20" s="422" t="s">
        <v>212</v>
      </c>
      <c r="G20" s="422" t="s">
        <v>212</v>
      </c>
      <c r="H20" s="422" t="s">
        <v>132</v>
      </c>
      <c r="I20" s="578" t="s">
        <v>186</v>
      </c>
    </row>
    <row r="21" spans="1:9">
      <c r="A21" s="425"/>
      <c r="B21" s="426"/>
      <c r="C21" s="427"/>
      <c r="D21" s="427"/>
      <c r="E21" s="425"/>
      <c r="F21" s="425" t="s">
        <v>33</v>
      </c>
      <c r="G21" s="425" t="s">
        <v>34</v>
      </c>
      <c r="H21" s="425" t="s">
        <v>133</v>
      </c>
      <c r="I21" s="579">
        <v>244201</v>
      </c>
    </row>
    <row r="22" spans="1:9">
      <c r="A22" s="428"/>
      <c r="B22" s="429"/>
      <c r="C22" s="430"/>
      <c r="D22" s="430"/>
      <c r="E22" s="428"/>
      <c r="F22" s="428" t="s">
        <v>1088</v>
      </c>
      <c r="G22" s="428" t="s">
        <v>1088</v>
      </c>
      <c r="H22" s="428"/>
      <c r="I22" s="580"/>
    </row>
    <row r="23" spans="1:9">
      <c r="A23" s="422">
        <v>7</v>
      </c>
      <c r="B23" s="423" t="s">
        <v>54</v>
      </c>
      <c r="C23" s="424" t="s">
        <v>1088</v>
      </c>
      <c r="D23" s="424" t="s">
        <v>1088</v>
      </c>
      <c r="E23" s="422" t="s">
        <v>32</v>
      </c>
      <c r="F23" s="422" t="s">
        <v>212</v>
      </c>
      <c r="G23" s="422" t="s">
        <v>212</v>
      </c>
      <c r="H23" s="422" t="s">
        <v>132</v>
      </c>
      <c r="I23" s="578" t="s">
        <v>186</v>
      </c>
    </row>
    <row r="24" spans="1:9">
      <c r="A24" s="425"/>
      <c r="B24" s="426"/>
      <c r="C24" s="427"/>
      <c r="D24" s="427"/>
      <c r="E24" s="425"/>
      <c r="F24" s="425" t="s">
        <v>33</v>
      </c>
      <c r="G24" s="425" t="s">
        <v>34</v>
      </c>
      <c r="H24" s="425" t="s">
        <v>133</v>
      </c>
      <c r="I24" s="579">
        <v>244201</v>
      </c>
    </row>
    <row r="25" spans="1:9">
      <c r="A25" s="428"/>
      <c r="B25" s="429"/>
      <c r="C25" s="430"/>
      <c r="D25" s="430"/>
      <c r="E25" s="428"/>
      <c r="F25" s="428" t="s">
        <v>1088</v>
      </c>
      <c r="G25" s="428" t="s">
        <v>1088</v>
      </c>
      <c r="H25" s="428"/>
      <c r="I25" s="580"/>
    </row>
    <row r="26" spans="1:9">
      <c r="A26" s="422">
        <v>8</v>
      </c>
      <c r="B26" s="423" t="s">
        <v>54</v>
      </c>
      <c r="C26" s="424" t="s">
        <v>1089</v>
      </c>
      <c r="D26" s="424" t="s">
        <v>1089</v>
      </c>
      <c r="E26" s="422" t="s">
        <v>32</v>
      </c>
      <c r="F26" s="422" t="s">
        <v>212</v>
      </c>
      <c r="G26" s="422" t="s">
        <v>212</v>
      </c>
      <c r="H26" s="422" t="s">
        <v>132</v>
      </c>
      <c r="I26" s="578" t="s">
        <v>186</v>
      </c>
    </row>
    <row r="27" spans="1:9">
      <c r="A27" s="425"/>
      <c r="B27" s="426"/>
      <c r="C27" s="427"/>
      <c r="D27" s="427"/>
      <c r="E27" s="425"/>
      <c r="F27" s="425" t="s">
        <v>33</v>
      </c>
      <c r="G27" s="425" t="s">
        <v>34</v>
      </c>
      <c r="H27" s="425" t="s">
        <v>133</v>
      </c>
      <c r="I27" s="579">
        <v>244201</v>
      </c>
    </row>
    <row r="28" spans="1:9">
      <c r="A28" s="428"/>
      <c r="B28" s="429"/>
      <c r="C28" s="430"/>
      <c r="D28" s="430"/>
      <c r="E28" s="428"/>
      <c r="F28" s="428" t="s">
        <v>1089</v>
      </c>
      <c r="G28" s="428" t="s">
        <v>1089</v>
      </c>
      <c r="H28" s="428"/>
      <c r="I28" s="580"/>
    </row>
    <row r="29" spans="1:9">
      <c r="A29" s="422">
        <v>9</v>
      </c>
      <c r="B29" s="423" t="s">
        <v>54</v>
      </c>
      <c r="C29" s="424" t="s">
        <v>626</v>
      </c>
      <c r="D29" s="424" t="s">
        <v>626</v>
      </c>
      <c r="E29" s="422" t="s">
        <v>32</v>
      </c>
      <c r="F29" s="422" t="s">
        <v>212</v>
      </c>
      <c r="G29" s="422" t="s">
        <v>212</v>
      </c>
      <c r="H29" s="422" t="s">
        <v>132</v>
      </c>
      <c r="I29" s="578" t="s">
        <v>186</v>
      </c>
    </row>
    <row r="30" spans="1:9">
      <c r="A30" s="425"/>
      <c r="B30" s="426"/>
      <c r="C30" s="427"/>
      <c r="D30" s="427"/>
      <c r="E30" s="425"/>
      <c r="F30" s="425" t="s">
        <v>33</v>
      </c>
      <c r="G30" s="425" t="s">
        <v>34</v>
      </c>
      <c r="H30" s="425" t="s">
        <v>133</v>
      </c>
      <c r="I30" s="579">
        <v>244201</v>
      </c>
    </row>
    <row r="31" spans="1:9">
      <c r="A31" s="428"/>
      <c r="B31" s="429"/>
      <c r="C31" s="430"/>
      <c r="D31" s="430"/>
      <c r="E31" s="428"/>
      <c r="F31" s="428" t="s">
        <v>626</v>
      </c>
      <c r="G31" s="428" t="s">
        <v>626</v>
      </c>
      <c r="H31" s="428"/>
      <c r="I31" s="580"/>
    </row>
    <row r="32" spans="1:9">
      <c r="A32" s="422">
        <v>10</v>
      </c>
      <c r="B32" s="423" t="s">
        <v>54</v>
      </c>
      <c r="C32" s="424" t="s">
        <v>625</v>
      </c>
      <c r="D32" s="424" t="s">
        <v>625</v>
      </c>
      <c r="E32" s="422" t="s">
        <v>32</v>
      </c>
      <c r="F32" s="422" t="s">
        <v>212</v>
      </c>
      <c r="G32" s="422" t="s">
        <v>212</v>
      </c>
      <c r="H32" s="422" t="s">
        <v>132</v>
      </c>
      <c r="I32" s="578" t="s">
        <v>186</v>
      </c>
    </row>
    <row r="33" spans="1:9">
      <c r="A33" s="425"/>
      <c r="B33" s="426"/>
      <c r="C33" s="427"/>
      <c r="D33" s="427"/>
      <c r="E33" s="425"/>
      <c r="F33" s="425" t="s">
        <v>33</v>
      </c>
      <c r="G33" s="425" t="s">
        <v>34</v>
      </c>
      <c r="H33" s="425" t="s">
        <v>133</v>
      </c>
      <c r="I33" s="579">
        <v>244201</v>
      </c>
    </row>
    <row r="34" spans="1:9">
      <c r="A34" s="428"/>
      <c r="B34" s="429"/>
      <c r="C34" s="430"/>
      <c r="D34" s="430"/>
      <c r="E34" s="428"/>
      <c r="F34" s="428" t="s">
        <v>625</v>
      </c>
      <c r="G34" s="428" t="s">
        <v>625</v>
      </c>
      <c r="H34" s="428"/>
      <c r="I34" s="580"/>
    </row>
    <row r="35" spans="1:9">
      <c r="A35" s="422">
        <v>11</v>
      </c>
      <c r="B35" s="423" t="s">
        <v>60</v>
      </c>
      <c r="C35" s="424" t="s">
        <v>1090</v>
      </c>
      <c r="D35" s="424" t="s">
        <v>1090</v>
      </c>
      <c r="E35" s="422" t="s">
        <v>32</v>
      </c>
      <c r="F35" s="422" t="s">
        <v>259</v>
      </c>
      <c r="G35" s="422" t="s">
        <v>259</v>
      </c>
      <c r="H35" s="422" t="s">
        <v>132</v>
      </c>
      <c r="I35" s="578" t="s">
        <v>186</v>
      </c>
    </row>
    <row r="36" spans="1:9">
      <c r="A36" s="425"/>
      <c r="B36" s="426"/>
      <c r="C36" s="427"/>
      <c r="D36" s="427"/>
      <c r="E36" s="425"/>
      <c r="F36" s="425" t="s">
        <v>33</v>
      </c>
      <c r="G36" s="425" t="s">
        <v>34</v>
      </c>
      <c r="H36" s="425" t="s">
        <v>133</v>
      </c>
      <c r="I36" s="579">
        <v>244201</v>
      </c>
    </row>
    <row r="37" spans="1:9">
      <c r="A37" s="428"/>
      <c r="B37" s="429"/>
      <c r="C37" s="430"/>
      <c r="D37" s="430"/>
      <c r="E37" s="428"/>
      <c r="F37" s="428" t="s">
        <v>1090</v>
      </c>
      <c r="G37" s="428" t="s">
        <v>1090</v>
      </c>
      <c r="H37" s="428"/>
      <c r="I37" s="580"/>
    </row>
    <row r="38" spans="1:9">
      <c r="A38" s="422">
        <v>12</v>
      </c>
      <c r="B38" s="423" t="s">
        <v>54</v>
      </c>
      <c r="C38" s="424" t="s">
        <v>809</v>
      </c>
      <c r="D38" s="424" t="s">
        <v>809</v>
      </c>
      <c r="E38" s="422" t="s">
        <v>32</v>
      </c>
      <c r="F38" s="422" t="s">
        <v>212</v>
      </c>
      <c r="G38" s="422" t="s">
        <v>212</v>
      </c>
      <c r="H38" s="422" t="s">
        <v>132</v>
      </c>
      <c r="I38" s="578" t="s">
        <v>186</v>
      </c>
    </row>
    <row r="39" spans="1:9">
      <c r="A39" s="425"/>
      <c r="B39" s="426"/>
      <c r="C39" s="427"/>
      <c r="D39" s="427"/>
      <c r="E39" s="425"/>
      <c r="F39" s="425" t="s">
        <v>33</v>
      </c>
      <c r="G39" s="425" t="s">
        <v>34</v>
      </c>
      <c r="H39" s="425" t="s">
        <v>133</v>
      </c>
      <c r="I39" s="579">
        <v>244202</v>
      </c>
    </row>
    <row r="40" spans="1:9">
      <c r="A40" s="428"/>
      <c r="B40" s="429"/>
      <c r="C40" s="430"/>
      <c r="D40" s="430"/>
      <c r="E40" s="428"/>
      <c r="F40" s="428" t="s">
        <v>809</v>
      </c>
      <c r="G40" s="428" t="s">
        <v>809</v>
      </c>
      <c r="H40" s="428"/>
      <c r="I40" s="580"/>
    </row>
    <row r="41" spans="1:9">
      <c r="A41" s="422">
        <v>13</v>
      </c>
      <c r="B41" s="423" t="s">
        <v>54</v>
      </c>
      <c r="C41" s="424" t="s">
        <v>626</v>
      </c>
      <c r="D41" s="424" t="s">
        <v>626</v>
      </c>
      <c r="E41" s="422" t="s">
        <v>32</v>
      </c>
      <c r="F41" s="422" t="s">
        <v>212</v>
      </c>
      <c r="G41" s="422" t="s">
        <v>212</v>
      </c>
      <c r="H41" s="422" t="s">
        <v>132</v>
      </c>
      <c r="I41" s="578" t="s">
        <v>186</v>
      </c>
    </row>
    <row r="42" spans="1:9">
      <c r="A42" s="425"/>
      <c r="B42" s="426"/>
      <c r="C42" s="427"/>
      <c r="D42" s="427"/>
      <c r="E42" s="425"/>
      <c r="F42" s="425" t="s">
        <v>33</v>
      </c>
      <c r="G42" s="425" t="s">
        <v>34</v>
      </c>
      <c r="H42" s="425" t="s">
        <v>133</v>
      </c>
      <c r="I42" s="579">
        <v>244202</v>
      </c>
    </row>
    <row r="43" spans="1:9">
      <c r="A43" s="428"/>
      <c r="B43" s="429"/>
      <c r="C43" s="430"/>
      <c r="D43" s="430"/>
      <c r="E43" s="428"/>
      <c r="F43" s="428" t="s">
        <v>626</v>
      </c>
      <c r="G43" s="428" t="s">
        <v>626</v>
      </c>
      <c r="H43" s="428"/>
      <c r="I43" s="580"/>
    </row>
    <row r="44" spans="1:9">
      <c r="A44" s="422">
        <v>14</v>
      </c>
      <c r="B44" s="423" t="s">
        <v>62</v>
      </c>
      <c r="C44" s="424" t="s">
        <v>1091</v>
      </c>
      <c r="D44" s="424" t="s">
        <v>1091</v>
      </c>
      <c r="E44" s="422" t="s">
        <v>32</v>
      </c>
      <c r="F44" s="422" t="s">
        <v>621</v>
      </c>
      <c r="G44" s="422" t="s">
        <v>621</v>
      </c>
      <c r="H44" s="422" t="s">
        <v>132</v>
      </c>
      <c r="I44" s="578" t="s">
        <v>186</v>
      </c>
    </row>
    <row r="45" spans="1:9">
      <c r="A45" s="425"/>
      <c r="B45" s="426"/>
      <c r="C45" s="427"/>
      <c r="D45" s="427"/>
      <c r="E45" s="425"/>
      <c r="F45" s="425" t="s">
        <v>33</v>
      </c>
      <c r="G45" s="425" t="s">
        <v>34</v>
      </c>
      <c r="H45" s="425" t="s">
        <v>133</v>
      </c>
      <c r="I45" s="579">
        <v>244202</v>
      </c>
    </row>
    <row r="46" spans="1:9">
      <c r="A46" s="428"/>
      <c r="B46" s="429"/>
      <c r="C46" s="430"/>
      <c r="D46" s="430"/>
      <c r="E46" s="428"/>
      <c r="F46" s="428" t="s">
        <v>1091</v>
      </c>
      <c r="G46" s="428" t="s">
        <v>1091</v>
      </c>
      <c r="H46" s="428"/>
      <c r="I46" s="580"/>
    </row>
    <row r="47" spans="1:9">
      <c r="A47" s="422">
        <v>15</v>
      </c>
      <c r="B47" s="423" t="s">
        <v>54</v>
      </c>
      <c r="C47" s="424" t="s">
        <v>1092</v>
      </c>
      <c r="D47" s="424" t="s">
        <v>1092</v>
      </c>
      <c r="E47" s="422" t="s">
        <v>32</v>
      </c>
      <c r="F47" s="422" t="s">
        <v>259</v>
      </c>
      <c r="G47" s="422" t="s">
        <v>259</v>
      </c>
      <c r="H47" s="422" t="s">
        <v>132</v>
      </c>
      <c r="I47" s="578" t="s">
        <v>186</v>
      </c>
    </row>
    <row r="48" spans="1:9">
      <c r="A48" s="425"/>
      <c r="B48" s="426"/>
      <c r="C48" s="427"/>
      <c r="D48" s="427"/>
      <c r="E48" s="425"/>
      <c r="F48" s="425" t="s">
        <v>33</v>
      </c>
      <c r="G48" s="425" t="s">
        <v>34</v>
      </c>
      <c r="H48" s="425" t="s">
        <v>133</v>
      </c>
      <c r="I48" s="579">
        <v>244202</v>
      </c>
    </row>
    <row r="49" spans="1:9">
      <c r="A49" s="428"/>
      <c r="B49" s="429"/>
      <c r="C49" s="430"/>
      <c r="D49" s="430"/>
      <c r="E49" s="428"/>
      <c r="F49" s="428" t="s">
        <v>1092</v>
      </c>
      <c r="G49" s="428" t="s">
        <v>1092</v>
      </c>
      <c r="H49" s="428"/>
      <c r="I49" s="580"/>
    </row>
    <row r="50" spans="1:9">
      <c r="A50" s="422">
        <v>16</v>
      </c>
      <c r="B50" s="423" t="s">
        <v>54</v>
      </c>
      <c r="C50" s="424" t="s">
        <v>1092</v>
      </c>
      <c r="D50" s="424" t="s">
        <v>1092</v>
      </c>
      <c r="E50" s="422" t="s">
        <v>32</v>
      </c>
      <c r="F50" s="422" t="s">
        <v>259</v>
      </c>
      <c r="G50" s="422" t="s">
        <v>259</v>
      </c>
      <c r="H50" s="422" t="s">
        <v>132</v>
      </c>
      <c r="I50" s="578" t="s">
        <v>186</v>
      </c>
    </row>
    <row r="51" spans="1:9">
      <c r="A51" s="425"/>
      <c r="B51" s="426"/>
      <c r="C51" s="427"/>
      <c r="D51" s="427"/>
      <c r="E51" s="425"/>
      <c r="F51" s="425" t="s">
        <v>33</v>
      </c>
      <c r="G51" s="425" t="s">
        <v>34</v>
      </c>
      <c r="H51" s="425" t="s">
        <v>133</v>
      </c>
      <c r="I51" s="579">
        <v>244202</v>
      </c>
    </row>
    <row r="52" spans="1:9">
      <c r="A52" s="428"/>
      <c r="B52" s="429"/>
      <c r="C52" s="430"/>
      <c r="D52" s="430"/>
      <c r="E52" s="428"/>
      <c r="F52" s="428" t="s">
        <v>1092</v>
      </c>
      <c r="G52" s="428" t="s">
        <v>1092</v>
      </c>
      <c r="H52" s="428"/>
      <c r="I52" s="580"/>
    </row>
    <row r="53" spans="1:9">
      <c r="A53" s="422">
        <v>17</v>
      </c>
      <c r="B53" s="423" t="s">
        <v>54</v>
      </c>
      <c r="C53" s="424" t="s">
        <v>808</v>
      </c>
      <c r="D53" s="424" t="s">
        <v>808</v>
      </c>
      <c r="E53" s="422" t="s">
        <v>32</v>
      </c>
      <c r="F53" s="422" t="s">
        <v>212</v>
      </c>
      <c r="G53" s="422" t="s">
        <v>212</v>
      </c>
      <c r="H53" s="422" t="s">
        <v>132</v>
      </c>
      <c r="I53" s="578" t="s">
        <v>186</v>
      </c>
    </row>
    <row r="54" spans="1:9">
      <c r="A54" s="425"/>
      <c r="B54" s="426"/>
      <c r="C54" s="427"/>
      <c r="D54" s="427"/>
      <c r="E54" s="425"/>
      <c r="F54" s="425" t="s">
        <v>33</v>
      </c>
      <c r="G54" s="425" t="s">
        <v>34</v>
      </c>
      <c r="H54" s="425" t="s">
        <v>133</v>
      </c>
      <c r="I54" s="579">
        <v>244203</v>
      </c>
    </row>
    <row r="55" spans="1:9">
      <c r="A55" s="428"/>
      <c r="B55" s="429"/>
      <c r="C55" s="430"/>
      <c r="D55" s="430"/>
      <c r="E55" s="428"/>
      <c r="F55" s="428" t="s">
        <v>808</v>
      </c>
      <c r="G55" s="428" t="s">
        <v>808</v>
      </c>
      <c r="H55" s="428"/>
      <c r="I55" s="580"/>
    </row>
    <row r="56" spans="1:9">
      <c r="A56" s="422">
        <v>18</v>
      </c>
      <c r="B56" s="423" t="s">
        <v>54</v>
      </c>
      <c r="C56" s="424" t="s">
        <v>626</v>
      </c>
      <c r="D56" s="424" t="s">
        <v>626</v>
      </c>
      <c r="E56" s="422" t="s">
        <v>32</v>
      </c>
      <c r="F56" s="422" t="s">
        <v>212</v>
      </c>
      <c r="G56" s="422" t="s">
        <v>212</v>
      </c>
      <c r="H56" s="422" t="s">
        <v>132</v>
      </c>
      <c r="I56" s="578" t="s">
        <v>186</v>
      </c>
    </row>
    <row r="57" spans="1:9">
      <c r="A57" s="425"/>
      <c r="B57" s="426"/>
      <c r="C57" s="427"/>
      <c r="D57" s="427"/>
      <c r="E57" s="425"/>
      <c r="F57" s="425" t="s">
        <v>33</v>
      </c>
      <c r="G57" s="425" t="s">
        <v>34</v>
      </c>
      <c r="H57" s="425" t="s">
        <v>133</v>
      </c>
      <c r="I57" s="579">
        <v>244203</v>
      </c>
    </row>
    <row r="58" spans="1:9">
      <c r="A58" s="428"/>
      <c r="B58" s="429"/>
      <c r="C58" s="430"/>
      <c r="D58" s="430"/>
      <c r="E58" s="428"/>
      <c r="F58" s="428" t="s">
        <v>626</v>
      </c>
      <c r="G58" s="428" t="s">
        <v>626</v>
      </c>
      <c r="H58" s="428"/>
      <c r="I58" s="580"/>
    </row>
    <row r="59" spans="1:9">
      <c r="A59" s="422">
        <v>19</v>
      </c>
      <c r="B59" s="423" t="s">
        <v>462</v>
      </c>
      <c r="C59" s="424" t="s">
        <v>724</v>
      </c>
      <c r="D59" s="424" t="s">
        <v>724</v>
      </c>
      <c r="E59" s="422" t="s">
        <v>32</v>
      </c>
      <c r="F59" s="422" t="s">
        <v>1093</v>
      </c>
      <c r="G59" s="422" t="s">
        <v>1093</v>
      </c>
      <c r="H59" s="422" t="s">
        <v>132</v>
      </c>
      <c r="I59" s="578" t="s">
        <v>186</v>
      </c>
    </row>
    <row r="60" spans="1:9">
      <c r="A60" s="425"/>
      <c r="B60" s="426"/>
      <c r="C60" s="427"/>
      <c r="D60" s="427"/>
      <c r="E60" s="425"/>
      <c r="F60" s="425" t="s">
        <v>33</v>
      </c>
      <c r="G60" s="425" t="s">
        <v>34</v>
      </c>
      <c r="H60" s="425" t="s">
        <v>133</v>
      </c>
      <c r="I60" s="579">
        <v>244203</v>
      </c>
    </row>
    <row r="61" spans="1:9">
      <c r="A61" s="428"/>
      <c r="B61" s="429"/>
      <c r="C61" s="430"/>
      <c r="D61" s="430"/>
      <c r="E61" s="428"/>
      <c r="F61" s="428" t="s">
        <v>724</v>
      </c>
      <c r="G61" s="428" t="s">
        <v>724</v>
      </c>
      <c r="H61" s="428"/>
      <c r="I61" s="580"/>
    </row>
    <row r="62" spans="1:9">
      <c r="A62" s="422">
        <v>20</v>
      </c>
      <c r="B62" s="423" t="s">
        <v>62</v>
      </c>
      <c r="C62" s="424" t="s">
        <v>1094</v>
      </c>
      <c r="D62" s="424" t="s">
        <v>1094</v>
      </c>
      <c r="E62" s="422" t="s">
        <v>32</v>
      </c>
      <c r="F62" s="422" t="s">
        <v>1095</v>
      </c>
      <c r="G62" s="422" t="s">
        <v>1095</v>
      </c>
      <c r="H62" s="422" t="s">
        <v>132</v>
      </c>
      <c r="I62" s="578" t="s">
        <v>186</v>
      </c>
    </row>
    <row r="63" spans="1:9">
      <c r="A63" s="425"/>
      <c r="B63" s="426"/>
      <c r="C63" s="427"/>
      <c r="D63" s="427"/>
      <c r="E63" s="425"/>
      <c r="F63" s="425" t="s">
        <v>33</v>
      </c>
      <c r="G63" s="425" t="s">
        <v>34</v>
      </c>
      <c r="H63" s="425" t="s">
        <v>133</v>
      </c>
      <c r="I63" s="579">
        <v>244203</v>
      </c>
    </row>
    <row r="64" spans="1:9">
      <c r="A64" s="428"/>
      <c r="B64" s="429"/>
      <c r="C64" s="430"/>
      <c r="D64" s="430"/>
      <c r="E64" s="428"/>
      <c r="F64" s="428" t="s">
        <v>1094</v>
      </c>
      <c r="G64" s="428" t="s">
        <v>1094</v>
      </c>
      <c r="H64" s="428"/>
      <c r="I64" s="580"/>
    </row>
    <row r="65" spans="1:10">
      <c r="A65" s="422">
        <v>21</v>
      </c>
      <c r="B65" s="423" t="s">
        <v>62</v>
      </c>
      <c r="C65" s="424" t="s">
        <v>712</v>
      </c>
      <c r="D65" s="424" t="s">
        <v>712</v>
      </c>
      <c r="E65" s="422" t="s">
        <v>32</v>
      </c>
      <c r="F65" s="422" t="s">
        <v>1096</v>
      </c>
      <c r="G65" s="422" t="s">
        <v>1096</v>
      </c>
      <c r="H65" s="422" t="s">
        <v>132</v>
      </c>
      <c r="I65" s="578" t="s">
        <v>186</v>
      </c>
    </row>
    <row r="66" spans="1:10">
      <c r="A66" s="425"/>
      <c r="B66" s="426"/>
      <c r="C66" s="427"/>
      <c r="D66" s="427"/>
      <c r="E66" s="425"/>
      <c r="F66" s="425" t="s">
        <v>33</v>
      </c>
      <c r="G66" s="425" t="s">
        <v>34</v>
      </c>
      <c r="H66" s="425" t="s">
        <v>133</v>
      </c>
      <c r="I66" s="579">
        <v>244204</v>
      </c>
    </row>
    <row r="67" spans="1:10">
      <c r="A67" s="428"/>
      <c r="B67" s="429"/>
      <c r="C67" s="430"/>
      <c r="D67" s="430"/>
      <c r="E67" s="428"/>
      <c r="F67" s="428" t="s">
        <v>712</v>
      </c>
      <c r="G67" s="428" t="s">
        <v>712</v>
      </c>
      <c r="H67" s="428"/>
      <c r="I67" s="580"/>
    </row>
    <row r="68" spans="1:10">
      <c r="A68" s="422">
        <v>22</v>
      </c>
      <c r="B68" s="423" t="s">
        <v>1097</v>
      </c>
      <c r="C68" s="424" t="s">
        <v>1098</v>
      </c>
      <c r="D68" s="424" t="s">
        <v>1098</v>
      </c>
      <c r="E68" s="422" t="s">
        <v>32</v>
      </c>
      <c r="F68" s="422" t="s">
        <v>211</v>
      </c>
      <c r="G68" s="422" t="s">
        <v>211</v>
      </c>
      <c r="H68" s="422" t="s">
        <v>132</v>
      </c>
      <c r="I68" s="578" t="s">
        <v>186</v>
      </c>
    </row>
    <row r="69" spans="1:10">
      <c r="A69" s="425"/>
      <c r="B69" s="426"/>
      <c r="C69" s="427"/>
      <c r="D69" s="427"/>
      <c r="E69" s="425"/>
      <c r="F69" s="425" t="s">
        <v>33</v>
      </c>
      <c r="G69" s="425" t="s">
        <v>34</v>
      </c>
      <c r="H69" s="425" t="s">
        <v>133</v>
      </c>
      <c r="I69" s="579">
        <v>244204</v>
      </c>
    </row>
    <row r="70" spans="1:10">
      <c r="A70" s="428"/>
      <c r="B70" s="429"/>
      <c r="C70" s="430"/>
      <c r="D70" s="430"/>
      <c r="E70" s="428"/>
      <c r="F70" s="428" t="s">
        <v>1098</v>
      </c>
      <c r="G70" s="428" t="s">
        <v>1098</v>
      </c>
      <c r="H70" s="428"/>
      <c r="I70" s="580"/>
    </row>
    <row r="71" spans="1:10">
      <c r="A71" s="422">
        <v>23</v>
      </c>
      <c r="B71" s="423" t="s">
        <v>1097</v>
      </c>
      <c r="C71" s="424" t="s">
        <v>768</v>
      </c>
      <c r="D71" s="424" t="s">
        <v>768</v>
      </c>
      <c r="E71" s="422" t="s">
        <v>32</v>
      </c>
      <c r="F71" s="422" t="s">
        <v>1099</v>
      </c>
      <c r="G71" s="422" t="s">
        <v>1099</v>
      </c>
      <c r="H71" s="422" t="s">
        <v>132</v>
      </c>
      <c r="I71" s="578" t="s">
        <v>186</v>
      </c>
    </row>
    <row r="72" spans="1:10">
      <c r="A72" s="425"/>
      <c r="B72" s="426"/>
      <c r="C72" s="427"/>
      <c r="D72" s="427"/>
      <c r="E72" s="425"/>
      <c r="F72" s="425" t="s">
        <v>33</v>
      </c>
      <c r="G72" s="425" t="s">
        <v>34</v>
      </c>
      <c r="H72" s="425" t="s">
        <v>133</v>
      </c>
      <c r="I72" s="579">
        <v>244204</v>
      </c>
    </row>
    <row r="73" spans="1:10">
      <c r="A73" s="428"/>
      <c r="B73" s="429"/>
      <c r="C73" s="430"/>
      <c r="D73" s="430"/>
      <c r="E73" s="428"/>
      <c r="F73" s="428" t="s">
        <v>768</v>
      </c>
      <c r="G73" s="428" t="s">
        <v>768</v>
      </c>
      <c r="H73" s="428"/>
      <c r="I73" s="580"/>
    </row>
    <row r="74" spans="1:10">
      <c r="A74" s="422">
        <v>24</v>
      </c>
      <c r="B74" s="423" t="s">
        <v>60</v>
      </c>
      <c r="C74" s="424" t="s">
        <v>1100</v>
      </c>
      <c r="D74" s="424" t="s">
        <v>1100</v>
      </c>
      <c r="E74" s="422" t="s">
        <v>32</v>
      </c>
      <c r="F74" s="422" t="s">
        <v>621</v>
      </c>
      <c r="G74" s="422" t="s">
        <v>621</v>
      </c>
      <c r="H74" s="422" t="s">
        <v>132</v>
      </c>
      <c r="I74" s="578" t="s">
        <v>186</v>
      </c>
    </row>
    <row r="75" spans="1:10">
      <c r="A75" s="425"/>
      <c r="B75" s="426"/>
      <c r="C75" s="427"/>
      <c r="D75" s="427"/>
      <c r="E75" s="425"/>
      <c r="F75" s="425" t="s">
        <v>33</v>
      </c>
      <c r="G75" s="425" t="s">
        <v>34</v>
      </c>
      <c r="H75" s="425" t="s">
        <v>133</v>
      </c>
      <c r="I75" s="579">
        <v>244205</v>
      </c>
    </row>
    <row r="76" spans="1:10">
      <c r="A76" s="428"/>
      <c r="B76" s="429"/>
      <c r="C76" s="430"/>
      <c r="D76" s="430"/>
      <c r="E76" s="428"/>
      <c r="F76" s="428" t="s">
        <v>1100</v>
      </c>
      <c r="G76" s="428" t="s">
        <v>1100</v>
      </c>
      <c r="H76" s="428"/>
      <c r="I76" s="580"/>
    </row>
    <row r="77" spans="1:10" s="826" customFormat="1">
      <c r="A77" s="422">
        <v>25</v>
      </c>
      <c r="B77" s="423" t="s">
        <v>62</v>
      </c>
      <c r="C77" s="424" t="s">
        <v>1101</v>
      </c>
      <c r="D77" s="824" t="s">
        <v>1101</v>
      </c>
      <c r="E77" s="825" t="s">
        <v>32</v>
      </c>
      <c r="F77" s="422" t="s">
        <v>211</v>
      </c>
      <c r="G77" s="825" t="s">
        <v>211</v>
      </c>
      <c r="H77" s="825" t="s">
        <v>132</v>
      </c>
      <c r="I77" s="578" t="s">
        <v>186</v>
      </c>
      <c r="J77" s="420"/>
    </row>
    <row r="78" spans="1:10">
      <c r="A78" s="425"/>
      <c r="B78" s="426"/>
      <c r="C78" s="427"/>
      <c r="D78" s="427"/>
      <c r="E78" s="425"/>
      <c r="F78" s="425" t="s">
        <v>33</v>
      </c>
      <c r="G78" s="425" t="s">
        <v>34</v>
      </c>
      <c r="H78" s="425" t="s">
        <v>133</v>
      </c>
      <c r="I78" s="579">
        <v>244205</v>
      </c>
    </row>
    <row r="79" spans="1:10">
      <c r="A79" s="428"/>
      <c r="B79" s="429"/>
      <c r="C79" s="430"/>
      <c r="D79" s="430"/>
      <c r="E79" s="428"/>
      <c r="F79" s="428" t="s">
        <v>1101</v>
      </c>
      <c r="G79" s="428" t="s">
        <v>1101</v>
      </c>
      <c r="H79" s="428"/>
      <c r="I79" s="580"/>
    </row>
    <row r="80" spans="1:10">
      <c r="A80" s="422">
        <v>26</v>
      </c>
      <c r="B80" s="423" t="s">
        <v>54</v>
      </c>
      <c r="C80" s="424" t="s">
        <v>690</v>
      </c>
      <c r="D80" s="424" t="s">
        <v>690</v>
      </c>
      <c r="E80" s="422" t="s">
        <v>32</v>
      </c>
      <c r="F80" s="422" t="s">
        <v>212</v>
      </c>
      <c r="G80" s="422" t="s">
        <v>212</v>
      </c>
      <c r="H80" s="422" t="s">
        <v>132</v>
      </c>
      <c r="I80" s="578" t="s">
        <v>186</v>
      </c>
    </row>
    <row r="81" spans="1:9">
      <c r="A81" s="425"/>
      <c r="B81" s="426"/>
      <c r="C81" s="427"/>
      <c r="D81" s="427"/>
      <c r="E81" s="425"/>
      <c r="F81" s="425" t="s">
        <v>33</v>
      </c>
      <c r="G81" s="425" t="s">
        <v>34</v>
      </c>
      <c r="H81" s="425" t="s">
        <v>133</v>
      </c>
      <c r="I81" s="579">
        <v>244207</v>
      </c>
    </row>
    <row r="82" spans="1:9">
      <c r="A82" s="428"/>
      <c r="B82" s="429"/>
      <c r="C82" s="430"/>
      <c r="D82" s="430"/>
      <c r="E82" s="428"/>
      <c r="F82" s="428" t="s">
        <v>690</v>
      </c>
      <c r="G82" s="428" t="s">
        <v>690</v>
      </c>
      <c r="H82" s="428"/>
      <c r="I82" s="580"/>
    </row>
    <row r="83" spans="1:9">
      <c r="A83" s="422">
        <v>27</v>
      </c>
      <c r="B83" s="423" t="s">
        <v>54</v>
      </c>
      <c r="C83" s="424" t="s">
        <v>690</v>
      </c>
      <c r="D83" s="424" t="s">
        <v>690</v>
      </c>
      <c r="E83" s="422" t="s">
        <v>32</v>
      </c>
      <c r="F83" s="422" t="s">
        <v>212</v>
      </c>
      <c r="G83" s="422" t="s">
        <v>212</v>
      </c>
      <c r="H83" s="422" t="s">
        <v>132</v>
      </c>
      <c r="I83" s="578" t="s">
        <v>186</v>
      </c>
    </row>
    <row r="84" spans="1:9">
      <c r="A84" s="425"/>
      <c r="B84" s="426"/>
      <c r="C84" s="427"/>
      <c r="D84" s="427"/>
      <c r="E84" s="425"/>
      <c r="F84" s="425" t="s">
        <v>33</v>
      </c>
      <c r="G84" s="425" t="s">
        <v>34</v>
      </c>
      <c r="H84" s="425" t="s">
        <v>133</v>
      </c>
      <c r="I84" s="579">
        <v>244207</v>
      </c>
    </row>
    <row r="85" spans="1:9">
      <c r="A85" s="428"/>
      <c r="B85" s="429"/>
      <c r="C85" s="430"/>
      <c r="D85" s="430"/>
      <c r="E85" s="428"/>
      <c r="F85" s="428" t="s">
        <v>690</v>
      </c>
      <c r="G85" s="428" t="s">
        <v>690</v>
      </c>
      <c r="H85" s="428"/>
      <c r="I85" s="580"/>
    </row>
    <row r="86" spans="1:9">
      <c r="A86" s="422">
        <v>28</v>
      </c>
      <c r="B86" s="423" t="s">
        <v>54</v>
      </c>
      <c r="C86" s="424" t="s">
        <v>1102</v>
      </c>
      <c r="D86" s="424" t="s">
        <v>1102</v>
      </c>
      <c r="E86" s="422" t="s">
        <v>32</v>
      </c>
      <c r="F86" s="422" t="s">
        <v>259</v>
      </c>
      <c r="G86" s="422" t="s">
        <v>259</v>
      </c>
      <c r="H86" s="422" t="s">
        <v>132</v>
      </c>
      <c r="I86" s="578" t="s">
        <v>186</v>
      </c>
    </row>
    <row r="87" spans="1:9">
      <c r="A87" s="425"/>
      <c r="B87" s="426"/>
      <c r="C87" s="427"/>
      <c r="D87" s="427"/>
      <c r="E87" s="425"/>
      <c r="F87" s="425" t="s">
        <v>33</v>
      </c>
      <c r="G87" s="425" t="s">
        <v>34</v>
      </c>
      <c r="H87" s="425" t="s">
        <v>133</v>
      </c>
      <c r="I87" s="579">
        <v>244207</v>
      </c>
    </row>
    <row r="88" spans="1:9">
      <c r="A88" s="428"/>
      <c r="B88" s="429"/>
      <c r="C88" s="430"/>
      <c r="D88" s="430"/>
      <c r="E88" s="428"/>
      <c r="F88" s="428" t="s">
        <v>1102</v>
      </c>
      <c r="G88" s="428" t="s">
        <v>1102</v>
      </c>
      <c r="H88" s="428"/>
      <c r="I88" s="580"/>
    </row>
    <row r="89" spans="1:9">
      <c r="A89" s="422">
        <v>29</v>
      </c>
      <c r="B89" s="423" t="s">
        <v>60</v>
      </c>
      <c r="C89" s="424" t="s">
        <v>1103</v>
      </c>
      <c r="D89" s="424" t="s">
        <v>1103</v>
      </c>
      <c r="E89" s="422" t="s">
        <v>32</v>
      </c>
      <c r="F89" s="422" t="s">
        <v>1104</v>
      </c>
      <c r="G89" s="422" t="s">
        <v>1104</v>
      </c>
      <c r="H89" s="422" t="s">
        <v>132</v>
      </c>
      <c r="I89" s="578" t="s">
        <v>186</v>
      </c>
    </row>
    <row r="90" spans="1:9">
      <c r="A90" s="425"/>
      <c r="B90" s="426"/>
      <c r="C90" s="427"/>
      <c r="D90" s="427"/>
      <c r="E90" s="425"/>
      <c r="F90" s="425" t="s">
        <v>33</v>
      </c>
      <c r="G90" s="425" t="s">
        <v>34</v>
      </c>
      <c r="H90" s="425" t="s">
        <v>133</v>
      </c>
      <c r="I90" s="579">
        <v>244207</v>
      </c>
    </row>
    <row r="91" spans="1:9">
      <c r="A91" s="428"/>
      <c r="B91" s="429"/>
      <c r="C91" s="430"/>
      <c r="D91" s="430"/>
      <c r="E91" s="428"/>
      <c r="F91" s="428" t="s">
        <v>1103</v>
      </c>
      <c r="G91" s="428" t="s">
        <v>1103</v>
      </c>
      <c r="H91" s="428"/>
      <c r="I91" s="580"/>
    </row>
    <row r="92" spans="1:9">
      <c r="A92" s="422">
        <v>30</v>
      </c>
      <c r="B92" s="423" t="s">
        <v>1097</v>
      </c>
      <c r="C92" s="424" t="s">
        <v>1105</v>
      </c>
      <c r="D92" s="424" t="s">
        <v>1105</v>
      </c>
      <c r="E92" s="422" t="s">
        <v>32</v>
      </c>
      <c r="F92" s="422" t="s">
        <v>1106</v>
      </c>
      <c r="G92" s="422" t="s">
        <v>1106</v>
      </c>
      <c r="H92" s="422" t="s">
        <v>132</v>
      </c>
      <c r="I92" s="578" t="s">
        <v>186</v>
      </c>
    </row>
    <row r="93" spans="1:9">
      <c r="A93" s="425"/>
      <c r="B93" s="426"/>
      <c r="C93" s="427"/>
      <c r="D93" s="427"/>
      <c r="E93" s="425"/>
      <c r="F93" s="425" t="s">
        <v>33</v>
      </c>
      <c r="G93" s="425" t="s">
        <v>34</v>
      </c>
      <c r="H93" s="425" t="s">
        <v>133</v>
      </c>
      <c r="I93" s="579">
        <v>244207</v>
      </c>
    </row>
    <row r="94" spans="1:9">
      <c r="A94" s="428"/>
      <c r="B94" s="429"/>
      <c r="C94" s="430"/>
      <c r="D94" s="430"/>
      <c r="E94" s="428"/>
      <c r="F94" s="428" t="s">
        <v>1105</v>
      </c>
      <c r="G94" s="428" t="s">
        <v>1105</v>
      </c>
      <c r="H94" s="428"/>
      <c r="I94" s="580"/>
    </row>
    <row r="95" spans="1:9">
      <c r="A95" s="422">
        <v>31</v>
      </c>
      <c r="B95" s="423" t="s">
        <v>62</v>
      </c>
      <c r="C95" s="424" t="s">
        <v>465</v>
      </c>
      <c r="D95" s="424" t="s">
        <v>465</v>
      </c>
      <c r="E95" s="422" t="s">
        <v>32</v>
      </c>
      <c r="F95" s="422" t="s">
        <v>1107</v>
      </c>
      <c r="G95" s="422" t="s">
        <v>1107</v>
      </c>
      <c r="H95" s="422" t="s">
        <v>132</v>
      </c>
      <c r="I95" s="578" t="s">
        <v>186</v>
      </c>
    </row>
    <row r="96" spans="1:9">
      <c r="A96" s="425"/>
      <c r="B96" s="426"/>
      <c r="C96" s="427"/>
      <c r="D96" s="427"/>
      <c r="E96" s="425"/>
      <c r="F96" s="425" t="s">
        <v>33</v>
      </c>
      <c r="G96" s="425" t="s">
        <v>34</v>
      </c>
      <c r="H96" s="425" t="s">
        <v>133</v>
      </c>
      <c r="I96" s="579">
        <v>244208</v>
      </c>
    </row>
    <row r="97" spans="1:9">
      <c r="A97" s="428"/>
      <c r="B97" s="429"/>
      <c r="C97" s="430"/>
      <c r="D97" s="430"/>
      <c r="E97" s="428"/>
      <c r="F97" s="428" t="s">
        <v>465</v>
      </c>
      <c r="G97" s="428" t="s">
        <v>465</v>
      </c>
      <c r="H97" s="428"/>
      <c r="I97" s="580"/>
    </row>
    <row r="98" spans="1:9">
      <c r="A98" s="422">
        <v>32</v>
      </c>
      <c r="B98" s="423" t="s">
        <v>54</v>
      </c>
      <c r="C98" s="424" t="s">
        <v>1101</v>
      </c>
      <c r="D98" s="424" t="s">
        <v>1101</v>
      </c>
      <c r="E98" s="422" t="s">
        <v>32</v>
      </c>
      <c r="F98" s="422" t="s">
        <v>259</v>
      </c>
      <c r="G98" s="422" t="s">
        <v>259</v>
      </c>
      <c r="H98" s="422" t="s">
        <v>132</v>
      </c>
      <c r="I98" s="578" t="s">
        <v>186</v>
      </c>
    </row>
    <row r="99" spans="1:9">
      <c r="A99" s="425"/>
      <c r="B99" s="426"/>
      <c r="C99" s="427"/>
      <c r="D99" s="427"/>
      <c r="E99" s="425"/>
      <c r="F99" s="425" t="s">
        <v>33</v>
      </c>
      <c r="G99" s="425" t="s">
        <v>34</v>
      </c>
      <c r="H99" s="425" t="s">
        <v>133</v>
      </c>
      <c r="I99" s="579">
        <v>244209</v>
      </c>
    </row>
    <row r="100" spans="1:9">
      <c r="A100" s="428"/>
      <c r="B100" s="429"/>
      <c r="C100" s="430"/>
      <c r="D100" s="430"/>
      <c r="E100" s="428"/>
      <c r="F100" s="428" t="s">
        <v>1101</v>
      </c>
      <c r="G100" s="428" t="s">
        <v>1101</v>
      </c>
      <c r="H100" s="428"/>
      <c r="I100" s="580"/>
    </row>
    <row r="101" spans="1:9">
      <c r="A101" s="422">
        <v>33</v>
      </c>
      <c r="B101" s="423" t="s">
        <v>62</v>
      </c>
      <c r="C101" s="424" t="s">
        <v>1108</v>
      </c>
      <c r="D101" s="424" t="s">
        <v>1108</v>
      </c>
      <c r="E101" s="422" t="s">
        <v>32</v>
      </c>
      <c r="F101" s="422" t="s">
        <v>1109</v>
      </c>
      <c r="G101" s="422" t="s">
        <v>1109</v>
      </c>
      <c r="H101" s="422" t="s">
        <v>132</v>
      </c>
      <c r="I101" s="578" t="s">
        <v>186</v>
      </c>
    </row>
    <row r="102" spans="1:9">
      <c r="A102" s="425"/>
      <c r="B102" s="426"/>
      <c r="C102" s="427"/>
      <c r="D102" s="427"/>
      <c r="E102" s="425"/>
      <c r="F102" s="425" t="s">
        <v>33</v>
      </c>
      <c r="G102" s="425" t="s">
        <v>34</v>
      </c>
      <c r="H102" s="425" t="s">
        <v>133</v>
      </c>
      <c r="I102" s="579">
        <v>244209</v>
      </c>
    </row>
    <row r="103" spans="1:9">
      <c r="A103" s="428"/>
      <c r="B103" s="429"/>
      <c r="C103" s="430"/>
      <c r="D103" s="430"/>
      <c r="E103" s="428"/>
      <c r="F103" s="428" t="s">
        <v>1108</v>
      </c>
      <c r="G103" s="428" t="s">
        <v>1108</v>
      </c>
      <c r="H103" s="428"/>
      <c r="I103" s="580"/>
    </row>
    <row r="104" spans="1:9">
      <c r="A104" s="422">
        <v>34</v>
      </c>
      <c r="B104" s="423" t="s">
        <v>1097</v>
      </c>
      <c r="C104" s="424" t="s">
        <v>1110</v>
      </c>
      <c r="D104" s="424" t="s">
        <v>1110</v>
      </c>
      <c r="E104" s="422" t="s">
        <v>32</v>
      </c>
      <c r="F104" s="422" t="s">
        <v>1111</v>
      </c>
      <c r="G104" s="422" t="s">
        <v>1111</v>
      </c>
      <c r="H104" s="422" t="s">
        <v>132</v>
      </c>
      <c r="I104" s="578" t="s">
        <v>186</v>
      </c>
    </row>
    <row r="105" spans="1:9">
      <c r="A105" s="425"/>
      <c r="B105" s="426"/>
      <c r="C105" s="427"/>
      <c r="D105" s="427"/>
      <c r="E105" s="425"/>
      <c r="F105" s="425" t="s">
        <v>33</v>
      </c>
      <c r="G105" s="425" t="s">
        <v>34</v>
      </c>
      <c r="H105" s="425" t="s">
        <v>133</v>
      </c>
      <c r="I105" s="579">
        <v>244209</v>
      </c>
    </row>
    <row r="106" spans="1:9">
      <c r="A106" s="428"/>
      <c r="B106" s="429"/>
      <c r="C106" s="430"/>
      <c r="D106" s="430"/>
      <c r="E106" s="428"/>
      <c r="F106" s="428" t="s">
        <v>1110</v>
      </c>
      <c r="G106" s="428" t="s">
        <v>1110</v>
      </c>
      <c r="H106" s="428"/>
      <c r="I106" s="580"/>
    </row>
    <row r="107" spans="1:9">
      <c r="A107" s="422">
        <v>35</v>
      </c>
      <c r="B107" s="423" t="s">
        <v>54</v>
      </c>
      <c r="C107" s="424" t="s">
        <v>1112</v>
      </c>
      <c r="D107" s="424" t="s">
        <v>1112</v>
      </c>
      <c r="E107" s="422" t="s">
        <v>32</v>
      </c>
      <c r="F107" s="422" t="s">
        <v>212</v>
      </c>
      <c r="G107" s="422" t="s">
        <v>212</v>
      </c>
      <c r="H107" s="422" t="s">
        <v>132</v>
      </c>
      <c r="I107" s="578" t="s">
        <v>186</v>
      </c>
    </row>
    <row r="108" spans="1:9">
      <c r="A108" s="425"/>
      <c r="B108" s="426"/>
      <c r="C108" s="427"/>
      <c r="D108" s="427"/>
      <c r="E108" s="425"/>
      <c r="F108" s="425" t="s">
        <v>33</v>
      </c>
      <c r="G108" s="425" t="s">
        <v>34</v>
      </c>
      <c r="H108" s="425" t="s">
        <v>133</v>
      </c>
      <c r="I108" s="579">
        <v>244210</v>
      </c>
    </row>
    <row r="109" spans="1:9">
      <c r="A109" s="428"/>
      <c r="B109" s="429"/>
      <c r="C109" s="430"/>
      <c r="D109" s="430"/>
      <c r="E109" s="428"/>
      <c r="F109" s="428" t="s">
        <v>1112</v>
      </c>
      <c r="G109" s="428" t="s">
        <v>1112</v>
      </c>
      <c r="H109" s="428"/>
      <c r="I109" s="580"/>
    </row>
    <row r="110" spans="1:9">
      <c r="A110" s="422">
        <v>36</v>
      </c>
      <c r="B110" s="423" t="s">
        <v>62</v>
      </c>
      <c r="C110" s="424" t="s">
        <v>1113</v>
      </c>
      <c r="D110" s="424" t="s">
        <v>1113</v>
      </c>
      <c r="E110" s="422" t="s">
        <v>32</v>
      </c>
      <c r="F110" s="422" t="s">
        <v>1109</v>
      </c>
      <c r="G110" s="422" t="s">
        <v>1109</v>
      </c>
      <c r="H110" s="422" t="s">
        <v>132</v>
      </c>
      <c r="I110" s="578" t="s">
        <v>186</v>
      </c>
    </row>
    <row r="111" spans="1:9">
      <c r="A111" s="425"/>
      <c r="B111" s="426"/>
      <c r="C111" s="427"/>
      <c r="D111" s="427"/>
      <c r="E111" s="425"/>
      <c r="F111" s="425" t="s">
        <v>33</v>
      </c>
      <c r="G111" s="425" t="s">
        <v>34</v>
      </c>
      <c r="H111" s="425" t="s">
        <v>133</v>
      </c>
      <c r="I111" s="579">
        <v>244210</v>
      </c>
    </row>
    <row r="112" spans="1:9">
      <c r="A112" s="428"/>
      <c r="B112" s="429"/>
      <c r="C112" s="430"/>
      <c r="D112" s="430"/>
      <c r="E112" s="428"/>
      <c r="F112" s="428" t="s">
        <v>1113</v>
      </c>
      <c r="G112" s="428" t="s">
        <v>1113</v>
      </c>
      <c r="H112" s="428"/>
      <c r="I112" s="580"/>
    </row>
    <row r="113" spans="1:9">
      <c r="A113" s="422">
        <v>37</v>
      </c>
      <c r="B113" s="423" t="s">
        <v>1097</v>
      </c>
      <c r="C113" s="424" t="s">
        <v>1114</v>
      </c>
      <c r="D113" s="424" t="s">
        <v>1114</v>
      </c>
      <c r="E113" s="422" t="s">
        <v>32</v>
      </c>
      <c r="F113" s="422" t="s">
        <v>211</v>
      </c>
      <c r="G113" s="422" t="s">
        <v>211</v>
      </c>
      <c r="H113" s="422" t="s">
        <v>132</v>
      </c>
      <c r="I113" s="578" t="s">
        <v>186</v>
      </c>
    </row>
    <row r="114" spans="1:9">
      <c r="A114" s="425"/>
      <c r="B114" s="426"/>
      <c r="C114" s="427"/>
      <c r="D114" s="427"/>
      <c r="E114" s="425"/>
      <c r="F114" s="425" t="s">
        <v>33</v>
      </c>
      <c r="G114" s="425" t="s">
        <v>34</v>
      </c>
      <c r="H114" s="425" t="s">
        <v>133</v>
      </c>
      <c r="I114" s="579">
        <v>244210</v>
      </c>
    </row>
    <row r="115" spans="1:9">
      <c r="A115" s="428"/>
      <c r="B115" s="429"/>
      <c r="C115" s="430"/>
      <c r="D115" s="430"/>
      <c r="E115" s="428"/>
      <c r="F115" s="428" t="s">
        <v>1114</v>
      </c>
      <c r="G115" s="428" t="s">
        <v>1114</v>
      </c>
      <c r="H115" s="428"/>
      <c r="I115" s="580"/>
    </row>
    <row r="116" spans="1:9">
      <c r="A116" s="422">
        <v>38</v>
      </c>
      <c r="B116" s="423" t="s">
        <v>60</v>
      </c>
      <c r="C116" s="424" t="s">
        <v>1103</v>
      </c>
      <c r="D116" s="424" t="s">
        <v>1103</v>
      </c>
      <c r="E116" s="422" t="s">
        <v>32</v>
      </c>
      <c r="F116" s="422" t="s">
        <v>1109</v>
      </c>
      <c r="G116" s="422" t="s">
        <v>1109</v>
      </c>
      <c r="H116" s="422" t="s">
        <v>132</v>
      </c>
      <c r="I116" s="578" t="s">
        <v>186</v>
      </c>
    </row>
    <row r="117" spans="1:9">
      <c r="A117" s="425"/>
      <c r="B117" s="426"/>
      <c r="C117" s="427"/>
      <c r="D117" s="427"/>
      <c r="E117" s="425"/>
      <c r="F117" s="425" t="s">
        <v>33</v>
      </c>
      <c r="G117" s="425" t="s">
        <v>34</v>
      </c>
      <c r="H117" s="425" t="s">
        <v>133</v>
      </c>
      <c r="I117" s="579">
        <v>244211</v>
      </c>
    </row>
    <row r="118" spans="1:9">
      <c r="A118" s="428"/>
      <c r="B118" s="429"/>
      <c r="C118" s="430"/>
      <c r="D118" s="430"/>
      <c r="E118" s="428"/>
      <c r="F118" s="428" t="s">
        <v>1103</v>
      </c>
      <c r="G118" s="428" t="s">
        <v>1103</v>
      </c>
      <c r="H118" s="428"/>
      <c r="I118" s="580"/>
    </row>
    <row r="119" spans="1:9">
      <c r="A119" s="422">
        <v>39</v>
      </c>
      <c r="B119" s="423" t="s">
        <v>62</v>
      </c>
      <c r="C119" s="424" t="s">
        <v>1115</v>
      </c>
      <c r="D119" s="424" t="s">
        <v>1115</v>
      </c>
      <c r="E119" s="422" t="s">
        <v>32</v>
      </c>
      <c r="F119" s="422" t="s">
        <v>1109</v>
      </c>
      <c r="G119" s="422" t="s">
        <v>1109</v>
      </c>
      <c r="H119" s="422" t="s">
        <v>132</v>
      </c>
      <c r="I119" s="578" t="s">
        <v>186</v>
      </c>
    </row>
    <row r="120" spans="1:9">
      <c r="A120" s="425"/>
      <c r="B120" s="426"/>
      <c r="C120" s="427"/>
      <c r="D120" s="427"/>
      <c r="E120" s="425"/>
      <c r="F120" s="425" t="s">
        <v>33</v>
      </c>
      <c r="G120" s="425" t="s">
        <v>34</v>
      </c>
      <c r="H120" s="425" t="s">
        <v>133</v>
      </c>
      <c r="I120" s="579">
        <v>244211</v>
      </c>
    </row>
    <row r="121" spans="1:9">
      <c r="A121" s="428"/>
      <c r="B121" s="429"/>
      <c r="C121" s="430"/>
      <c r="D121" s="430"/>
      <c r="E121" s="428"/>
      <c r="F121" s="428" t="s">
        <v>1115</v>
      </c>
      <c r="G121" s="428" t="s">
        <v>1115</v>
      </c>
      <c r="H121" s="428"/>
      <c r="I121" s="580"/>
    </row>
    <row r="122" spans="1:9">
      <c r="A122" s="422">
        <v>40</v>
      </c>
      <c r="B122" s="423" t="s">
        <v>1097</v>
      </c>
      <c r="C122" s="424" t="s">
        <v>452</v>
      </c>
      <c r="D122" s="424" t="s">
        <v>452</v>
      </c>
      <c r="E122" s="422" t="s">
        <v>32</v>
      </c>
      <c r="F122" s="422" t="s">
        <v>211</v>
      </c>
      <c r="G122" s="422" t="s">
        <v>211</v>
      </c>
      <c r="H122" s="422" t="s">
        <v>132</v>
      </c>
      <c r="I122" s="578" t="s">
        <v>186</v>
      </c>
    </row>
    <row r="123" spans="1:9">
      <c r="A123" s="425"/>
      <c r="B123" s="426"/>
      <c r="C123" s="427"/>
      <c r="D123" s="427"/>
      <c r="E123" s="425"/>
      <c r="F123" s="425" t="s">
        <v>33</v>
      </c>
      <c r="G123" s="425" t="s">
        <v>34</v>
      </c>
      <c r="H123" s="425" t="s">
        <v>133</v>
      </c>
      <c r="I123" s="579">
        <v>244211</v>
      </c>
    </row>
    <row r="124" spans="1:9">
      <c r="A124" s="428"/>
      <c r="B124" s="429"/>
      <c r="C124" s="430"/>
      <c r="D124" s="430"/>
      <c r="E124" s="428"/>
      <c r="F124" s="428" t="s">
        <v>452</v>
      </c>
      <c r="G124" s="428" t="s">
        <v>452</v>
      </c>
      <c r="H124" s="428"/>
      <c r="I124" s="580"/>
    </row>
    <row r="125" spans="1:9">
      <c r="A125" s="422">
        <v>41</v>
      </c>
      <c r="B125" s="423" t="s">
        <v>1097</v>
      </c>
      <c r="C125" s="424" t="s">
        <v>1116</v>
      </c>
      <c r="D125" s="424" t="s">
        <v>1116</v>
      </c>
      <c r="E125" s="422" t="s">
        <v>32</v>
      </c>
      <c r="F125" s="422" t="s">
        <v>211</v>
      </c>
      <c r="G125" s="422" t="s">
        <v>211</v>
      </c>
      <c r="H125" s="422" t="s">
        <v>132</v>
      </c>
      <c r="I125" s="578" t="s">
        <v>186</v>
      </c>
    </row>
    <row r="126" spans="1:9">
      <c r="A126" s="425"/>
      <c r="B126" s="426"/>
      <c r="C126" s="427"/>
      <c r="D126" s="427"/>
      <c r="E126" s="425"/>
      <c r="F126" s="425" t="s">
        <v>33</v>
      </c>
      <c r="G126" s="425" t="s">
        <v>34</v>
      </c>
      <c r="H126" s="425" t="s">
        <v>133</v>
      </c>
      <c r="I126" s="579">
        <v>244211</v>
      </c>
    </row>
    <row r="127" spans="1:9">
      <c r="A127" s="428"/>
      <c r="B127" s="429"/>
      <c r="C127" s="430"/>
      <c r="D127" s="430"/>
      <c r="E127" s="428"/>
      <c r="F127" s="428" t="s">
        <v>1116</v>
      </c>
      <c r="G127" s="428" t="s">
        <v>1116</v>
      </c>
      <c r="H127" s="428"/>
      <c r="I127" s="580"/>
    </row>
    <row r="128" spans="1:9">
      <c r="A128" s="422">
        <v>42</v>
      </c>
      <c r="B128" s="423" t="s">
        <v>54</v>
      </c>
      <c r="C128" s="424" t="s">
        <v>690</v>
      </c>
      <c r="D128" s="424" t="s">
        <v>690</v>
      </c>
      <c r="E128" s="422" t="s">
        <v>32</v>
      </c>
      <c r="F128" s="422" t="s">
        <v>212</v>
      </c>
      <c r="G128" s="422" t="s">
        <v>212</v>
      </c>
      <c r="H128" s="422" t="s">
        <v>132</v>
      </c>
      <c r="I128" s="578" t="s">
        <v>186</v>
      </c>
    </row>
    <row r="129" spans="1:9">
      <c r="A129" s="425"/>
      <c r="B129" s="426"/>
      <c r="C129" s="427"/>
      <c r="D129" s="427"/>
      <c r="E129" s="425"/>
      <c r="F129" s="425" t="s">
        <v>33</v>
      </c>
      <c r="G129" s="425" t="s">
        <v>34</v>
      </c>
      <c r="H129" s="425" t="s">
        <v>133</v>
      </c>
      <c r="I129" s="579">
        <v>244212</v>
      </c>
    </row>
    <row r="130" spans="1:9">
      <c r="A130" s="428"/>
      <c r="B130" s="429"/>
      <c r="C130" s="430"/>
      <c r="D130" s="430"/>
      <c r="E130" s="428"/>
      <c r="F130" s="428" t="s">
        <v>690</v>
      </c>
      <c r="G130" s="428" t="s">
        <v>690</v>
      </c>
      <c r="H130" s="428"/>
      <c r="I130" s="580"/>
    </row>
    <row r="131" spans="1:9">
      <c r="A131" s="422">
        <v>43</v>
      </c>
      <c r="B131" s="423" t="s">
        <v>54</v>
      </c>
      <c r="C131" s="424" t="s">
        <v>690</v>
      </c>
      <c r="D131" s="424" t="s">
        <v>690</v>
      </c>
      <c r="E131" s="422" t="s">
        <v>32</v>
      </c>
      <c r="F131" s="422" t="s">
        <v>212</v>
      </c>
      <c r="G131" s="422" t="s">
        <v>212</v>
      </c>
      <c r="H131" s="422" t="s">
        <v>132</v>
      </c>
      <c r="I131" s="578" t="s">
        <v>186</v>
      </c>
    </row>
    <row r="132" spans="1:9">
      <c r="A132" s="425"/>
      <c r="B132" s="426"/>
      <c r="C132" s="427"/>
      <c r="D132" s="427"/>
      <c r="E132" s="425"/>
      <c r="F132" s="425" t="s">
        <v>33</v>
      </c>
      <c r="G132" s="425" t="s">
        <v>34</v>
      </c>
      <c r="H132" s="425" t="s">
        <v>133</v>
      </c>
      <c r="I132" s="579">
        <v>244212</v>
      </c>
    </row>
    <row r="133" spans="1:9">
      <c r="A133" s="428"/>
      <c r="B133" s="429"/>
      <c r="C133" s="430"/>
      <c r="D133" s="430"/>
      <c r="E133" s="428"/>
      <c r="F133" s="428" t="s">
        <v>690</v>
      </c>
      <c r="G133" s="428" t="s">
        <v>690</v>
      </c>
      <c r="H133" s="428"/>
      <c r="I133" s="580"/>
    </row>
    <row r="134" spans="1:9">
      <c r="A134" s="422">
        <v>44</v>
      </c>
      <c r="B134" s="423" t="s">
        <v>54</v>
      </c>
      <c r="C134" s="424" t="s">
        <v>690</v>
      </c>
      <c r="D134" s="424" t="s">
        <v>690</v>
      </c>
      <c r="E134" s="422" t="s">
        <v>32</v>
      </c>
      <c r="F134" s="422" t="s">
        <v>212</v>
      </c>
      <c r="G134" s="422" t="s">
        <v>212</v>
      </c>
      <c r="H134" s="422" t="s">
        <v>132</v>
      </c>
      <c r="I134" s="578" t="s">
        <v>1117</v>
      </c>
    </row>
    <row r="135" spans="1:9">
      <c r="A135" s="425"/>
      <c r="B135" s="426"/>
      <c r="C135" s="427"/>
      <c r="D135" s="427"/>
      <c r="E135" s="425"/>
      <c r="F135" s="425" t="s">
        <v>33</v>
      </c>
      <c r="G135" s="425" t="s">
        <v>34</v>
      </c>
      <c r="H135" s="425" t="s">
        <v>133</v>
      </c>
      <c r="I135" s="579">
        <v>244212</v>
      </c>
    </row>
    <row r="136" spans="1:9">
      <c r="A136" s="428"/>
      <c r="B136" s="429"/>
      <c r="C136" s="430"/>
      <c r="D136" s="430"/>
      <c r="E136" s="428"/>
      <c r="F136" s="428" t="s">
        <v>690</v>
      </c>
      <c r="G136" s="428" t="s">
        <v>690</v>
      </c>
      <c r="H136" s="428"/>
      <c r="I136" s="580"/>
    </row>
    <row r="137" spans="1:9">
      <c r="A137" s="422">
        <v>45</v>
      </c>
      <c r="B137" s="423" t="s">
        <v>54</v>
      </c>
      <c r="C137" s="424" t="s">
        <v>690</v>
      </c>
      <c r="D137" s="424" t="s">
        <v>690</v>
      </c>
      <c r="E137" s="422" t="s">
        <v>32</v>
      </c>
      <c r="F137" s="422" t="s">
        <v>212</v>
      </c>
      <c r="G137" s="422" t="s">
        <v>212</v>
      </c>
      <c r="H137" s="422" t="s">
        <v>132</v>
      </c>
      <c r="I137" s="578" t="s">
        <v>186</v>
      </c>
    </row>
    <row r="138" spans="1:9">
      <c r="A138" s="425"/>
      <c r="B138" s="426"/>
      <c r="C138" s="427"/>
      <c r="D138" s="427"/>
      <c r="E138" s="425"/>
      <c r="F138" s="425" t="s">
        <v>33</v>
      </c>
      <c r="G138" s="425" t="s">
        <v>34</v>
      </c>
      <c r="H138" s="425" t="s">
        <v>133</v>
      </c>
      <c r="I138" s="579">
        <v>244212</v>
      </c>
    </row>
    <row r="139" spans="1:9">
      <c r="A139" s="428"/>
      <c r="B139" s="429"/>
      <c r="C139" s="430"/>
      <c r="D139" s="430"/>
      <c r="E139" s="428"/>
      <c r="F139" s="428" t="s">
        <v>690</v>
      </c>
      <c r="G139" s="428" t="s">
        <v>690</v>
      </c>
      <c r="H139" s="428"/>
      <c r="I139" s="580"/>
    </row>
    <row r="140" spans="1:9">
      <c r="A140" s="422">
        <v>46</v>
      </c>
      <c r="B140" s="423" t="s">
        <v>54</v>
      </c>
      <c r="C140" s="424" t="s">
        <v>690</v>
      </c>
      <c r="D140" s="424" t="s">
        <v>690</v>
      </c>
      <c r="E140" s="422" t="s">
        <v>32</v>
      </c>
      <c r="F140" s="422" t="s">
        <v>212</v>
      </c>
      <c r="G140" s="422" t="s">
        <v>212</v>
      </c>
      <c r="H140" s="422" t="s">
        <v>132</v>
      </c>
      <c r="I140" s="578" t="s">
        <v>186</v>
      </c>
    </row>
    <row r="141" spans="1:9">
      <c r="A141" s="425"/>
      <c r="B141" s="426"/>
      <c r="C141" s="427"/>
      <c r="D141" s="427"/>
      <c r="E141" s="425"/>
      <c r="F141" s="425" t="s">
        <v>33</v>
      </c>
      <c r="G141" s="425" t="s">
        <v>34</v>
      </c>
      <c r="H141" s="425" t="s">
        <v>133</v>
      </c>
      <c r="I141" s="579">
        <v>244212</v>
      </c>
    </row>
    <row r="142" spans="1:9">
      <c r="A142" s="428"/>
      <c r="B142" s="429"/>
      <c r="C142" s="430"/>
      <c r="D142" s="430"/>
      <c r="E142" s="428"/>
      <c r="F142" s="428" t="s">
        <v>690</v>
      </c>
      <c r="G142" s="428" t="s">
        <v>690</v>
      </c>
      <c r="H142" s="428"/>
      <c r="I142" s="580"/>
    </row>
    <row r="143" spans="1:9">
      <c r="A143" s="422">
        <v>47</v>
      </c>
      <c r="B143" s="423" t="s">
        <v>54</v>
      </c>
      <c r="C143" s="424" t="s">
        <v>690</v>
      </c>
      <c r="D143" s="424" t="s">
        <v>690</v>
      </c>
      <c r="E143" s="422" t="s">
        <v>32</v>
      </c>
      <c r="F143" s="422" t="s">
        <v>212</v>
      </c>
      <c r="G143" s="422" t="s">
        <v>212</v>
      </c>
      <c r="H143" s="422" t="s">
        <v>132</v>
      </c>
      <c r="I143" s="578" t="s">
        <v>186</v>
      </c>
    </row>
    <row r="144" spans="1:9">
      <c r="A144" s="425"/>
      <c r="B144" s="426"/>
      <c r="C144" s="427"/>
      <c r="D144" s="427"/>
      <c r="E144" s="425"/>
      <c r="F144" s="425" t="s">
        <v>33</v>
      </c>
      <c r="G144" s="425" t="s">
        <v>34</v>
      </c>
      <c r="H144" s="425" t="s">
        <v>133</v>
      </c>
      <c r="I144" s="579">
        <v>244212</v>
      </c>
    </row>
    <row r="145" spans="1:9">
      <c r="A145" s="428"/>
      <c r="B145" s="429"/>
      <c r="C145" s="430"/>
      <c r="D145" s="430"/>
      <c r="E145" s="428"/>
      <c r="F145" s="428" t="s">
        <v>690</v>
      </c>
      <c r="G145" s="428" t="s">
        <v>690</v>
      </c>
      <c r="H145" s="428"/>
      <c r="I145" s="580"/>
    </row>
    <row r="146" spans="1:9">
      <c r="A146" s="422">
        <v>48</v>
      </c>
      <c r="B146" s="423" t="s">
        <v>54</v>
      </c>
      <c r="C146" s="424" t="s">
        <v>690</v>
      </c>
      <c r="D146" s="424" t="s">
        <v>690</v>
      </c>
      <c r="E146" s="422" t="s">
        <v>32</v>
      </c>
      <c r="F146" s="422" t="s">
        <v>212</v>
      </c>
      <c r="G146" s="422" t="s">
        <v>212</v>
      </c>
      <c r="H146" s="422" t="s">
        <v>132</v>
      </c>
      <c r="I146" s="578" t="s">
        <v>186</v>
      </c>
    </row>
    <row r="147" spans="1:9">
      <c r="A147" s="425"/>
      <c r="B147" s="426"/>
      <c r="C147" s="427"/>
      <c r="D147" s="427"/>
      <c r="E147" s="425"/>
      <c r="F147" s="425" t="s">
        <v>33</v>
      </c>
      <c r="G147" s="425" t="s">
        <v>34</v>
      </c>
      <c r="H147" s="425" t="s">
        <v>133</v>
      </c>
      <c r="I147" s="579">
        <v>244212</v>
      </c>
    </row>
    <row r="148" spans="1:9">
      <c r="A148" s="428"/>
      <c r="B148" s="429"/>
      <c r="C148" s="430"/>
      <c r="D148" s="430"/>
      <c r="E148" s="428"/>
      <c r="F148" s="428" t="s">
        <v>690</v>
      </c>
      <c r="G148" s="428" t="s">
        <v>690</v>
      </c>
      <c r="H148" s="428"/>
      <c r="I148" s="580"/>
    </row>
    <row r="149" spans="1:9">
      <c r="A149" s="422">
        <v>49</v>
      </c>
      <c r="B149" s="423" t="s">
        <v>62</v>
      </c>
      <c r="C149" s="424" t="s">
        <v>1118</v>
      </c>
      <c r="D149" s="424" t="s">
        <v>1118</v>
      </c>
      <c r="E149" s="422" t="s">
        <v>32</v>
      </c>
      <c r="F149" s="422" t="s">
        <v>1109</v>
      </c>
      <c r="G149" s="422" t="s">
        <v>1109</v>
      </c>
      <c r="H149" s="422" t="s">
        <v>132</v>
      </c>
      <c r="I149" s="578" t="s">
        <v>689</v>
      </c>
    </row>
    <row r="150" spans="1:9">
      <c r="A150" s="425"/>
      <c r="B150" s="426"/>
      <c r="C150" s="427"/>
      <c r="D150" s="427"/>
      <c r="E150" s="425"/>
      <c r="F150" s="425" t="s">
        <v>33</v>
      </c>
      <c r="G150" s="425" t="s">
        <v>34</v>
      </c>
      <c r="H150" s="425" t="s">
        <v>133</v>
      </c>
      <c r="I150" s="579">
        <v>244214</v>
      </c>
    </row>
    <row r="151" spans="1:9">
      <c r="A151" s="428"/>
      <c r="B151" s="429"/>
      <c r="C151" s="430"/>
      <c r="D151" s="430"/>
      <c r="E151" s="428"/>
      <c r="F151" s="428" t="s">
        <v>1118</v>
      </c>
      <c r="G151" s="428" t="s">
        <v>1118</v>
      </c>
      <c r="H151" s="428"/>
      <c r="I151" s="580"/>
    </row>
    <row r="152" spans="1:9">
      <c r="A152" s="422">
        <v>50</v>
      </c>
      <c r="B152" s="423" t="s">
        <v>62</v>
      </c>
      <c r="C152" s="424" t="s">
        <v>1118</v>
      </c>
      <c r="D152" s="424" t="s">
        <v>1118</v>
      </c>
      <c r="E152" s="422" t="s">
        <v>32</v>
      </c>
      <c r="F152" s="422" t="s">
        <v>1109</v>
      </c>
      <c r="G152" s="422" t="s">
        <v>1109</v>
      </c>
      <c r="H152" s="422" t="s">
        <v>132</v>
      </c>
      <c r="I152" s="578" t="s">
        <v>186</v>
      </c>
    </row>
    <row r="153" spans="1:9">
      <c r="A153" s="425"/>
      <c r="B153" s="426"/>
      <c r="C153" s="427"/>
      <c r="D153" s="427"/>
      <c r="E153" s="425"/>
      <c r="F153" s="425" t="s">
        <v>33</v>
      </c>
      <c r="G153" s="425" t="s">
        <v>34</v>
      </c>
      <c r="H153" s="425" t="s">
        <v>133</v>
      </c>
      <c r="I153" s="579">
        <v>244214</v>
      </c>
    </row>
    <row r="154" spans="1:9">
      <c r="A154" s="428"/>
      <c r="B154" s="429"/>
      <c r="C154" s="430"/>
      <c r="D154" s="430"/>
      <c r="E154" s="428"/>
      <c r="F154" s="428" t="s">
        <v>1118</v>
      </c>
      <c r="G154" s="428" t="s">
        <v>1118</v>
      </c>
      <c r="H154" s="428"/>
      <c r="I154" s="580"/>
    </row>
    <row r="155" spans="1:9">
      <c r="A155" s="422">
        <v>51</v>
      </c>
      <c r="B155" s="423" t="s">
        <v>62</v>
      </c>
      <c r="C155" s="424" t="s">
        <v>1118</v>
      </c>
      <c r="D155" s="424" t="s">
        <v>1118</v>
      </c>
      <c r="E155" s="422" t="s">
        <v>32</v>
      </c>
      <c r="F155" s="422" t="s">
        <v>1109</v>
      </c>
      <c r="G155" s="422" t="s">
        <v>1109</v>
      </c>
      <c r="H155" s="422" t="s">
        <v>132</v>
      </c>
      <c r="I155" s="578" t="s">
        <v>186</v>
      </c>
    </row>
    <row r="156" spans="1:9">
      <c r="A156" s="425"/>
      <c r="B156" s="426"/>
      <c r="C156" s="427"/>
      <c r="D156" s="427"/>
      <c r="E156" s="425"/>
      <c r="F156" s="425" t="s">
        <v>33</v>
      </c>
      <c r="G156" s="425" t="s">
        <v>34</v>
      </c>
      <c r="H156" s="425" t="s">
        <v>133</v>
      </c>
      <c r="I156" s="579">
        <v>244214</v>
      </c>
    </row>
    <row r="157" spans="1:9">
      <c r="A157" s="428"/>
      <c r="B157" s="429"/>
      <c r="C157" s="430"/>
      <c r="D157" s="430"/>
      <c r="E157" s="428"/>
      <c r="F157" s="428" t="s">
        <v>1118</v>
      </c>
      <c r="G157" s="428" t="s">
        <v>1118</v>
      </c>
      <c r="H157" s="428"/>
      <c r="I157" s="580"/>
    </row>
    <row r="158" spans="1:9">
      <c r="A158" s="422">
        <v>52</v>
      </c>
      <c r="B158" s="423" t="s">
        <v>54</v>
      </c>
      <c r="C158" s="424" t="s">
        <v>1119</v>
      </c>
      <c r="D158" s="424" t="s">
        <v>1119</v>
      </c>
      <c r="E158" s="422" t="s">
        <v>32</v>
      </c>
      <c r="F158" s="422" t="s">
        <v>212</v>
      </c>
      <c r="G158" s="422" t="s">
        <v>212</v>
      </c>
      <c r="H158" s="422" t="s">
        <v>132</v>
      </c>
      <c r="I158" s="578" t="s">
        <v>186</v>
      </c>
    </row>
    <row r="159" spans="1:9">
      <c r="A159" s="425"/>
      <c r="B159" s="426"/>
      <c r="C159" s="427"/>
      <c r="D159" s="427"/>
      <c r="E159" s="425"/>
      <c r="F159" s="425" t="s">
        <v>33</v>
      </c>
      <c r="G159" s="425" t="s">
        <v>34</v>
      </c>
      <c r="H159" s="425" t="s">
        <v>133</v>
      </c>
      <c r="I159" s="579">
        <v>244215</v>
      </c>
    </row>
    <row r="160" spans="1:9">
      <c r="A160" s="428"/>
      <c r="B160" s="429"/>
      <c r="C160" s="430"/>
      <c r="D160" s="430"/>
      <c r="E160" s="428"/>
      <c r="F160" s="428" t="s">
        <v>1119</v>
      </c>
      <c r="G160" s="428" t="s">
        <v>1119</v>
      </c>
      <c r="H160" s="428"/>
      <c r="I160" s="580"/>
    </row>
    <row r="161" spans="1:9">
      <c r="A161" s="422">
        <v>53</v>
      </c>
      <c r="B161" s="423" t="s">
        <v>54</v>
      </c>
      <c r="C161" s="424" t="s">
        <v>626</v>
      </c>
      <c r="D161" s="424" t="s">
        <v>626</v>
      </c>
      <c r="E161" s="422" t="s">
        <v>32</v>
      </c>
      <c r="F161" s="422" t="s">
        <v>212</v>
      </c>
      <c r="G161" s="422" t="s">
        <v>212</v>
      </c>
      <c r="H161" s="422" t="s">
        <v>132</v>
      </c>
      <c r="I161" s="578" t="s">
        <v>186</v>
      </c>
    </row>
    <row r="162" spans="1:9">
      <c r="A162" s="425"/>
      <c r="B162" s="426"/>
      <c r="C162" s="427"/>
      <c r="D162" s="427"/>
      <c r="E162" s="425"/>
      <c r="F162" s="425" t="s">
        <v>33</v>
      </c>
      <c r="G162" s="425" t="s">
        <v>34</v>
      </c>
      <c r="H162" s="425" t="s">
        <v>133</v>
      </c>
      <c r="I162" s="579">
        <v>244216</v>
      </c>
    </row>
    <row r="163" spans="1:9">
      <c r="A163" s="428"/>
      <c r="B163" s="429"/>
      <c r="C163" s="430"/>
      <c r="D163" s="430"/>
      <c r="E163" s="428"/>
      <c r="F163" s="428" t="s">
        <v>626</v>
      </c>
      <c r="G163" s="428" t="s">
        <v>626</v>
      </c>
      <c r="H163" s="428"/>
      <c r="I163" s="580"/>
    </row>
    <row r="164" spans="1:9">
      <c r="A164" s="422">
        <v>54</v>
      </c>
      <c r="B164" s="423" t="s">
        <v>1097</v>
      </c>
      <c r="C164" s="424" t="s">
        <v>452</v>
      </c>
      <c r="D164" s="424" t="s">
        <v>452</v>
      </c>
      <c r="E164" s="422" t="s">
        <v>32</v>
      </c>
      <c r="F164" s="422" t="s">
        <v>211</v>
      </c>
      <c r="G164" s="422" t="s">
        <v>211</v>
      </c>
      <c r="H164" s="422" t="s">
        <v>132</v>
      </c>
      <c r="I164" s="578" t="s">
        <v>186</v>
      </c>
    </row>
    <row r="165" spans="1:9">
      <c r="A165" s="425"/>
      <c r="B165" s="426"/>
      <c r="C165" s="427"/>
      <c r="D165" s="427"/>
      <c r="E165" s="425"/>
      <c r="F165" s="425" t="s">
        <v>33</v>
      </c>
      <c r="G165" s="425" t="s">
        <v>34</v>
      </c>
      <c r="H165" s="425" t="s">
        <v>133</v>
      </c>
      <c r="I165" s="579">
        <v>244216</v>
      </c>
    </row>
    <row r="166" spans="1:9">
      <c r="A166" s="428"/>
      <c r="B166" s="429"/>
      <c r="C166" s="430"/>
      <c r="D166" s="430"/>
      <c r="E166" s="428"/>
      <c r="F166" s="428" t="s">
        <v>452</v>
      </c>
      <c r="G166" s="428" t="s">
        <v>452</v>
      </c>
      <c r="H166" s="428"/>
      <c r="I166" s="580"/>
    </row>
    <row r="167" spans="1:9">
      <c r="A167" s="422">
        <v>55</v>
      </c>
      <c r="B167" s="423" t="s">
        <v>54</v>
      </c>
      <c r="C167" s="424" t="s">
        <v>626</v>
      </c>
      <c r="D167" s="424" t="s">
        <v>626</v>
      </c>
      <c r="E167" s="422" t="s">
        <v>32</v>
      </c>
      <c r="F167" s="422" t="s">
        <v>212</v>
      </c>
      <c r="G167" s="422" t="s">
        <v>212</v>
      </c>
      <c r="H167" s="422" t="s">
        <v>132</v>
      </c>
      <c r="I167" s="578" t="s">
        <v>186</v>
      </c>
    </row>
    <row r="168" spans="1:9">
      <c r="A168" s="425"/>
      <c r="B168" s="426"/>
      <c r="C168" s="427"/>
      <c r="D168" s="427"/>
      <c r="E168" s="425"/>
      <c r="F168" s="425" t="s">
        <v>33</v>
      </c>
      <c r="G168" s="425" t="s">
        <v>34</v>
      </c>
      <c r="H168" s="425" t="s">
        <v>133</v>
      </c>
      <c r="I168" s="579">
        <v>244217</v>
      </c>
    </row>
    <row r="169" spans="1:9">
      <c r="A169" s="428"/>
      <c r="B169" s="429"/>
      <c r="C169" s="430"/>
      <c r="D169" s="430"/>
      <c r="E169" s="428"/>
      <c r="F169" s="428" t="s">
        <v>626</v>
      </c>
      <c r="G169" s="428" t="s">
        <v>626</v>
      </c>
      <c r="H169" s="428"/>
      <c r="I169" s="580"/>
    </row>
    <row r="170" spans="1:9">
      <c r="A170" s="422">
        <v>56</v>
      </c>
      <c r="B170" s="423" t="s">
        <v>54</v>
      </c>
      <c r="C170" s="424" t="s">
        <v>816</v>
      </c>
      <c r="D170" s="424" t="s">
        <v>816</v>
      </c>
      <c r="E170" s="422" t="s">
        <v>32</v>
      </c>
      <c r="F170" s="422" t="s">
        <v>212</v>
      </c>
      <c r="G170" s="422" t="s">
        <v>212</v>
      </c>
      <c r="H170" s="422" t="s">
        <v>132</v>
      </c>
      <c r="I170" s="578" t="s">
        <v>186</v>
      </c>
    </row>
    <row r="171" spans="1:9">
      <c r="A171" s="425"/>
      <c r="B171" s="426"/>
      <c r="C171" s="427"/>
      <c r="D171" s="427"/>
      <c r="E171" s="425"/>
      <c r="F171" s="425" t="s">
        <v>33</v>
      </c>
      <c r="G171" s="425" t="s">
        <v>34</v>
      </c>
      <c r="H171" s="425" t="s">
        <v>133</v>
      </c>
      <c r="I171" s="579">
        <v>244217</v>
      </c>
    </row>
    <row r="172" spans="1:9">
      <c r="A172" s="428"/>
      <c r="B172" s="429"/>
      <c r="C172" s="430"/>
      <c r="D172" s="430"/>
      <c r="E172" s="428"/>
      <c r="F172" s="428" t="s">
        <v>816</v>
      </c>
      <c r="G172" s="428" t="s">
        <v>816</v>
      </c>
      <c r="H172" s="428"/>
      <c r="I172" s="580"/>
    </row>
    <row r="173" spans="1:9">
      <c r="A173" s="422">
        <v>57</v>
      </c>
      <c r="B173" s="423" t="s">
        <v>54</v>
      </c>
      <c r="C173" s="424" t="s">
        <v>452</v>
      </c>
      <c r="D173" s="424" t="s">
        <v>452</v>
      </c>
      <c r="E173" s="422" t="s">
        <v>32</v>
      </c>
      <c r="F173" s="422" t="s">
        <v>259</v>
      </c>
      <c r="G173" s="422" t="s">
        <v>259</v>
      </c>
      <c r="H173" s="422" t="s">
        <v>132</v>
      </c>
      <c r="I173" s="578" t="s">
        <v>186</v>
      </c>
    </row>
    <row r="174" spans="1:9">
      <c r="A174" s="425"/>
      <c r="B174" s="426"/>
      <c r="C174" s="427"/>
      <c r="D174" s="427"/>
      <c r="E174" s="425"/>
      <c r="F174" s="425" t="s">
        <v>33</v>
      </c>
      <c r="G174" s="425" t="s">
        <v>34</v>
      </c>
      <c r="H174" s="425" t="s">
        <v>133</v>
      </c>
      <c r="I174" s="579">
        <v>244217</v>
      </c>
    </row>
    <row r="175" spans="1:9">
      <c r="A175" s="428"/>
      <c r="B175" s="429"/>
      <c r="C175" s="430"/>
      <c r="D175" s="430"/>
      <c r="E175" s="428"/>
      <c r="F175" s="428" t="s">
        <v>452</v>
      </c>
      <c r="G175" s="428" t="s">
        <v>452</v>
      </c>
      <c r="H175" s="428"/>
      <c r="I175" s="580"/>
    </row>
    <row r="176" spans="1:9">
      <c r="A176" s="422">
        <v>58</v>
      </c>
      <c r="B176" s="423" t="s">
        <v>62</v>
      </c>
      <c r="C176" s="424" t="s">
        <v>1120</v>
      </c>
      <c r="D176" s="424" t="s">
        <v>1120</v>
      </c>
      <c r="E176" s="422" t="s">
        <v>32</v>
      </c>
      <c r="F176" s="422" t="s">
        <v>621</v>
      </c>
      <c r="G176" s="422" t="s">
        <v>621</v>
      </c>
      <c r="H176" s="422" t="s">
        <v>132</v>
      </c>
      <c r="I176" s="578" t="s">
        <v>186</v>
      </c>
    </row>
    <row r="177" spans="1:9">
      <c r="A177" s="425"/>
      <c r="B177" s="426"/>
      <c r="C177" s="427"/>
      <c r="D177" s="427"/>
      <c r="E177" s="425"/>
      <c r="F177" s="425" t="s">
        <v>33</v>
      </c>
      <c r="G177" s="425" t="s">
        <v>34</v>
      </c>
      <c r="H177" s="425" t="s">
        <v>133</v>
      </c>
      <c r="I177" s="579">
        <v>244219</v>
      </c>
    </row>
    <row r="178" spans="1:9">
      <c r="A178" s="428"/>
      <c r="B178" s="429"/>
      <c r="C178" s="430"/>
      <c r="D178" s="430"/>
      <c r="E178" s="428"/>
      <c r="F178" s="428" t="s">
        <v>1120</v>
      </c>
      <c r="G178" s="428" t="s">
        <v>1120</v>
      </c>
      <c r="H178" s="428"/>
      <c r="I178" s="580"/>
    </row>
    <row r="179" spans="1:9">
      <c r="A179" s="422">
        <v>59</v>
      </c>
      <c r="B179" s="423" t="s">
        <v>60</v>
      </c>
      <c r="C179" s="424" t="s">
        <v>815</v>
      </c>
      <c r="D179" s="424" t="s">
        <v>815</v>
      </c>
      <c r="E179" s="422" t="s">
        <v>32</v>
      </c>
      <c r="F179" s="422" t="s">
        <v>621</v>
      </c>
      <c r="G179" s="422" t="s">
        <v>621</v>
      </c>
      <c r="H179" s="422" t="s">
        <v>132</v>
      </c>
      <c r="I179" s="578" t="s">
        <v>186</v>
      </c>
    </row>
    <row r="180" spans="1:9">
      <c r="A180" s="425"/>
      <c r="B180" s="426"/>
      <c r="C180" s="427"/>
      <c r="D180" s="427"/>
      <c r="E180" s="425"/>
      <c r="F180" s="425" t="s">
        <v>33</v>
      </c>
      <c r="G180" s="425" t="s">
        <v>34</v>
      </c>
      <c r="H180" s="425" t="s">
        <v>133</v>
      </c>
      <c r="I180" s="579">
        <v>244219</v>
      </c>
    </row>
    <row r="181" spans="1:9">
      <c r="A181" s="428"/>
      <c r="B181" s="429"/>
      <c r="C181" s="430"/>
      <c r="D181" s="430"/>
      <c r="E181" s="428"/>
      <c r="F181" s="428" t="s">
        <v>815</v>
      </c>
      <c r="G181" s="428" t="s">
        <v>815</v>
      </c>
      <c r="H181" s="428"/>
      <c r="I181" s="580"/>
    </row>
    <row r="182" spans="1:9">
      <c r="A182" s="422">
        <v>60</v>
      </c>
      <c r="B182" s="423" t="s">
        <v>54</v>
      </c>
      <c r="C182" s="424" t="s">
        <v>1121</v>
      </c>
      <c r="D182" s="424" t="s">
        <v>1121</v>
      </c>
      <c r="E182" s="422" t="s">
        <v>32</v>
      </c>
      <c r="F182" s="422" t="s">
        <v>212</v>
      </c>
      <c r="G182" s="422" t="s">
        <v>212</v>
      </c>
      <c r="H182" s="422" t="s">
        <v>132</v>
      </c>
      <c r="I182" s="578" t="s">
        <v>186</v>
      </c>
    </row>
    <row r="183" spans="1:9">
      <c r="A183" s="425"/>
      <c r="B183" s="426"/>
      <c r="C183" s="427"/>
      <c r="D183" s="427"/>
      <c r="E183" s="425"/>
      <c r="F183" s="425" t="s">
        <v>33</v>
      </c>
      <c r="G183" s="425" t="s">
        <v>34</v>
      </c>
      <c r="H183" s="425" t="s">
        <v>133</v>
      </c>
      <c r="I183" s="579">
        <v>244221</v>
      </c>
    </row>
    <row r="184" spans="1:9">
      <c r="A184" s="428"/>
      <c r="B184" s="429"/>
      <c r="C184" s="430"/>
      <c r="D184" s="430"/>
      <c r="E184" s="428"/>
      <c r="F184" s="428" t="s">
        <v>1121</v>
      </c>
      <c r="G184" s="428" t="s">
        <v>1121</v>
      </c>
      <c r="H184" s="428"/>
      <c r="I184" s="580"/>
    </row>
    <row r="185" spans="1:9">
      <c r="A185" s="422">
        <v>61</v>
      </c>
      <c r="B185" s="423" t="s">
        <v>54</v>
      </c>
      <c r="C185" s="424" t="s">
        <v>1089</v>
      </c>
      <c r="D185" s="424" t="s">
        <v>1089</v>
      </c>
      <c r="E185" s="422" t="s">
        <v>32</v>
      </c>
      <c r="F185" s="422" t="s">
        <v>212</v>
      </c>
      <c r="G185" s="422" t="s">
        <v>212</v>
      </c>
      <c r="H185" s="422" t="s">
        <v>132</v>
      </c>
      <c r="I185" s="578" t="s">
        <v>186</v>
      </c>
    </row>
    <row r="186" spans="1:9">
      <c r="A186" s="425"/>
      <c r="B186" s="426"/>
      <c r="C186" s="427"/>
      <c r="D186" s="427"/>
      <c r="E186" s="425"/>
      <c r="F186" s="425" t="s">
        <v>33</v>
      </c>
      <c r="G186" s="425" t="s">
        <v>34</v>
      </c>
      <c r="H186" s="425" t="s">
        <v>133</v>
      </c>
      <c r="I186" s="579">
        <v>244221</v>
      </c>
    </row>
    <row r="187" spans="1:9">
      <c r="A187" s="428"/>
      <c r="B187" s="429"/>
      <c r="C187" s="430"/>
      <c r="D187" s="430"/>
      <c r="E187" s="428"/>
      <c r="F187" s="428" t="s">
        <v>1089</v>
      </c>
      <c r="G187" s="428" t="s">
        <v>1089</v>
      </c>
      <c r="H187" s="428"/>
      <c r="I187" s="580"/>
    </row>
    <row r="188" spans="1:9">
      <c r="A188" s="422">
        <v>62</v>
      </c>
      <c r="B188" s="423" t="s">
        <v>1097</v>
      </c>
      <c r="C188" s="424" t="s">
        <v>1110</v>
      </c>
      <c r="D188" s="424" t="s">
        <v>1110</v>
      </c>
      <c r="E188" s="422" t="s">
        <v>32</v>
      </c>
      <c r="F188" s="422" t="s">
        <v>1111</v>
      </c>
      <c r="G188" s="422" t="s">
        <v>1111</v>
      </c>
      <c r="H188" s="422" t="s">
        <v>132</v>
      </c>
      <c r="I188" s="578" t="s">
        <v>186</v>
      </c>
    </row>
    <row r="189" spans="1:9">
      <c r="A189" s="425"/>
      <c r="B189" s="426"/>
      <c r="C189" s="427"/>
      <c r="D189" s="427"/>
      <c r="E189" s="425"/>
      <c r="F189" s="425" t="s">
        <v>33</v>
      </c>
      <c r="G189" s="425" t="s">
        <v>34</v>
      </c>
      <c r="H189" s="425" t="s">
        <v>133</v>
      </c>
      <c r="I189" s="579">
        <v>244221</v>
      </c>
    </row>
    <row r="190" spans="1:9">
      <c r="A190" s="428"/>
      <c r="B190" s="429"/>
      <c r="C190" s="430"/>
      <c r="D190" s="430"/>
      <c r="E190" s="428"/>
      <c r="F190" s="428" t="s">
        <v>1110</v>
      </c>
      <c r="G190" s="428" t="s">
        <v>1110</v>
      </c>
      <c r="H190" s="428"/>
      <c r="I190" s="580"/>
    </row>
    <row r="191" spans="1:9">
      <c r="A191" s="422">
        <v>63</v>
      </c>
      <c r="B191" s="423" t="s">
        <v>1097</v>
      </c>
      <c r="C191" s="424" t="s">
        <v>778</v>
      </c>
      <c r="D191" s="424" t="s">
        <v>778</v>
      </c>
      <c r="E191" s="422" t="s">
        <v>32</v>
      </c>
      <c r="F191" s="422" t="s">
        <v>211</v>
      </c>
      <c r="G191" s="422" t="s">
        <v>211</v>
      </c>
      <c r="H191" s="422" t="s">
        <v>132</v>
      </c>
      <c r="I191" s="578" t="s">
        <v>186</v>
      </c>
    </row>
    <row r="192" spans="1:9">
      <c r="A192" s="425"/>
      <c r="B192" s="426"/>
      <c r="C192" s="427"/>
      <c r="D192" s="427"/>
      <c r="E192" s="425"/>
      <c r="F192" s="425" t="s">
        <v>33</v>
      </c>
      <c r="G192" s="425" t="s">
        <v>34</v>
      </c>
      <c r="H192" s="425" t="s">
        <v>133</v>
      </c>
      <c r="I192" s="579">
        <v>244222</v>
      </c>
    </row>
    <row r="193" spans="1:9">
      <c r="A193" s="428"/>
      <c r="B193" s="429"/>
      <c r="C193" s="430"/>
      <c r="D193" s="430"/>
      <c r="E193" s="428"/>
      <c r="F193" s="428" t="s">
        <v>778</v>
      </c>
      <c r="G193" s="428" t="s">
        <v>778</v>
      </c>
      <c r="H193" s="428"/>
      <c r="I193" s="580"/>
    </row>
    <row r="194" spans="1:9">
      <c r="A194" s="422">
        <v>64</v>
      </c>
      <c r="B194" s="423" t="s">
        <v>54</v>
      </c>
      <c r="C194" s="424" t="s">
        <v>1122</v>
      </c>
      <c r="D194" s="424" t="s">
        <v>1122</v>
      </c>
      <c r="E194" s="422" t="s">
        <v>32</v>
      </c>
      <c r="F194" s="422" t="s">
        <v>212</v>
      </c>
      <c r="G194" s="422" t="s">
        <v>212</v>
      </c>
      <c r="H194" s="422" t="s">
        <v>132</v>
      </c>
      <c r="I194" s="578" t="s">
        <v>186</v>
      </c>
    </row>
    <row r="195" spans="1:9">
      <c r="A195" s="425"/>
      <c r="B195" s="426"/>
      <c r="C195" s="427"/>
      <c r="D195" s="427"/>
      <c r="E195" s="425"/>
      <c r="F195" s="425" t="s">
        <v>33</v>
      </c>
      <c r="G195" s="425" t="s">
        <v>34</v>
      </c>
      <c r="H195" s="425" t="s">
        <v>133</v>
      </c>
      <c r="I195" s="579">
        <v>244223</v>
      </c>
    </row>
    <row r="196" spans="1:9">
      <c r="A196" s="428"/>
      <c r="B196" s="429"/>
      <c r="C196" s="430"/>
      <c r="D196" s="430"/>
      <c r="E196" s="428"/>
      <c r="F196" s="428" t="s">
        <v>1122</v>
      </c>
      <c r="G196" s="428" t="s">
        <v>1122</v>
      </c>
      <c r="H196" s="428"/>
      <c r="I196" s="580"/>
    </row>
    <row r="197" spans="1:9">
      <c r="A197" s="422">
        <v>65</v>
      </c>
      <c r="B197" s="423" t="s">
        <v>60</v>
      </c>
      <c r="C197" s="424" t="s">
        <v>1123</v>
      </c>
      <c r="D197" s="424" t="s">
        <v>1123</v>
      </c>
      <c r="E197" s="422" t="s">
        <v>32</v>
      </c>
      <c r="F197" s="422" t="s">
        <v>1124</v>
      </c>
      <c r="G197" s="422" t="s">
        <v>1124</v>
      </c>
      <c r="H197" s="422" t="s">
        <v>132</v>
      </c>
      <c r="I197" s="578" t="s">
        <v>186</v>
      </c>
    </row>
    <row r="198" spans="1:9">
      <c r="A198" s="425"/>
      <c r="B198" s="426"/>
      <c r="C198" s="427"/>
      <c r="D198" s="427"/>
      <c r="E198" s="425"/>
      <c r="F198" s="425" t="s">
        <v>33</v>
      </c>
      <c r="G198" s="425" t="s">
        <v>34</v>
      </c>
      <c r="H198" s="425" t="s">
        <v>133</v>
      </c>
      <c r="I198" s="579">
        <v>244223</v>
      </c>
    </row>
    <row r="199" spans="1:9">
      <c r="A199" s="428"/>
      <c r="B199" s="429"/>
      <c r="C199" s="430"/>
      <c r="D199" s="430"/>
      <c r="E199" s="428"/>
      <c r="F199" s="428" t="s">
        <v>1123</v>
      </c>
      <c r="G199" s="428" t="s">
        <v>1123</v>
      </c>
      <c r="H199" s="428"/>
      <c r="I199" s="580"/>
    </row>
    <row r="200" spans="1:9">
      <c r="A200" s="422">
        <v>66</v>
      </c>
      <c r="B200" s="423" t="s">
        <v>62</v>
      </c>
      <c r="C200" s="424" t="s">
        <v>811</v>
      </c>
      <c r="D200" s="424" t="s">
        <v>811</v>
      </c>
      <c r="E200" s="422" t="s">
        <v>32</v>
      </c>
      <c r="F200" s="422" t="s">
        <v>621</v>
      </c>
      <c r="G200" s="422" t="s">
        <v>621</v>
      </c>
      <c r="H200" s="422" t="s">
        <v>132</v>
      </c>
      <c r="I200" s="578" t="s">
        <v>186</v>
      </c>
    </row>
    <row r="201" spans="1:9">
      <c r="A201" s="425"/>
      <c r="B201" s="426"/>
      <c r="C201" s="427"/>
      <c r="D201" s="427"/>
      <c r="E201" s="425"/>
      <c r="F201" s="425" t="s">
        <v>33</v>
      </c>
      <c r="G201" s="425" t="s">
        <v>34</v>
      </c>
      <c r="H201" s="425" t="s">
        <v>133</v>
      </c>
      <c r="I201" s="579">
        <v>244223</v>
      </c>
    </row>
    <row r="202" spans="1:9">
      <c r="A202" s="428"/>
      <c r="B202" s="429"/>
      <c r="C202" s="430"/>
      <c r="D202" s="430"/>
      <c r="E202" s="428"/>
      <c r="F202" s="428" t="s">
        <v>811</v>
      </c>
      <c r="G202" s="428" t="s">
        <v>811</v>
      </c>
      <c r="H202" s="428"/>
      <c r="I202" s="580"/>
    </row>
    <row r="203" spans="1:9">
      <c r="A203" s="422">
        <v>67</v>
      </c>
      <c r="B203" s="423" t="s">
        <v>62</v>
      </c>
      <c r="C203" s="424" t="s">
        <v>1125</v>
      </c>
      <c r="D203" s="424" t="s">
        <v>1125</v>
      </c>
      <c r="E203" s="422" t="s">
        <v>32</v>
      </c>
      <c r="F203" s="422" t="s">
        <v>621</v>
      </c>
      <c r="G203" s="422" t="s">
        <v>621</v>
      </c>
      <c r="H203" s="422" t="s">
        <v>132</v>
      </c>
      <c r="I203" s="578" t="s">
        <v>186</v>
      </c>
    </row>
    <row r="204" spans="1:9">
      <c r="A204" s="425"/>
      <c r="B204" s="426"/>
      <c r="C204" s="427"/>
      <c r="D204" s="427"/>
      <c r="E204" s="425"/>
      <c r="F204" s="425" t="s">
        <v>33</v>
      </c>
      <c r="G204" s="425" t="s">
        <v>34</v>
      </c>
      <c r="H204" s="425" t="s">
        <v>133</v>
      </c>
      <c r="I204" s="579">
        <v>244223</v>
      </c>
    </row>
    <row r="205" spans="1:9">
      <c r="A205" s="428"/>
      <c r="B205" s="429"/>
      <c r="C205" s="430"/>
      <c r="D205" s="430"/>
      <c r="E205" s="428"/>
      <c r="F205" s="428" t="s">
        <v>1125</v>
      </c>
      <c r="G205" s="428" t="s">
        <v>1125</v>
      </c>
      <c r="H205" s="428"/>
      <c r="I205" s="580"/>
    </row>
    <row r="206" spans="1:9">
      <c r="A206" s="422">
        <v>68</v>
      </c>
      <c r="B206" s="423" t="s">
        <v>54</v>
      </c>
      <c r="C206" s="424" t="s">
        <v>725</v>
      </c>
      <c r="D206" s="424" t="s">
        <v>725</v>
      </c>
      <c r="E206" s="422" t="s">
        <v>32</v>
      </c>
      <c r="F206" s="422" t="s">
        <v>212</v>
      </c>
      <c r="G206" s="422" t="s">
        <v>212</v>
      </c>
      <c r="H206" s="422" t="s">
        <v>132</v>
      </c>
      <c r="I206" s="578" t="s">
        <v>186</v>
      </c>
    </row>
    <row r="207" spans="1:9">
      <c r="A207" s="425"/>
      <c r="B207" s="426"/>
      <c r="C207" s="427"/>
      <c r="D207" s="427"/>
      <c r="E207" s="425"/>
      <c r="F207" s="425" t="s">
        <v>33</v>
      </c>
      <c r="G207" s="425" t="s">
        <v>34</v>
      </c>
      <c r="H207" s="425" t="s">
        <v>133</v>
      </c>
      <c r="I207" s="579">
        <v>244224</v>
      </c>
    </row>
    <row r="208" spans="1:9">
      <c r="A208" s="428"/>
      <c r="B208" s="429"/>
      <c r="C208" s="430"/>
      <c r="D208" s="430"/>
      <c r="E208" s="428"/>
      <c r="F208" s="428" t="s">
        <v>725</v>
      </c>
      <c r="G208" s="428" t="s">
        <v>725</v>
      </c>
      <c r="H208" s="428"/>
      <c r="I208" s="580"/>
    </row>
    <row r="209" spans="1:9">
      <c r="A209" s="422">
        <v>69</v>
      </c>
      <c r="B209" s="423" t="s">
        <v>1097</v>
      </c>
      <c r="C209" s="424" t="s">
        <v>1126</v>
      </c>
      <c r="D209" s="424" t="s">
        <v>1126</v>
      </c>
      <c r="E209" s="422" t="s">
        <v>32</v>
      </c>
      <c r="F209" s="422" t="s">
        <v>259</v>
      </c>
      <c r="G209" s="422" t="s">
        <v>259</v>
      </c>
      <c r="H209" s="422" t="s">
        <v>132</v>
      </c>
      <c r="I209" s="578" t="s">
        <v>186</v>
      </c>
    </row>
    <row r="210" spans="1:9">
      <c r="A210" s="425"/>
      <c r="B210" s="426"/>
      <c r="C210" s="427"/>
      <c r="D210" s="427"/>
      <c r="E210" s="425"/>
      <c r="F210" s="425" t="s">
        <v>33</v>
      </c>
      <c r="G210" s="425" t="s">
        <v>34</v>
      </c>
      <c r="H210" s="425" t="s">
        <v>133</v>
      </c>
      <c r="I210" s="579">
        <v>244224</v>
      </c>
    </row>
    <row r="211" spans="1:9">
      <c r="A211" s="428"/>
      <c r="B211" s="429"/>
      <c r="C211" s="430"/>
      <c r="D211" s="430"/>
      <c r="E211" s="428"/>
      <c r="F211" s="428" t="s">
        <v>1126</v>
      </c>
      <c r="G211" s="428" t="s">
        <v>1126</v>
      </c>
      <c r="H211" s="428"/>
      <c r="I211" s="580"/>
    </row>
    <row r="212" spans="1:9">
      <c r="A212" s="422">
        <v>70</v>
      </c>
      <c r="B212" s="423" t="s">
        <v>60</v>
      </c>
      <c r="C212" s="424" t="s">
        <v>1127</v>
      </c>
      <c r="D212" s="424" t="s">
        <v>1127</v>
      </c>
      <c r="E212" s="422" t="s">
        <v>32</v>
      </c>
      <c r="F212" s="422" t="s">
        <v>1128</v>
      </c>
      <c r="G212" s="422" t="s">
        <v>1128</v>
      </c>
      <c r="H212" s="422" t="s">
        <v>132</v>
      </c>
      <c r="I212" s="578" t="s">
        <v>186</v>
      </c>
    </row>
    <row r="213" spans="1:9">
      <c r="A213" s="425"/>
      <c r="B213" s="426"/>
      <c r="C213" s="427"/>
      <c r="D213" s="427"/>
      <c r="E213" s="425"/>
      <c r="F213" s="425" t="s">
        <v>33</v>
      </c>
      <c r="G213" s="425" t="s">
        <v>34</v>
      </c>
      <c r="H213" s="425" t="s">
        <v>133</v>
      </c>
      <c r="I213" s="579">
        <v>244224</v>
      </c>
    </row>
    <row r="214" spans="1:9">
      <c r="A214" s="428"/>
      <c r="B214" s="429"/>
      <c r="C214" s="430"/>
      <c r="D214" s="430"/>
      <c r="E214" s="428"/>
      <c r="F214" s="428" t="s">
        <v>1127</v>
      </c>
      <c r="G214" s="428" t="s">
        <v>1127</v>
      </c>
      <c r="H214" s="428"/>
      <c r="I214" s="580"/>
    </row>
    <row r="215" spans="1:9">
      <c r="A215" s="422">
        <v>71</v>
      </c>
      <c r="B215" s="423" t="s">
        <v>1097</v>
      </c>
      <c r="C215" s="424" t="s">
        <v>1092</v>
      </c>
      <c r="D215" s="424" t="s">
        <v>1092</v>
      </c>
      <c r="E215" s="422" t="s">
        <v>32</v>
      </c>
      <c r="F215" s="422" t="s">
        <v>211</v>
      </c>
      <c r="G215" s="422" t="s">
        <v>211</v>
      </c>
      <c r="H215" s="422" t="s">
        <v>132</v>
      </c>
      <c r="I215" s="578" t="s">
        <v>186</v>
      </c>
    </row>
    <row r="216" spans="1:9">
      <c r="A216" s="425"/>
      <c r="B216" s="426"/>
      <c r="C216" s="427"/>
      <c r="D216" s="427"/>
      <c r="E216" s="425"/>
      <c r="F216" s="425" t="s">
        <v>33</v>
      </c>
      <c r="G216" s="425" t="s">
        <v>34</v>
      </c>
      <c r="H216" s="425" t="s">
        <v>133</v>
      </c>
      <c r="I216" s="579">
        <v>244224</v>
      </c>
    </row>
    <row r="217" spans="1:9">
      <c r="A217" s="428"/>
      <c r="B217" s="429"/>
      <c r="C217" s="430"/>
      <c r="D217" s="430"/>
      <c r="E217" s="428"/>
      <c r="F217" s="428" t="s">
        <v>1092</v>
      </c>
      <c r="G217" s="428" t="s">
        <v>1092</v>
      </c>
      <c r="H217" s="428"/>
      <c r="I217" s="580"/>
    </row>
    <row r="218" spans="1:9">
      <c r="A218" s="422">
        <v>72</v>
      </c>
      <c r="B218" s="423" t="s">
        <v>62</v>
      </c>
      <c r="C218" s="424" t="s">
        <v>705</v>
      </c>
      <c r="D218" s="424" t="s">
        <v>705</v>
      </c>
      <c r="E218" s="422" t="s">
        <v>32</v>
      </c>
      <c r="F218" s="422" t="s">
        <v>1109</v>
      </c>
      <c r="G218" s="422" t="s">
        <v>1109</v>
      </c>
      <c r="H218" s="422" t="s">
        <v>132</v>
      </c>
      <c r="I218" s="578" t="s">
        <v>186</v>
      </c>
    </row>
    <row r="219" spans="1:9">
      <c r="A219" s="425"/>
      <c r="B219" s="426"/>
      <c r="C219" s="427"/>
      <c r="D219" s="427"/>
      <c r="E219" s="425"/>
      <c r="F219" s="425" t="s">
        <v>33</v>
      </c>
      <c r="G219" s="425" t="s">
        <v>34</v>
      </c>
      <c r="H219" s="425" t="s">
        <v>133</v>
      </c>
      <c r="I219" s="579">
        <v>244225</v>
      </c>
    </row>
    <row r="220" spans="1:9">
      <c r="A220" s="428"/>
      <c r="B220" s="429"/>
      <c r="C220" s="430"/>
      <c r="D220" s="430"/>
      <c r="E220" s="428"/>
      <c r="F220" s="428" t="s">
        <v>705</v>
      </c>
      <c r="G220" s="428" t="s">
        <v>705</v>
      </c>
      <c r="H220" s="428"/>
      <c r="I220" s="580"/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51" orientation="landscape" horizontalDpi="0" verticalDpi="0" r:id="rId1"/>
  <rowBreaks count="3" manualBreakCount="3">
    <brk id="73" max="16383" man="1"/>
    <brk id="109" max="16383" man="1"/>
    <brk id="1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6600"/>
  </sheetPr>
  <dimension ref="A1:J340"/>
  <sheetViews>
    <sheetView view="pageBreakPreview" zoomScale="60" zoomScaleNormal="100" workbookViewId="0">
      <selection sqref="A1:XFD1048576"/>
    </sheetView>
  </sheetViews>
  <sheetFormatPr defaultRowHeight="20.25"/>
  <cols>
    <col min="1" max="1" width="7.625" style="146" customWidth="1"/>
    <col min="2" max="2" width="22.875" style="146" customWidth="1"/>
    <col min="3" max="3" width="17.125" style="776" bestFit="1" customWidth="1"/>
    <col min="4" max="4" width="11.625" style="776" customWidth="1"/>
    <col min="5" max="5" width="12.875" style="146" customWidth="1"/>
    <col min="6" max="7" width="32.25" style="143" customWidth="1"/>
    <col min="8" max="8" width="17.75" style="7" customWidth="1"/>
    <col min="9" max="9" width="30.75" style="143" customWidth="1"/>
    <col min="10" max="10" width="9.875" style="146" bestFit="1" customWidth="1"/>
    <col min="11" max="256" width="9" style="146"/>
    <col min="257" max="257" width="7.625" style="146" customWidth="1"/>
    <col min="258" max="258" width="22.875" style="146" customWidth="1"/>
    <col min="259" max="259" width="17.125" style="146" bestFit="1" customWidth="1"/>
    <col min="260" max="260" width="11.625" style="146" customWidth="1"/>
    <col min="261" max="261" width="12.875" style="146" customWidth="1"/>
    <col min="262" max="263" width="32.25" style="146" customWidth="1"/>
    <col min="264" max="264" width="17.75" style="146" customWidth="1"/>
    <col min="265" max="265" width="30.75" style="146" customWidth="1"/>
    <col min="266" max="266" width="9.875" style="146" bestFit="1" customWidth="1"/>
    <col min="267" max="512" width="9" style="146"/>
    <col min="513" max="513" width="7.625" style="146" customWidth="1"/>
    <col min="514" max="514" width="22.875" style="146" customWidth="1"/>
    <col min="515" max="515" width="17.125" style="146" bestFit="1" customWidth="1"/>
    <col min="516" max="516" width="11.625" style="146" customWidth="1"/>
    <col min="517" max="517" width="12.875" style="146" customWidth="1"/>
    <col min="518" max="519" width="32.25" style="146" customWidth="1"/>
    <col min="520" max="520" width="17.75" style="146" customWidth="1"/>
    <col min="521" max="521" width="30.75" style="146" customWidth="1"/>
    <col min="522" max="522" width="9.875" style="146" bestFit="1" customWidth="1"/>
    <col min="523" max="768" width="9" style="146"/>
    <col min="769" max="769" width="7.625" style="146" customWidth="1"/>
    <col min="770" max="770" width="22.875" style="146" customWidth="1"/>
    <col min="771" max="771" width="17.125" style="146" bestFit="1" customWidth="1"/>
    <col min="772" max="772" width="11.625" style="146" customWidth="1"/>
    <col min="773" max="773" width="12.875" style="146" customWidth="1"/>
    <col min="774" max="775" width="32.25" style="146" customWidth="1"/>
    <col min="776" max="776" width="17.75" style="146" customWidth="1"/>
    <col min="777" max="777" width="30.75" style="146" customWidth="1"/>
    <col min="778" max="778" width="9.875" style="146" bestFit="1" customWidth="1"/>
    <col min="779" max="1024" width="9" style="146"/>
    <col min="1025" max="1025" width="7.625" style="146" customWidth="1"/>
    <col min="1026" max="1026" width="22.875" style="146" customWidth="1"/>
    <col min="1027" max="1027" width="17.125" style="146" bestFit="1" customWidth="1"/>
    <col min="1028" max="1028" width="11.625" style="146" customWidth="1"/>
    <col min="1029" max="1029" width="12.875" style="146" customWidth="1"/>
    <col min="1030" max="1031" width="32.25" style="146" customWidth="1"/>
    <col min="1032" max="1032" width="17.75" style="146" customWidth="1"/>
    <col min="1033" max="1033" width="30.75" style="146" customWidth="1"/>
    <col min="1034" max="1034" width="9.875" style="146" bestFit="1" customWidth="1"/>
    <col min="1035" max="1280" width="9" style="146"/>
    <col min="1281" max="1281" width="7.625" style="146" customWidth="1"/>
    <col min="1282" max="1282" width="22.875" style="146" customWidth="1"/>
    <col min="1283" max="1283" width="17.125" style="146" bestFit="1" customWidth="1"/>
    <col min="1284" max="1284" width="11.625" style="146" customWidth="1"/>
    <col min="1285" max="1285" width="12.875" style="146" customWidth="1"/>
    <col min="1286" max="1287" width="32.25" style="146" customWidth="1"/>
    <col min="1288" max="1288" width="17.75" style="146" customWidth="1"/>
    <col min="1289" max="1289" width="30.75" style="146" customWidth="1"/>
    <col min="1290" max="1290" width="9.875" style="146" bestFit="1" customWidth="1"/>
    <col min="1291" max="1536" width="9" style="146"/>
    <col min="1537" max="1537" width="7.625" style="146" customWidth="1"/>
    <col min="1538" max="1538" width="22.875" style="146" customWidth="1"/>
    <col min="1539" max="1539" width="17.125" style="146" bestFit="1" customWidth="1"/>
    <col min="1540" max="1540" width="11.625" style="146" customWidth="1"/>
    <col min="1541" max="1541" width="12.875" style="146" customWidth="1"/>
    <col min="1542" max="1543" width="32.25" style="146" customWidth="1"/>
    <col min="1544" max="1544" width="17.75" style="146" customWidth="1"/>
    <col min="1545" max="1545" width="30.75" style="146" customWidth="1"/>
    <col min="1546" max="1546" width="9.875" style="146" bestFit="1" customWidth="1"/>
    <col min="1547" max="1792" width="9" style="146"/>
    <col min="1793" max="1793" width="7.625" style="146" customWidth="1"/>
    <col min="1794" max="1794" width="22.875" style="146" customWidth="1"/>
    <col min="1795" max="1795" width="17.125" style="146" bestFit="1" customWidth="1"/>
    <col min="1796" max="1796" width="11.625" style="146" customWidth="1"/>
    <col min="1797" max="1797" width="12.875" style="146" customWidth="1"/>
    <col min="1798" max="1799" width="32.25" style="146" customWidth="1"/>
    <col min="1800" max="1800" width="17.75" style="146" customWidth="1"/>
    <col min="1801" max="1801" width="30.75" style="146" customWidth="1"/>
    <col min="1802" max="1802" width="9.875" style="146" bestFit="1" customWidth="1"/>
    <col min="1803" max="2048" width="9" style="146"/>
    <col min="2049" max="2049" width="7.625" style="146" customWidth="1"/>
    <col min="2050" max="2050" width="22.875" style="146" customWidth="1"/>
    <col min="2051" max="2051" width="17.125" style="146" bestFit="1" customWidth="1"/>
    <col min="2052" max="2052" width="11.625" style="146" customWidth="1"/>
    <col min="2053" max="2053" width="12.875" style="146" customWidth="1"/>
    <col min="2054" max="2055" width="32.25" style="146" customWidth="1"/>
    <col min="2056" max="2056" width="17.75" style="146" customWidth="1"/>
    <col min="2057" max="2057" width="30.75" style="146" customWidth="1"/>
    <col min="2058" max="2058" width="9.875" style="146" bestFit="1" customWidth="1"/>
    <col min="2059" max="2304" width="9" style="146"/>
    <col min="2305" max="2305" width="7.625" style="146" customWidth="1"/>
    <col min="2306" max="2306" width="22.875" style="146" customWidth="1"/>
    <col min="2307" max="2307" width="17.125" style="146" bestFit="1" customWidth="1"/>
    <col min="2308" max="2308" width="11.625" style="146" customWidth="1"/>
    <col min="2309" max="2309" width="12.875" style="146" customWidth="1"/>
    <col min="2310" max="2311" width="32.25" style="146" customWidth="1"/>
    <col min="2312" max="2312" width="17.75" style="146" customWidth="1"/>
    <col min="2313" max="2313" width="30.75" style="146" customWidth="1"/>
    <col min="2314" max="2314" width="9.875" style="146" bestFit="1" customWidth="1"/>
    <col min="2315" max="2560" width="9" style="146"/>
    <col min="2561" max="2561" width="7.625" style="146" customWidth="1"/>
    <col min="2562" max="2562" width="22.875" style="146" customWidth="1"/>
    <col min="2563" max="2563" width="17.125" style="146" bestFit="1" customWidth="1"/>
    <col min="2564" max="2564" width="11.625" style="146" customWidth="1"/>
    <col min="2565" max="2565" width="12.875" style="146" customWidth="1"/>
    <col min="2566" max="2567" width="32.25" style="146" customWidth="1"/>
    <col min="2568" max="2568" width="17.75" style="146" customWidth="1"/>
    <col min="2569" max="2569" width="30.75" style="146" customWidth="1"/>
    <col min="2570" max="2570" width="9.875" style="146" bestFit="1" customWidth="1"/>
    <col min="2571" max="2816" width="9" style="146"/>
    <col min="2817" max="2817" width="7.625" style="146" customWidth="1"/>
    <col min="2818" max="2818" width="22.875" style="146" customWidth="1"/>
    <col min="2819" max="2819" width="17.125" style="146" bestFit="1" customWidth="1"/>
    <col min="2820" max="2820" width="11.625" style="146" customWidth="1"/>
    <col min="2821" max="2821" width="12.875" style="146" customWidth="1"/>
    <col min="2822" max="2823" width="32.25" style="146" customWidth="1"/>
    <col min="2824" max="2824" width="17.75" style="146" customWidth="1"/>
    <col min="2825" max="2825" width="30.75" style="146" customWidth="1"/>
    <col min="2826" max="2826" width="9.875" style="146" bestFit="1" customWidth="1"/>
    <col min="2827" max="3072" width="9" style="146"/>
    <col min="3073" max="3073" width="7.625" style="146" customWidth="1"/>
    <col min="3074" max="3074" width="22.875" style="146" customWidth="1"/>
    <col min="3075" max="3075" width="17.125" style="146" bestFit="1" customWidth="1"/>
    <col min="3076" max="3076" width="11.625" style="146" customWidth="1"/>
    <col min="3077" max="3077" width="12.875" style="146" customWidth="1"/>
    <col min="3078" max="3079" width="32.25" style="146" customWidth="1"/>
    <col min="3080" max="3080" width="17.75" style="146" customWidth="1"/>
    <col min="3081" max="3081" width="30.75" style="146" customWidth="1"/>
    <col min="3082" max="3082" width="9.875" style="146" bestFit="1" customWidth="1"/>
    <col min="3083" max="3328" width="9" style="146"/>
    <col min="3329" max="3329" width="7.625" style="146" customWidth="1"/>
    <col min="3330" max="3330" width="22.875" style="146" customWidth="1"/>
    <col min="3331" max="3331" width="17.125" style="146" bestFit="1" customWidth="1"/>
    <col min="3332" max="3332" width="11.625" style="146" customWidth="1"/>
    <col min="3333" max="3333" width="12.875" style="146" customWidth="1"/>
    <col min="3334" max="3335" width="32.25" style="146" customWidth="1"/>
    <col min="3336" max="3336" width="17.75" style="146" customWidth="1"/>
    <col min="3337" max="3337" width="30.75" style="146" customWidth="1"/>
    <col min="3338" max="3338" width="9.875" style="146" bestFit="1" customWidth="1"/>
    <col min="3339" max="3584" width="9" style="146"/>
    <col min="3585" max="3585" width="7.625" style="146" customWidth="1"/>
    <col min="3586" max="3586" width="22.875" style="146" customWidth="1"/>
    <col min="3587" max="3587" width="17.125" style="146" bestFit="1" customWidth="1"/>
    <col min="3588" max="3588" width="11.625" style="146" customWidth="1"/>
    <col min="3589" max="3589" width="12.875" style="146" customWidth="1"/>
    <col min="3590" max="3591" width="32.25" style="146" customWidth="1"/>
    <col min="3592" max="3592" width="17.75" style="146" customWidth="1"/>
    <col min="3593" max="3593" width="30.75" style="146" customWidth="1"/>
    <col min="3594" max="3594" width="9.875" style="146" bestFit="1" customWidth="1"/>
    <col min="3595" max="3840" width="9" style="146"/>
    <col min="3841" max="3841" width="7.625" style="146" customWidth="1"/>
    <col min="3842" max="3842" width="22.875" style="146" customWidth="1"/>
    <col min="3843" max="3843" width="17.125" style="146" bestFit="1" customWidth="1"/>
    <col min="3844" max="3844" width="11.625" style="146" customWidth="1"/>
    <col min="3845" max="3845" width="12.875" style="146" customWidth="1"/>
    <col min="3846" max="3847" width="32.25" style="146" customWidth="1"/>
    <col min="3848" max="3848" width="17.75" style="146" customWidth="1"/>
    <col min="3849" max="3849" width="30.75" style="146" customWidth="1"/>
    <col min="3850" max="3850" width="9.875" style="146" bestFit="1" customWidth="1"/>
    <col min="3851" max="4096" width="9" style="146"/>
    <col min="4097" max="4097" width="7.625" style="146" customWidth="1"/>
    <col min="4098" max="4098" width="22.875" style="146" customWidth="1"/>
    <col min="4099" max="4099" width="17.125" style="146" bestFit="1" customWidth="1"/>
    <col min="4100" max="4100" width="11.625" style="146" customWidth="1"/>
    <col min="4101" max="4101" width="12.875" style="146" customWidth="1"/>
    <col min="4102" max="4103" width="32.25" style="146" customWidth="1"/>
    <col min="4104" max="4104" width="17.75" style="146" customWidth="1"/>
    <col min="4105" max="4105" width="30.75" style="146" customWidth="1"/>
    <col min="4106" max="4106" width="9.875" style="146" bestFit="1" customWidth="1"/>
    <col min="4107" max="4352" width="9" style="146"/>
    <col min="4353" max="4353" width="7.625" style="146" customWidth="1"/>
    <col min="4354" max="4354" width="22.875" style="146" customWidth="1"/>
    <col min="4355" max="4355" width="17.125" style="146" bestFit="1" customWidth="1"/>
    <col min="4356" max="4356" width="11.625" style="146" customWidth="1"/>
    <col min="4357" max="4357" width="12.875" style="146" customWidth="1"/>
    <col min="4358" max="4359" width="32.25" style="146" customWidth="1"/>
    <col min="4360" max="4360" width="17.75" style="146" customWidth="1"/>
    <col min="4361" max="4361" width="30.75" style="146" customWidth="1"/>
    <col min="4362" max="4362" width="9.875" style="146" bestFit="1" customWidth="1"/>
    <col min="4363" max="4608" width="9" style="146"/>
    <col min="4609" max="4609" width="7.625" style="146" customWidth="1"/>
    <col min="4610" max="4610" width="22.875" style="146" customWidth="1"/>
    <col min="4611" max="4611" width="17.125" style="146" bestFit="1" customWidth="1"/>
    <col min="4612" max="4612" width="11.625" style="146" customWidth="1"/>
    <col min="4613" max="4613" width="12.875" style="146" customWidth="1"/>
    <col min="4614" max="4615" width="32.25" style="146" customWidth="1"/>
    <col min="4616" max="4616" width="17.75" style="146" customWidth="1"/>
    <col min="4617" max="4617" width="30.75" style="146" customWidth="1"/>
    <col min="4618" max="4618" width="9.875" style="146" bestFit="1" customWidth="1"/>
    <col min="4619" max="4864" width="9" style="146"/>
    <col min="4865" max="4865" width="7.625" style="146" customWidth="1"/>
    <col min="4866" max="4866" width="22.875" style="146" customWidth="1"/>
    <col min="4867" max="4867" width="17.125" style="146" bestFit="1" customWidth="1"/>
    <col min="4868" max="4868" width="11.625" style="146" customWidth="1"/>
    <col min="4869" max="4869" width="12.875" style="146" customWidth="1"/>
    <col min="4870" max="4871" width="32.25" style="146" customWidth="1"/>
    <col min="4872" max="4872" width="17.75" style="146" customWidth="1"/>
    <col min="4873" max="4873" width="30.75" style="146" customWidth="1"/>
    <col min="4874" max="4874" width="9.875" style="146" bestFit="1" customWidth="1"/>
    <col min="4875" max="5120" width="9" style="146"/>
    <col min="5121" max="5121" width="7.625" style="146" customWidth="1"/>
    <col min="5122" max="5122" width="22.875" style="146" customWidth="1"/>
    <col min="5123" max="5123" width="17.125" style="146" bestFit="1" customWidth="1"/>
    <col min="5124" max="5124" width="11.625" style="146" customWidth="1"/>
    <col min="5125" max="5125" width="12.875" style="146" customWidth="1"/>
    <col min="5126" max="5127" width="32.25" style="146" customWidth="1"/>
    <col min="5128" max="5128" width="17.75" style="146" customWidth="1"/>
    <col min="5129" max="5129" width="30.75" style="146" customWidth="1"/>
    <col min="5130" max="5130" width="9.875" style="146" bestFit="1" customWidth="1"/>
    <col min="5131" max="5376" width="9" style="146"/>
    <col min="5377" max="5377" width="7.625" style="146" customWidth="1"/>
    <col min="5378" max="5378" width="22.875" style="146" customWidth="1"/>
    <col min="5379" max="5379" width="17.125" style="146" bestFit="1" customWidth="1"/>
    <col min="5380" max="5380" width="11.625" style="146" customWidth="1"/>
    <col min="5381" max="5381" width="12.875" style="146" customWidth="1"/>
    <col min="5382" max="5383" width="32.25" style="146" customWidth="1"/>
    <col min="5384" max="5384" width="17.75" style="146" customWidth="1"/>
    <col min="5385" max="5385" width="30.75" style="146" customWidth="1"/>
    <col min="5386" max="5386" width="9.875" style="146" bestFit="1" customWidth="1"/>
    <col min="5387" max="5632" width="9" style="146"/>
    <col min="5633" max="5633" width="7.625" style="146" customWidth="1"/>
    <col min="5634" max="5634" width="22.875" style="146" customWidth="1"/>
    <col min="5635" max="5635" width="17.125" style="146" bestFit="1" customWidth="1"/>
    <col min="5636" max="5636" width="11.625" style="146" customWidth="1"/>
    <col min="5637" max="5637" width="12.875" style="146" customWidth="1"/>
    <col min="5638" max="5639" width="32.25" style="146" customWidth="1"/>
    <col min="5640" max="5640" width="17.75" style="146" customWidth="1"/>
    <col min="5641" max="5641" width="30.75" style="146" customWidth="1"/>
    <col min="5642" max="5642" width="9.875" style="146" bestFit="1" customWidth="1"/>
    <col min="5643" max="5888" width="9" style="146"/>
    <col min="5889" max="5889" width="7.625" style="146" customWidth="1"/>
    <col min="5890" max="5890" width="22.875" style="146" customWidth="1"/>
    <col min="5891" max="5891" width="17.125" style="146" bestFit="1" customWidth="1"/>
    <col min="5892" max="5892" width="11.625" style="146" customWidth="1"/>
    <col min="5893" max="5893" width="12.875" style="146" customWidth="1"/>
    <col min="5894" max="5895" width="32.25" style="146" customWidth="1"/>
    <col min="5896" max="5896" width="17.75" style="146" customWidth="1"/>
    <col min="5897" max="5897" width="30.75" style="146" customWidth="1"/>
    <col min="5898" max="5898" width="9.875" style="146" bestFit="1" customWidth="1"/>
    <col min="5899" max="6144" width="9" style="146"/>
    <col min="6145" max="6145" width="7.625" style="146" customWidth="1"/>
    <col min="6146" max="6146" width="22.875" style="146" customWidth="1"/>
    <col min="6147" max="6147" width="17.125" style="146" bestFit="1" customWidth="1"/>
    <col min="6148" max="6148" width="11.625" style="146" customWidth="1"/>
    <col min="6149" max="6149" width="12.875" style="146" customWidth="1"/>
    <col min="6150" max="6151" width="32.25" style="146" customWidth="1"/>
    <col min="6152" max="6152" width="17.75" style="146" customWidth="1"/>
    <col min="6153" max="6153" width="30.75" style="146" customWidth="1"/>
    <col min="6154" max="6154" width="9.875" style="146" bestFit="1" customWidth="1"/>
    <col min="6155" max="6400" width="9" style="146"/>
    <col min="6401" max="6401" width="7.625" style="146" customWidth="1"/>
    <col min="6402" max="6402" width="22.875" style="146" customWidth="1"/>
    <col min="6403" max="6403" width="17.125" style="146" bestFit="1" customWidth="1"/>
    <col min="6404" max="6404" width="11.625" style="146" customWidth="1"/>
    <col min="6405" max="6405" width="12.875" style="146" customWidth="1"/>
    <col min="6406" max="6407" width="32.25" style="146" customWidth="1"/>
    <col min="6408" max="6408" width="17.75" style="146" customWidth="1"/>
    <col min="6409" max="6409" width="30.75" style="146" customWidth="1"/>
    <col min="6410" max="6410" width="9.875" style="146" bestFit="1" customWidth="1"/>
    <col min="6411" max="6656" width="9" style="146"/>
    <col min="6657" max="6657" width="7.625" style="146" customWidth="1"/>
    <col min="6658" max="6658" width="22.875" style="146" customWidth="1"/>
    <col min="6659" max="6659" width="17.125" style="146" bestFit="1" customWidth="1"/>
    <col min="6660" max="6660" width="11.625" style="146" customWidth="1"/>
    <col min="6661" max="6661" width="12.875" style="146" customWidth="1"/>
    <col min="6662" max="6663" width="32.25" style="146" customWidth="1"/>
    <col min="6664" max="6664" width="17.75" style="146" customWidth="1"/>
    <col min="6665" max="6665" width="30.75" style="146" customWidth="1"/>
    <col min="6666" max="6666" width="9.875" style="146" bestFit="1" customWidth="1"/>
    <col min="6667" max="6912" width="9" style="146"/>
    <col min="6913" max="6913" width="7.625" style="146" customWidth="1"/>
    <col min="6914" max="6914" width="22.875" style="146" customWidth="1"/>
    <col min="6915" max="6915" width="17.125" style="146" bestFit="1" customWidth="1"/>
    <col min="6916" max="6916" width="11.625" style="146" customWidth="1"/>
    <col min="6917" max="6917" width="12.875" style="146" customWidth="1"/>
    <col min="6918" max="6919" width="32.25" style="146" customWidth="1"/>
    <col min="6920" max="6920" width="17.75" style="146" customWidth="1"/>
    <col min="6921" max="6921" width="30.75" style="146" customWidth="1"/>
    <col min="6922" max="6922" width="9.875" style="146" bestFit="1" customWidth="1"/>
    <col min="6923" max="7168" width="9" style="146"/>
    <col min="7169" max="7169" width="7.625" style="146" customWidth="1"/>
    <col min="7170" max="7170" width="22.875" style="146" customWidth="1"/>
    <col min="7171" max="7171" width="17.125" style="146" bestFit="1" customWidth="1"/>
    <col min="7172" max="7172" width="11.625" style="146" customWidth="1"/>
    <col min="7173" max="7173" width="12.875" style="146" customWidth="1"/>
    <col min="7174" max="7175" width="32.25" style="146" customWidth="1"/>
    <col min="7176" max="7176" width="17.75" style="146" customWidth="1"/>
    <col min="7177" max="7177" width="30.75" style="146" customWidth="1"/>
    <col min="7178" max="7178" width="9.875" style="146" bestFit="1" customWidth="1"/>
    <col min="7179" max="7424" width="9" style="146"/>
    <col min="7425" max="7425" width="7.625" style="146" customWidth="1"/>
    <col min="7426" max="7426" width="22.875" style="146" customWidth="1"/>
    <col min="7427" max="7427" width="17.125" style="146" bestFit="1" customWidth="1"/>
    <col min="7428" max="7428" width="11.625" style="146" customWidth="1"/>
    <col min="7429" max="7429" width="12.875" style="146" customWidth="1"/>
    <col min="7430" max="7431" width="32.25" style="146" customWidth="1"/>
    <col min="7432" max="7432" width="17.75" style="146" customWidth="1"/>
    <col min="7433" max="7433" width="30.75" style="146" customWidth="1"/>
    <col min="7434" max="7434" width="9.875" style="146" bestFit="1" customWidth="1"/>
    <col min="7435" max="7680" width="9" style="146"/>
    <col min="7681" max="7681" width="7.625" style="146" customWidth="1"/>
    <col min="7682" max="7682" width="22.875" style="146" customWidth="1"/>
    <col min="7683" max="7683" width="17.125" style="146" bestFit="1" customWidth="1"/>
    <col min="7684" max="7684" width="11.625" style="146" customWidth="1"/>
    <col min="7685" max="7685" width="12.875" style="146" customWidth="1"/>
    <col min="7686" max="7687" width="32.25" style="146" customWidth="1"/>
    <col min="7688" max="7688" width="17.75" style="146" customWidth="1"/>
    <col min="7689" max="7689" width="30.75" style="146" customWidth="1"/>
    <col min="7690" max="7690" width="9.875" style="146" bestFit="1" customWidth="1"/>
    <col min="7691" max="7936" width="9" style="146"/>
    <col min="7937" max="7937" width="7.625" style="146" customWidth="1"/>
    <col min="7938" max="7938" width="22.875" style="146" customWidth="1"/>
    <col min="7939" max="7939" width="17.125" style="146" bestFit="1" customWidth="1"/>
    <col min="7940" max="7940" width="11.625" style="146" customWidth="1"/>
    <col min="7941" max="7941" width="12.875" style="146" customWidth="1"/>
    <col min="7942" max="7943" width="32.25" style="146" customWidth="1"/>
    <col min="7944" max="7944" width="17.75" style="146" customWidth="1"/>
    <col min="7945" max="7945" width="30.75" style="146" customWidth="1"/>
    <col min="7946" max="7946" width="9.875" style="146" bestFit="1" customWidth="1"/>
    <col min="7947" max="8192" width="9" style="146"/>
    <col min="8193" max="8193" width="7.625" style="146" customWidth="1"/>
    <col min="8194" max="8194" width="22.875" style="146" customWidth="1"/>
    <col min="8195" max="8195" width="17.125" style="146" bestFit="1" customWidth="1"/>
    <col min="8196" max="8196" width="11.625" style="146" customWidth="1"/>
    <col min="8197" max="8197" width="12.875" style="146" customWidth="1"/>
    <col min="8198" max="8199" width="32.25" style="146" customWidth="1"/>
    <col min="8200" max="8200" width="17.75" style="146" customWidth="1"/>
    <col min="8201" max="8201" width="30.75" style="146" customWidth="1"/>
    <col min="8202" max="8202" width="9.875" style="146" bestFit="1" customWidth="1"/>
    <col min="8203" max="8448" width="9" style="146"/>
    <col min="8449" max="8449" width="7.625" style="146" customWidth="1"/>
    <col min="8450" max="8450" width="22.875" style="146" customWidth="1"/>
    <col min="8451" max="8451" width="17.125" style="146" bestFit="1" customWidth="1"/>
    <col min="8452" max="8452" width="11.625" style="146" customWidth="1"/>
    <col min="8453" max="8453" width="12.875" style="146" customWidth="1"/>
    <col min="8454" max="8455" width="32.25" style="146" customWidth="1"/>
    <col min="8456" max="8456" width="17.75" style="146" customWidth="1"/>
    <col min="8457" max="8457" width="30.75" style="146" customWidth="1"/>
    <col min="8458" max="8458" width="9.875" style="146" bestFit="1" customWidth="1"/>
    <col min="8459" max="8704" width="9" style="146"/>
    <col min="8705" max="8705" width="7.625" style="146" customWidth="1"/>
    <col min="8706" max="8706" width="22.875" style="146" customWidth="1"/>
    <col min="8707" max="8707" width="17.125" style="146" bestFit="1" customWidth="1"/>
    <col min="8708" max="8708" width="11.625" style="146" customWidth="1"/>
    <col min="8709" max="8709" width="12.875" style="146" customWidth="1"/>
    <col min="8710" max="8711" width="32.25" style="146" customWidth="1"/>
    <col min="8712" max="8712" width="17.75" style="146" customWidth="1"/>
    <col min="8713" max="8713" width="30.75" style="146" customWidth="1"/>
    <col min="8714" max="8714" width="9.875" style="146" bestFit="1" customWidth="1"/>
    <col min="8715" max="8960" width="9" style="146"/>
    <col min="8961" max="8961" width="7.625" style="146" customWidth="1"/>
    <col min="8962" max="8962" width="22.875" style="146" customWidth="1"/>
    <col min="8963" max="8963" width="17.125" style="146" bestFit="1" customWidth="1"/>
    <col min="8964" max="8964" width="11.625" style="146" customWidth="1"/>
    <col min="8965" max="8965" width="12.875" style="146" customWidth="1"/>
    <col min="8966" max="8967" width="32.25" style="146" customWidth="1"/>
    <col min="8968" max="8968" width="17.75" style="146" customWidth="1"/>
    <col min="8969" max="8969" width="30.75" style="146" customWidth="1"/>
    <col min="8970" max="8970" width="9.875" style="146" bestFit="1" customWidth="1"/>
    <col min="8971" max="9216" width="9" style="146"/>
    <col min="9217" max="9217" width="7.625" style="146" customWidth="1"/>
    <col min="9218" max="9218" width="22.875" style="146" customWidth="1"/>
    <col min="9219" max="9219" width="17.125" style="146" bestFit="1" customWidth="1"/>
    <col min="9220" max="9220" width="11.625" style="146" customWidth="1"/>
    <col min="9221" max="9221" width="12.875" style="146" customWidth="1"/>
    <col min="9222" max="9223" width="32.25" style="146" customWidth="1"/>
    <col min="9224" max="9224" width="17.75" style="146" customWidth="1"/>
    <col min="9225" max="9225" width="30.75" style="146" customWidth="1"/>
    <col min="9226" max="9226" width="9.875" style="146" bestFit="1" customWidth="1"/>
    <col min="9227" max="9472" width="9" style="146"/>
    <col min="9473" max="9473" width="7.625" style="146" customWidth="1"/>
    <col min="9474" max="9474" width="22.875" style="146" customWidth="1"/>
    <col min="9475" max="9475" width="17.125" style="146" bestFit="1" customWidth="1"/>
    <col min="9476" max="9476" width="11.625" style="146" customWidth="1"/>
    <col min="9477" max="9477" width="12.875" style="146" customWidth="1"/>
    <col min="9478" max="9479" width="32.25" style="146" customWidth="1"/>
    <col min="9480" max="9480" width="17.75" style="146" customWidth="1"/>
    <col min="9481" max="9481" width="30.75" style="146" customWidth="1"/>
    <col min="9482" max="9482" width="9.875" style="146" bestFit="1" customWidth="1"/>
    <col min="9483" max="9728" width="9" style="146"/>
    <col min="9729" max="9729" width="7.625" style="146" customWidth="1"/>
    <col min="9730" max="9730" width="22.875" style="146" customWidth="1"/>
    <col min="9731" max="9731" width="17.125" style="146" bestFit="1" customWidth="1"/>
    <col min="9732" max="9732" width="11.625" style="146" customWidth="1"/>
    <col min="9733" max="9733" width="12.875" style="146" customWidth="1"/>
    <col min="9734" max="9735" width="32.25" style="146" customWidth="1"/>
    <col min="9736" max="9736" width="17.75" style="146" customWidth="1"/>
    <col min="9737" max="9737" width="30.75" style="146" customWidth="1"/>
    <col min="9738" max="9738" width="9.875" style="146" bestFit="1" customWidth="1"/>
    <col min="9739" max="9984" width="9" style="146"/>
    <col min="9985" max="9985" width="7.625" style="146" customWidth="1"/>
    <col min="9986" max="9986" width="22.875" style="146" customWidth="1"/>
    <col min="9987" max="9987" width="17.125" style="146" bestFit="1" customWidth="1"/>
    <col min="9988" max="9988" width="11.625" style="146" customWidth="1"/>
    <col min="9989" max="9989" width="12.875" style="146" customWidth="1"/>
    <col min="9990" max="9991" width="32.25" style="146" customWidth="1"/>
    <col min="9992" max="9992" width="17.75" style="146" customWidth="1"/>
    <col min="9993" max="9993" width="30.75" style="146" customWidth="1"/>
    <col min="9994" max="9994" width="9.875" style="146" bestFit="1" customWidth="1"/>
    <col min="9995" max="10240" width="9" style="146"/>
    <col min="10241" max="10241" width="7.625" style="146" customWidth="1"/>
    <col min="10242" max="10242" width="22.875" style="146" customWidth="1"/>
    <col min="10243" max="10243" width="17.125" style="146" bestFit="1" customWidth="1"/>
    <col min="10244" max="10244" width="11.625" style="146" customWidth="1"/>
    <col min="10245" max="10245" width="12.875" style="146" customWidth="1"/>
    <col min="10246" max="10247" width="32.25" style="146" customWidth="1"/>
    <col min="10248" max="10248" width="17.75" style="146" customWidth="1"/>
    <col min="10249" max="10249" width="30.75" style="146" customWidth="1"/>
    <col min="10250" max="10250" width="9.875" style="146" bestFit="1" customWidth="1"/>
    <col min="10251" max="10496" width="9" style="146"/>
    <col min="10497" max="10497" width="7.625" style="146" customWidth="1"/>
    <col min="10498" max="10498" width="22.875" style="146" customWidth="1"/>
    <col min="10499" max="10499" width="17.125" style="146" bestFit="1" customWidth="1"/>
    <col min="10500" max="10500" width="11.625" style="146" customWidth="1"/>
    <col min="10501" max="10501" width="12.875" style="146" customWidth="1"/>
    <col min="10502" max="10503" width="32.25" style="146" customWidth="1"/>
    <col min="10504" max="10504" width="17.75" style="146" customWidth="1"/>
    <col min="10505" max="10505" width="30.75" style="146" customWidth="1"/>
    <col min="10506" max="10506" width="9.875" style="146" bestFit="1" customWidth="1"/>
    <col min="10507" max="10752" width="9" style="146"/>
    <col min="10753" max="10753" width="7.625" style="146" customWidth="1"/>
    <col min="10754" max="10754" width="22.875" style="146" customWidth="1"/>
    <col min="10755" max="10755" width="17.125" style="146" bestFit="1" customWidth="1"/>
    <col min="10756" max="10756" width="11.625" style="146" customWidth="1"/>
    <col min="10757" max="10757" width="12.875" style="146" customWidth="1"/>
    <col min="10758" max="10759" width="32.25" style="146" customWidth="1"/>
    <col min="10760" max="10760" width="17.75" style="146" customWidth="1"/>
    <col min="10761" max="10761" width="30.75" style="146" customWidth="1"/>
    <col min="10762" max="10762" width="9.875" style="146" bestFit="1" customWidth="1"/>
    <col min="10763" max="11008" width="9" style="146"/>
    <col min="11009" max="11009" width="7.625" style="146" customWidth="1"/>
    <col min="11010" max="11010" width="22.875" style="146" customWidth="1"/>
    <col min="11011" max="11011" width="17.125" style="146" bestFit="1" customWidth="1"/>
    <col min="11012" max="11012" width="11.625" style="146" customWidth="1"/>
    <col min="11013" max="11013" width="12.875" style="146" customWidth="1"/>
    <col min="11014" max="11015" width="32.25" style="146" customWidth="1"/>
    <col min="11016" max="11016" width="17.75" style="146" customWidth="1"/>
    <col min="11017" max="11017" width="30.75" style="146" customWidth="1"/>
    <col min="11018" max="11018" width="9.875" style="146" bestFit="1" customWidth="1"/>
    <col min="11019" max="11264" width="9" style="146"/>
    <col min="11265" max="11265" width="7.625" style="146" customWidth="1"/>
    <col min="11266" max="11266" width="22.875" style="146" customWidth="1"/>
    <col min="11267" max="11267" width="17.125" style="146" bestFit="1" customWidth="1"/>
    <col min="11268" max="11268" width="11.625" style="146" customWidth="1"/>
    <col min="11269" max="11269" width="12.875" style="146" customWidth="1"/>
    <col min="11270" max="11271" width="32.25" style="146" customWidth="1"/>
    <col min="11272" max="11272" width="17.75" style="146" customWidth="1"/>
    <col min="11273" max="11273" width="30.75" style="146" customWidth="1"/>
    <col min="11274" max="11274" width="9.875" style="146" bestFit="1" customWidth="1"/>
    <col min="11275" max="11520" width="9" style="146"/>
    <col min="11521" max="11521" width="7.625" style="146" customWidth="1"/>
    <col min="11522" max="11522" width="22.875" style="146" customWidth="1"/>
    <col min="11523" max="11523" width="17.125" style="146" bestFit="1" customWidth="1"/>
    <col min="11524" max="11524" width="11.625" style="146" customWidth="1"/>
    <col min="11525" max="11525" width="12.875" style="146" customWidth="1"/>
    <col min="11526" max="11527" width="32.25" style="146" customWidth="1"/>
    <col min="11528" max="11528" width="17.75" style="146" customWidth="1"/>
    <col min="11529" max="11529" width="30.75" style="146" customWidth="1"/>
    <col min="11530" max="11530" width="9.875" style="146" bestFit="1" customWidth="1"/>
    <col min="11531" max="11776" width="9" style="146"/>
    <col min="11777" max="11777" width="7.625" style="146" customWidth="1"/>
    <col min="11778" max="11778" width="22.875" style="146" customWidth="1"/>
    <col min="11779" max="11779" width="17.125" style="146" bestFit="1" customWidth="1"/>
    <col min="11780" max="11780" width="11.625" style="146" customWidth="1"/>
    <col min="11781" max="11781" width="12.875" style="146" customWidth="1"/>
    <col min="11782" max="11783" width="32.25" style="146" customWidth="1"/>
    <col min="11784" max="11784" width="17.75" style="146" customWidth="1"/>
    <col min="11785" max="11785" width="30.75" style="146" customWidth="1"/>
    <col min="11786" max="11786" width="9.875" style="146" bestFit="1" customWidth="1"/>
    <col min="11787" max="12032" width="9" style="146"/>
    <col min="12033" max="12033" width="7.625" style="146" customWidth="1"/>
    <col min="12034" max="12034" width="22.875" style="146" customWidth="1"/>
    <col min="12035" max="12035" width="17.125" style="146" bestFit="1" customWidth="1"/>
    <col min="12036" max="12036" width="11.625" style="146" customWidth="1"/>
    <col min="12037" max="12037" width="12.875" style="146" customWidth="1"/>
    <col min="12038" max="12039" width="32.25" style="146" customWidth="1"/>
    <col min="12040" max="12040" width="17.75" style="146" customWidth="1"/>
    <col min="12041" max="12041" width="30.75" style="146" customWidth="1"/>
    <col min="12042" max="12042" width="9.875" style="146" bestFit="1" customWidth="1"/>
    <col min="12043" max="12288" width="9" style="146"/>
    <col min="12289" max="12289" width="7.625" style="146" customWidth="1"/>
    <col min="12290" max="12290" width="22.875" style="146" customWidth="1"/>
    <col min="12291" max="12291" width="17.125" style="146" bestFit="1" customWidth="1"/>
    <col min="12292" max="12292" width="11.625" style="146" customWidth="1"/>
    <col min="12293" max="12293" width="12.875" style="146" customWidth="1"/>
    <col min="12294" max="12295" width="32.25" style="146" customWidth="1"/>
    <col min="12296" max="12296" width="17.75" style="146" customWidth="1"/>
    <col min="12297" max="12297" width="30.75" style="146" customWidth="1"/>
    <col min="12298" max="12298" width="9.875" style="146" bestFit="1" customWidth="1"/>
    <col min="12299" max="12544" width="9" style="146"/>
    <col min="12545" max="12545" width="7.625" style="146" customWidth="1"/>
    <col min="12546" max="12546" width="22.875" style="146" customWidth="1"/>
    <col min="12547" max="12547" width="17.125" style="146" bestFit="1" customWidth="1"/>
    <col min="12548" max="12548" width="11.625" style="146" customWidth="1"/>
    <col min="12549" max="12549" width="12.875" style="146" customWidth="1"/>
    <col min="12550" max="12551" width="32.25" style="146" customWidth="1"/>
    <col min="12552" max="12552" width="17.75" style="146" customWidth="1"/>
    <col min="12553" max="12553" width="30.75" style="146" customWidth="1"/>
    <col min="12554" max="12554" width="9.875" style="146" bestFit="1" customWidth="1"/>
    <col min="12555" max="12800" width="9" style="146"/>
    <col min="12801" max="12801" width="7.625" style="146" customWidth="1"/>
    <col min="12802" max="12802" width="22.875" style="146" customWidth="1"/>
    <col min="12803" max="12803" width="17.125" style="146" bestFit="1" customWidth="1"/>
    <col min="12804" max="12804" width="11.625" style="146" customWidth="1"/>
    <col min="12805" max="12805" width="12.875" style="146" customWidth="1"/>
    <col min="12806" max="12807" width="32.25" style="146" customWidth="1"/>
    <col min="12808" max="12808" width="17.75" style="146" customWidth="1"/>
    <col min="12809" max="12809" width="30.75" style="146" customWidth="1"/>
    <col min="12810" max="12810" width="9.875" style="146" bestFit="1" customWidth="1"/>
    <col min="12811" max="13056" width="9" style="146"/>
    <col min="13057" max="13057" width="7.625" style="146" customWidth="1"/>
    <col min="13058" max="13058" width="22.875" style="146" customWidth="1"/>
    <col min="13059" max="13059" width="17.125" style="146" bestFit="1" customWidth="1"/>
    <col min="13060" max="13060" width="11.625" style="146" customWidth="1"/>
    <col min="13061" max="13061" width="12.875" style="146" customWidth="1"/>
    <col min="13062" max="13063" width="32.25" style="146" customWidth="1"/>
    <col min="13064" max="13064" width="17.75" style="146" customWidth="1"/>
    <col min="13065" max="13065" width="30.75" style="146" customWidth="1"/>
    <col min="13066" max="13066" width="9.875" style="146" bestFit="1" customWidth="1"/>
    <col min="13067" max="13312" width="9" style="146"/>
    <col min="13313" max="13313" width="7.625" style="146" customWidth="1"/>
    <col min="13314" max="13314" width="22.875" style="146" customWidth="1"/>
    <col min="13315" max="13315" width="17.125" style="146" bestFit="1" customWidth="1"/>
    <col min="13316" max="13316" width="11.625" style="146" customWidth="1"/>
    <col min="13317" max="13317" width="12.875" style="146" customWidth="1"/>
    <col min="13318" max="13319" width="32.25" style="146" customWidth="1"/>
    <col min="13320" max="13320" width="17.75" style="146" customWidth="1"/>
    <col min="13321" max="13321" width="30.75" style="146" customWidth="1"/>
    <col min="13322" max="13322" width="9.875" style="146" bestFit="1" customWidth="1"/>
    <col min="13323" max="13568" width="9" style="146"/>
    <col min="13569" max="13569" width="7.625" style="146" customWidth="1"/>
    <col min="13570" max="13570" width="22.875" style="146" customWidth="1"/>
    <col min="13571" max="13571" width="17.125" style="146" bestFit="1" customWidth="1"/>
    <col min="13572" max="13572" width="11.625" style="146" customWidth="1"/>
    <col min="13573" max="13573" width="12.875" style="146" customWidth="1"/>
    <col min="13574" max="13575" width="32.25" style="146" customWidth="1"/>
    <col min="13576" max="13576" width="17.75" style="146" customWidth="1"/>
    <col min="13577" max="13577" width="30.75" style="146" customWidth="1"/>
    <col min="13578" max="13578" width="9.875" style="146" bestFit="1" customWidth="1"/>
    <col min="13579" max="13824" width="9" style="146"/>
    <col min="13825" max="13825" width="7.625" style="146" customWidth="1"/>
    <col min="13826" max="13826" width="22.875" style="146" customWidth="1"/>
    <col min="13827" max="13827" width="17.125" style="146" bestFit="1" customWidth="1"/>
    <col min="13828" max="13828" width="11.625" style="146" customWidth="1"/>
    <col min="13829" max="13829" width="12.875" style="146" customWidth="1"/>
    <col min="13830" max="13831" width="32.25" style="146" customWidth="1"/>
    <col min="13832" max="13832" width="17.75" style="146" customWidth="1"/>
    <col min="13833" max="13833" width="30.75" style="146" customWidth="1"/>
    <col min="13834" max="13834" width="9.875" style="146" bestFit="1" customWidth="1"/>
    <col min="13835" max="14080" width="9" style="146"/>
    <col min="14081" max="14081" width="7.625" style="146" customWidth="1"/>
    <col min="14082" max="14082" width="22.875" style="146" customWidth="1"/>
    <col min="14083" max="14083" width="17.125" style="146" bestFit="1" customWidth="1"/>
    <col min="14084" max="14084" width="11.625" style="146" customWidth="1"/>
    <col min="14085" max="14085" width="12.875" style="146" customWidth="1"/>
    <col min="14086" max="14087" width="32.25" style="146" customWidth="1"/>
    <col min="14088" max="14088" width="17.75" style="146" customWidth="1"/>
    <col min="14089" max="14089" width="30.75" style="146" customWidth="1"/>
    <col min="14090" max="14090" width="9.875" style="146" bestFit="1" customWidth="1"/>
    <col min="14091" max="14336" width="9" style="146"/>
    <col min="14337" max="14337" width="7.625" style="146" customWidth="1"/>
    <col min="14338" max="14338" width="22.875" style="146" customWidth="1"/>
    <col min="14339" max="14339" width="17.125" style="146" bestFit="1" customWidth="1"/>
    <col min="14340" max="14340" width="11.625" style="146" customWidth="1"/>
    <col min="14341" max="14341" width="12.875" style="146" customWidth="1"/>
    <col min="14342" max="14343" width="32.25" style="146" customWidth="1"/>
    <col min="14344" max="14344" width="17.75" style="146" customWidth="1"/>
    <col min="14345" max="14345" width="30.75" style="146" customWidth="1"/>
    <col min="14346" max="14346" width="9.875" style="146" bestFit="1" customWidth="1"/>
    <col min="14347" max="14592" width="9" style="146"/>
    <col min="14593" max="14593" width="7.625" style="146" customWidth="1"/>
    <col min="14594" max="14594" width="22.875" style="146" customWidth="1"/>
    <col min="14595" max="14595" width="17.125" style="146" bestFit="1" customWidth="1"/>
    <col min="14596" max="14596" width="11.625" style="146" customWidth="1"/>
    <col min="14597" max="14597" width="12.875" style="146" customWidth="1"/>
    <col min="14598" max="14599" width="32.25" style="146" customWidth="1"/>
    <col min="14600" max="14600" width="17.75" style="146" customWidth="1"/>
    <col min="14601" max="14601" width="30.75" style="146" customWidth="1"/>
    <col min="14602" max="14602" width="9.875" style="146" bestFit="1" customWidth="1"/>
    <col min="14603" max="14848" width="9" style="146"/>
    <col min="14849" max="14849" width="7.625" style="146" customWidth="1"/>
    <col min="14850" max="14850" width="22.875" style="146" customWidth="1"/>
    <col min="14851" max="14851" width="17.125" style="146" bestFit="1" customWidth="1"/>
    <col min="14852" max="14852" width="11.625" style="146" customWidth="1"/>
    <col min="14853" max="14853" width="12.875" style="146" customWidth="1"/>
    <col min="14854" max="14855" width="32.25" style="146" customWidth="1"/>
    <col min="14856" max="14856" width="17.75" style="146" customWidth="1"/>
    <col min="14857" max="14857" width="30.75" style="146" customWidth="1"/>
    <col min="14858" max="14858" width="9.875" style="146" bestFit="1" customWidth="1"/>
    <col min="14859" max="15104" width="9" style="146"/>
    <col min="15105" max="15105" width="7.625" style="146" customWidth="1"/>
    <col min="15106" max="15106" width="22.875" style="146" customWidth="1"/>
    <col min="15107" max="15107" width="17.125" style="146" bestFit="1" customWidth="1"/>
    <col min="15108" max="15108" width="11.625" style="146" customWidth="1"/>
    <col min="15109" max="15109" width="12.875" style="146" customWidth="1"/>
    <col min="15110" max="15111" width="32.25" style="146" customWidth="1"/>
    <col min="15112" max="15112" width="17.75" style="146" customWidth="1"/>
    <col min="15113" max="15113" width="30.75" style="146" customWidth="1"/>
    <col min="15114" max="15114" width="9.875" style="146" bestFit="1" customWidth="1"/>
    <col min="15115" max="15360" width="9" style="146"/>
    <col min="15361" max="15361" width="7.625" style="146" customWidth="1"/>
    <col min="15362" max="15362" width="22.875" style="146" customWidth="1"/>
    <col min="15363" max="15363" width="17.125" style="146" bestFit="1" customWidth="1"/>
    <col min="15364" max="15364" width="11.625" style="146" customWidth="1"/>
    <col min="15365" max="15365" width="12.875" style="146" customWidth="1"/>
    <col min="15366" max="15367" width="32.25" style="146" customWidth="1"/>
    <col min="15368" max="15368" width="17.75" style="146" customWidth="1"/>
    <col min="15369" max="15369" width="30.75" style="146" customWidth="1"/>
    <col min="15370" max="15370" width="9.875" style="146" bestFit="1" customWidth="1"/>
    <col min="15371" max="15616" width="9" style="146"/>
    <col min="15617" max="15617" width="7.625" style="146" customWidth="1"/>
    <col min="15618" max="15618" width="22.875" style="146" customWidth="1"/>
    <col min="15619" max="15619" width="17.125" style="146" bestFit="1" customWidth="1"/>
    <col min="15620" max="15620" width="11.625" style="146" customWidth="1"/>
    <col min="15621" max="15621" width="12.875" style="146" customWidth="1"/>
    <col min="15622" max="15623" width="32.25" style="146" customWidth="1"/>
    <col min="15624" max="15624" width="17.75" style="146" customWidth="1"/>
    <col min="15625" max="15625" width="30.75" style="146" customWidth="1"/>
    <col min="15626" max="15626" width="9.875" style="146" bestFit="1" customWidth="1"/>
    <col min="15627" max="15872" width="9" style="146"/>
    <col min="15873" max="15873" width="7.625" style="146" customWidth="1"/>
    <col min="15874" max="15874" width="22.875" style="146" customWidth="1"/>
    <col min="15875" max="15875" width="17.125" style="146" bestFit="1" customWidth="1"/>
    <col min="15876" max="15876" width="11.625" style="146" customWidth="1"/>
    <col min="15877" max="15877" width="12.875" style="146" customWidth="1"/>
    <col min="15878" max="15879" width="32.25" style="146" customWidth="1"/>
    <col min="15880" max="15880" width="17.75" style="146" customWidth="1"/>
    <col min="15881" max="15881" width="30.75" style="146" customWidth="1"/>
    <col min="15882" max="15882" width="9.875" style="146" bestFit="1" customWidth="1"/>
    <col min="15883" max="16128" width="9" style="146"/>
    <col min="16129" max="16129" width="7.625" style="146" customWidth="1"/>
    <col min="16130" max="16130" width="22.875" style="146" customWidth="1"/>
    <col min="16131" max="16131" width="17.125" style="146" bestFit="1" customWidth="1"/>
    <col min="16132" max="16132" width="11.625" style="146" customWidth="1"/>
    <col min="16133" max="16133" width="12.875" style="146" customWidth="1"/>
    <col min="16134" max="16135" width="32.25" style="146" customWidth="1"/>
    <col min="16136" max="16136" width="17.75" style="146" customWidth="1"/>
    <col min="16137" max="16137" width="30.75" style="146" customWidth="1"/>
    <col min="16138" max="16138" width="9.875" style="146" bestFit="1" customWidth="1"/>
    <col min="16139" max="16384" width="9" style="146"/>
  </cols>
  <sheetData>
    <row r="1" spans="1:10">
      <c r="I1" s="170" t="s">
        <v>118</v>
      </c>
    </row>
    <row r="2" spans="1:10">
      <c r="A2" s="667" t="s">
        <v>805</v>
      </c>
      <c r="B2" s="667"/>
      <c r="C2" s="667"/>
      <c r="D2" s="667"/>
      <c r="E2" s="667"/>
      <c r="F2" s="667"/>
      <c r="G2" s="667"/>
      <c r="H2" s="667"/>
      <c r="I2" s="667"/>
    </row>
    <row r="3" spans="1:10">
      <c r="A3" s="667" t="s">
        <v>126</v>
      </c>
      <c r="B3" s="667"/>
      <c r="C3" s="667"/>
      <c r="D3" s="667"/>
      <c r="E3" s="667"/>
      <c r="F3" s="667"/>
      <c r="G3" s="667"/>
      <c r="H3" s="667"/>
      <c r="I3" s="667"/>
    </row>
    <row r="4" spans="1:10" ht="12.2" customHeight="1"/>
    <row r="5" spans="1:10" s="7" customFormat="1" ht="63" customHeight="1">
      <c r="A5" s="153" t="s">
        <v>0</v>
      </c>
      <c r="B5" s="153" t="s">
        <v>14</v>
      </c>
      <c r="C5" s="777" t="s">
        <v>15</v>
      </c>
      <c r="D5" s="777" t="s">
        <v>2</v>
      </c>
      <c r="E5" s="153" t="s">
        <v>16</v>
      </c>
      <c r="F5" s="150" t="s">
        <v>4</v>
      </c>
      <c r="G5" s="150" t="s">
        <v>21</v>
      </c>
      <c r="H5" s="154" t="s">
        <v>6</v>
      </c>
      <c r="I5" s="154" t="s">
        <v>113</v>
      </c>
      <c r="J5" s="155"/>
    </row>
    <row r="6" spans="1:10" ht="21.75" customHeight="1">
      <c r="A6" s="139">
        <v>1</v>
      </c>
      <c r="B6" s="156" t="s">
        <v>37</v>
      </c>
      <c r="C6" s="296">
        <v>1287</v>
      </c>
      <c r="D6" s="296">
        <v>1287</v>
      </c>
      <c r="E6" s="157" t="s">
        <v>32</v>
      </c>
      <c r="F6" s="555" t="s">
        <v>156</v>
      </c>
      <c r="G6" s="555" t="s">
        <v>156</v>
      </c>
      <c r="H6" s="827" t="s">
        <v>114</v>
      </c>
      <c r="I6" s="145" t="s">
        <v>127</v>
      </c>
      <c r="J6" s="159"/>
    </row>
    <row r="7" spans="1:10">
      <c r="A7" s="140"/>
      <c r="B7" s="160"/>
      <c r="C7" s="386"/>
      <c r="D7" s="386"/>
      <c r="E7" s="161"/>
      <c r="F7" s="141"/>
      <c r="G7" s="141"/>
      <c r="H7" s="828" t="s">
        <v>115</v>
      </c>
      <c r="I7" s="162" t="s">
        <v>124</v>
      </c>
    </row>
    <row r="8" spans="1:10">
      <c r="A8" s="140"/>
      <c r="B8" s="160"/>
      <c r="C8" s="386"/>
      <c r="D8" s="386"/>
      <c r="E8" s="161"/>
      <c r="F8" s="147"/>
      <c r="G8" s="147"/>
      <c r="H8" s="828" t="s">
        <v>116</v>
      </c>
      <c r="I8" s="158"/>
    </row>
    <row r="9" spans="1:10" ht="21.2" customHeight="1">
      <c r="A9" s="140"/>
      <c r="B9" s="160"/>
      <c r="C9" s="386"/>
      <c r="D9" s="386"/>
      <c r="E9" s="161"/>
      <c r="F9" s="147" t="s">
        <v>33</v>
      </c>
      <c r="G9" s="297" t="s">
        <v>9</v>
      </c>
      <c r="H9" s="828" t="s">
        <v>59</v>
      </c>
      <c r="I9" s="163" t="s">
        <v>117</v>
      </c>
    </row>
    <row r="10" spans="1:10" ht="21.2" customHeight="1">
      <c r="A10" s="142"/>
      <c r="B10" s="164"/>
      <c r="C10" s="298"/>
      <c r="D10" s="298"/>
      <c r="E10" s="165"/>
      <c r="F10" s="298">
        <v>1287</v>
      </c>
      <c r="G10" s="298">
        <v>1287</v>
      </c>
      <c r="H10" s="829"/>
      <c r="I10" s="166" t="s">
        <v>804</v>
      </c>
    </row>
    <row r="11" spans="1:10" ht="21.2" customHeight="1">
      <c r="A11" s="139">
        <v>2</v>
      </c>
      <c r="B11" s="156" t="s">
        <v>54</v>
      </c>
      <c r="C11" s="296">
        <v>1296.4000000000001</v>
      </c>
      <c r="D11" s="296">
        <v>1296.4000000000001</v>
      </c>
      <c r="E11" s="157" t="s">
        <v>32</v>
      </c>
      <c r="F11" s="555" t="s">
        <v>177</v>
      </c>
      <c r="G11" s="555" t="s">
        <v>177</v>
      </c>
      <c r="H11" s="827" t="s">
        <v>114</v>
      </c>
      <c r="I11" s="145" t="s">
        <v>127</v>
      </c>
    </row>
    <row r="12" spans="1:10">
      <c r="A12" s="140"/>
      <c r="B12" s="160"/>
      <c r="C12" s="386"/>
      <c r="D12" s="386"/>
      <c r="E12" s="161"/>
      <c r="F12" s="141"/>
      <c r="G12" s="141"/>
      <c r="H12" s="828" t="s">
        <v>115</v>
      </c>
      <c r="I12" s="162" t="s">
        <v>124</v>
      </c>
    </row>
    <row r="13" spans="1:10">
      <c r="A13" s="140"/>
      <c r="B13" s="160"/>
      <c r="C13" s="386"/>
      <c r="D13" s="386"/>
      <c r="E13" s="161"/>
      <c r="F13" s="147"/>
      <c r="G13" s="147"/>
      <c r="H13" s="828" t="s">
        <v>116</v>
      </c>
      <c r="I13" s="158"/>
    </row>
    <row r="14" spans="1:10" ht="21.2" customHeight="1">
      <c r="A14" s="140"/>
      <c r="B14" s="160"/>
      <c r="C14" s="386"/>
      <c r="D14" s="386"/>
      <c r="E14" s="161"/>
      <c r="F14" s="147" t="s">
        <v>33</v>
      </c>
      <c r="G14" s="297" t="s">
        <v>9</v>
      </c>
      <c r="H14" s="828" t="s">
        <v>59</v>
      </c>
      <c r="I14" s="163" t="s">
        <v>117</v>
      </c>
    </row>
    <row r="15" spans="1:10" ht="21.2" customHeight="1">
      <c r="A15" s="142"/>
      <c r="B15" s="164"/>
      <c r="C15" s="298"/>
      <c r="D15" s="298"/>
      <c r="E15" s="165"/>
      <c r="F15" s="298">
        <v>1296.4000000000001</v>
      </c>
      <c r="G15" s="298">
        <v>1296.4000000000001</v>
      </c>
      <c r="H15" s="829"/>
      <c r="I15" s="166" t="s">
        <v>1057</v>
      </c>
    </row>
    <row r="16" spans="1:10" ht="21.2" customHeight="1">
      <c r="A16" s="139">
        <v>3</v>
      </c>
      <c r="B16" s="156" t="s">
        <v>62</v>
      </c>
      <c r="C16" s="296">
        <v>5000</v>
      </c>
      <c r="D16" s="296">
        <v>5000</v>
      </c>
      <c r="E16" s="157" t="s">
        <v>32</v>
      </c>
      <c r="F16" s="555" t="s">
        <v>822</v>
      </c>
      <c r="G16" s="555" t="s">
        <v>822</v>
      </c>
      <c r="H16" s="827" t="s">
        <v>114</v>
      </c>
      <c r="I16" s="145" t="s">
        <v>127</v>
      </c>
    </row>
    <row r="17" spans="1:9">
      <c r="A17" s="140"/>
      <c r="B17" s="160"/>
      <c r="C17" s="386"/>
      <c r="D17" s="386"/>
      <c r="E17" s="161"/>
      <c r="F17" s="141"/>
      <c r="G17" s="141"/>
      <c r="H17" s="828" t="s">
        <v>115</v>
      </c>
      <c r="I17" s="162" t="s">
        <v>124</v>
      </c>
    </row>
    <row r="18" spans="1:9">
      <c r="A18" s="140"/>
      <c r="B18" s="160"/>
      <c r="C18" s="386"/>
      <c r="D18" s="386"/>
      <c r="E18" s="161"/>
      <c r="F18" s="147"/>
      <c r="G18" s="147"/>
      <c r="H18" s="828" t="s">
        <v>116</v>
      </c>
      <c r="I18" s="158"/>
    </row>
    <row r="19" spans="1:9" ht="21.2" customHeight="1">
      <c r="A19" s="140"/>
      <c r="B19" s="160"/>
      <c r="C19" s="386"/>
      <c r="D19" s="386"/>
      <c r="E19" s="161"/>
      <c r="F19" s="147" t="s">
        <v>33</v>
      </c>
      <c r="G19" s="297" t="s">
        <v>9</v>
      </c>
      <c r="H19" s="828" t="s">
        <v>59</v>
      </c>
      <c r="I19" s="163" t="s">
        <v>117</v>
      </c>
    </row>
    <row r="20" spans="1:9" ht="21.2" customHeight="1">
      <c r="A20" s="142"/>
      <c r="B20" s="164"/>
      <c r="C20" s="298"/>
      <c r="D20" s="298"/>
      <c r="E20" s="165"/>
      <c r="F20" s="298">
        <v>5000</v>
      </c>
      <c r="G20" s="298">
        <v>5000</v>
      </c>
      <c r="H20" s="829"/>
      <c r="I20" s="166" t="s">
        <v>1025</v>
      </c>
    </row>
    <row r="21" spans="1:9" ht="21.2" customHeight="1">
      <c r="A21" s="139">
        <v>4</v>
      </c>
      <c r="B21" s="156" t="s">
        <v>62</v>
      </c>
      <c r="C21" s="299">
        <v>8205</v>
      </c>
      <c r="D21" s="296">
        <v>8205</v>
      </c>
      <c r="E21" s="157" t="s">
        <v>32</v>
      </c>
      <c r="F21" s="555" t="s">
        <v>1129</v>
      </c>
      <c r="G21" s="555" t="s">
        <v>1129</v>
      </c>
      <c r="H21" s="827" t="s">
        <v>114</v>
      </c>
      <c r="I21" s="145" t="s">
        <v>127</v>
      </c>
    </row>
    <row r="22" spans="1:9">
      <c r="A22" s="140"/>
      <c r="B22" s="160"/>
      <c r="C22" s="830"/>
      <c r="D22" s="386"/>
      <c r="E22" s="161"/>
      <c r="F22" s="141"/>
      <c r="G22" s="141"/>
      <c r="H22" s="828" t="s">
        <v>115</v>
      </c>
      <c r="I22" s="162" t="s">
        <v>124</v>
      </c>
    </row>
    <row r="23" spans="1:9">
      <c r="A23" s="140"/>
      <c r="B23" s="160"/>
      <c r="C23" s="830"/>
      <c r="D23" s="386"/>
      <c r="E23" s="161"/>
      <c r="F23" s="147"/>
      <c r="G23" s="147"/>
      <c r="H23" s="828" t="s">
        <v>116</v>
      </c>
      <c r="I23" s="158"/>
    </row>
    <row r="24" spans="1:9" ht="21.2" customHeight="1">
      <c r="A24" s="140"/>
      <c r="B24" s="160"/>
      <c r="C24" s="830"/>
      <c r="D24" s="386"/>
      <c r="E24" s="161"/>
      <c r="F24" s="147" t="s">
        <v>33</v>
      </c>
      <c r="G24" s="297" t="s">
        <v>9</v>
      </c>
      <c r="H24" s="828" t="s">
        <v>59</v>
      </c>
      <c r="I24" s="163" t="s">
        <v>117</v>
      </c>
    </row>
    <row r="25" spans="1:9" ht="21.2" customHeight="1">
      <c r="A25" s="142"/>
      <c r="B25" s="164"/>
      <c r="C25" s="831"/>
      <c r="D25" s="298"/>
      <c r="E25" s="165"/>
      <c r="F25" s="303">
        <v>8205</v>
      </c>
      <c r="G25" s="298">
        <v>8205</v>
      </c>
      <c r="H25" s="829"/>
      <c r="I25" s="166" t="s">
        <v>1025</v>
      </c>
    </row>
    <row r="26" spans="1:9" ht="21.2" customHeight="1">
      <c r="A26" s="139">
        <v>5</v>
      </c>
      <c r="B26" s="156" t="s">
        <v>665</v>
      </c>
      <c r="C26" s="296">
        <v>4795</v>
      </c>
      <c r="D26" s="296">
        <v>4795</v>
      </c>
      <c r="E26" s="157" t="s">
        <v>32</v>
      </c>
      <c r="F26" s="555" t="s">
        <v>666</v>
      </c>
      <c r="G26" s="555" t="s">
        <v>666</v>
      </c>
      <c r="H26" s="827" t="s">
        <v>114</v>
      </c>
      <c r="I26" s="145" t="s">
        <v>127</v>
      </c>
    </row>
    <row r="27" spans="1:9">
      <c r="A27" s="140"/>
      <c r="B27" s="160"/>
      <c r="C27" s="386"/>
      <c r="D27" s="386"/>
      <c r="E27" s="161"/>
      <c r="F27" s="141"/>
      <c r="G27" s="141"/>
      <c r="H27" s="828" t="s">
        <v>115</v>
      </c>
      <c r="I27" s="162" t="s">
        <v>124</v>
      </c>
    </row>
    <row r="28" spans="1:9">
      <c r="A28" s="140"/>
      <c r="B28" s="160"/>
      <c r="C28" s="386"/>
      <c r="D28" s="386"/>
      <c r="E28" s="161"/>
      <c r="F28" s="147"/>
      <c r="G28" s="147"/>
      <c r="H28" s="828" t="s">
        <v>116</v>
      </c>
      <c r="I28" s="158"/>
    </row>
    <row r="29" spans="1:9" ht="21.2" customHeight="1">
      <c r="A29" s="140"/>
      <c r="B29" s="160"/>
      <c r="C29" s="386"/>
      <c r="D29" s="386"/>
      <c r="E29" s="161"/>
      <c r="F29" s="147" t="s">
        <v>33</v>
      </c>
      <c r="G29" s="297" t="s">
        <v>9</v>
      </c>
      <c r="H29" s="828" t="s">
        <v>59</v>
      </c>
      <c r="I29" s="163" t="s">
        <v>117</v>
      </c>
    </row>
    <row r="30" spans="1:9" ht="21.2" customHeight="1">
      <c r="A30" s="142"/>
      <c r="B30" s="164"/>
      <c r="C30" s="298"/>
      <c r="D30" s="298"/>
      <c r="E30" s="165"/>
      <c r="F30" s="298">
        <v>4795</v>
      </c>
      <c r="G30" s="298">
        <v>4795</v>
      </c>
      <c r="H30" s="829"/>
      <c r="I30" s="166" t="s">
        <v>1053</v>
      </c>
    </row>
    <row r="31" spans="1:9" ht="21.2" customHeight="1">
      <c r="A31" s="139">
        <v>6</v>
      </c>
      <c r="B31" s="156" t="s">
        <v>62</v>
      </c>
      <c r="C31" s="296">
        <v>1385</v>
      </c>
      <c r="D31" s="296">
        <v>1385</v>
      </c>
      <c r="E31" s="157" t="s">
        <v>32</v>
      </c>
      <c r="F31" s="555" t="s">
        <v>582</v>
      </c>
      <c r="G31" s="555" t="s">
        <v>582</v>
      </c>
      <c r="H31" s="827" t="s">
        <v>114</v>
      </c>
      <c r="I31" s="145" t="s">
        <v>127</v>
      </c>
    </row>
    <row r="32" spans="1:9">
      <c r="A32" s="140"/>
      <c r="B32" s="160"/>
      <c r="C32" s="830"/>
      <c r="D32" s="386"/>
      <c r="E32" s="161"/>
      <c r="F32" s="141"/>
      <c r="G32" s="141"/>
      <c r="H32" s="828" t="s">
        <v>115</v>
      </c>
      <c r="I32" s="162" t="s">
        <v>124</v>
      </c>
    </row>
    <row r="33" spans="1:9">
      <c r="A33" s="140"/>
      <c r="B33" s="160"/>
      <c r="C33" s="830"/>
      <c r="D33" s="386"/>
      <c r="E33" s="161"/>
      <c r="F33" s="147"/>
      <c r="G33" s="147"/>
      <c r="H33" s="828" t="s">
        <v>116</v>
      </c>
      <c r="I33" s="158"/>
    </row>
    <row r="34" spans="1:9" ht="21.2" customHeight="1">
      <c r="A34" s="140"/>
      <c r="B34" s="160"/>
      <c r="C34" s="830"/>
      <c r="D34" s="386"/>
      <c r="E34" s="161"/>
      <c r="F34" s="147" t="s">
        <v>33</v>
      </c>
      <c r="G34" s="297" t="s">
        <v>9</v>
      </c>
      <c r="H34" s="828" t="s">
        <v>59</v>
      </c>
      <c r="I34" s="163" t="s">
        <v>117</v>
      </c>
    </row>
    <row r="35" spans="1:9" ht="21.2" customHeight="1">
      <c r="A35" s="142"/>
      <c r="B35" s="164"/>
      <c r="C35" s="831"/>
      <c r="D35" s="298"/>
      <c r="E35" s="165"/>
      <c r="F35" s="298">
        <v>1385</v>
      </c>
      <c r="G35" s="298">
        <v>1385</v>
      </c>
      <c r="H35" s="829"/>
      <c r="I35" s="166" t="s">
        <v>1027</v>
      </c>
    </row>
    <row r="36" spans="1:9" ht="21.2" customHeight="1">
      <c r="A36" s="139">
        <v>7</v>
      </c>
      <c r="B36" s="156" t="s">
        <v>62</v>
      </c>
      <c r="C36" s="296">
        <v>420</v>
      </c>
      <c r="D36" s="296">
        <v>420</v>
      </c>
      <c r="E36" s="157" t="s">
        <v>32</v>
      </c>
      <c r="F36" s="555" t="s">
        <v>824</v>
      </c>
      <c r="G36" s="555" t="s">
        <v>824</v>
      </c>
      <c r="H36" s="827" t="s">
        <v>114</v>
      </c>
      <c r="I36" s="145" t="s">
        <v>127</v>
      </c>
    </row>
    <row r="37" spans="1:9">
      <c r="A37" s="140"/>
      <c r="B37" s="160"/>
      <c r="C37" s="830"/>
      <c r="D37" s="386"/>
      <c r="E37" s="161"/>
      <c r="F37" s="141"/>
      <c r="G37" s="141"/>
      <c r="H37" s="828" t="s">
        <v>115</v>
      </c>
      <c r="I37" s="162" t="s">
        <v>124</v>
      </c>
    </row>
    <row r="38" spans="1:9">
      <c r="A38" s="140"/>
      <c r="B38" s="160"/>
      <c r="C38" s="830"/>
      <c r="D38" s="386"/>
      <c r="E38" s="161"/>
      <c r="F38" s="147"/>
      <c r="G38" s="147"/>
      <c r="H38" s="828" t="s">
        <v>116</v>
      </c>
      <c r="I38" s="158"/>
    </row>
    <row r="39" spans="1:9" ht="21.2" customHeight="1">
      <c r="A39" s="140"/>
      <c r="B39" s="160"/>
      <c r="C39" s="830"/>
      <c r="D39" s="386"/>
      <c r="E39" s="161"/>
      <c r="F39" s="147" t="s">
        <v>33</v>
      </c>
      <c r="G39" s="297" t="s">
        <v>9</v>
      </c>
      <c r="H39" s="828" t="s">
        <v>59</v>
      </c>
      <c r="I39" s="163" t="s">
        <v>117</v>
      </c>
    </row>
    <row r="40" spans="1:9" ht="21.2" customHeight="1">
      <c r="A40" s="142"/>
      <c r="B40" s="164"/>
      <c r="C40" s="831"/>
      <c r="D40" s="298"/>
      <c r="E40" s="165"/>
      <c r="F40" s="298">
        <v>420</v>
      </c>
      <c r="G40" s="298">
        <v>420</v>
      </c>
      <c r="H40" s="829"/>
      <c r="I40" s="166" t="s">
        <v>1062</v>
      </c>
    </row>
    <row r="41" spans="1:9" ht="21.2" customHeight="1">
      <c r="A41" s="139">
        <v>8</v>
      </c>
      <c r="B41" s="156" t="s">
        <v>62</v>
      </c>
      <c r="C41" s="296">
        <v>1165</v>
      </c>
      <c r="D41" s="296">
        <v>1165</v>
      </c>
      <c r="E41" s="157" t="s">
        <v>32</v>
      </c>
      <c r="F41" s="555" t="s">
        <v>691</v>
      </c>
      <c r="G41" s="555" t="s">
        <v>691</v>
      </c>
      <c r="H41" s="827" t="s">
        <v>114</v>
      </c>
      <c r="I41" s="145" t="s">
        <v>127</v>
      </c>
    </row>
    <row r="42" spans="1:9">
      <c r="A42" s="140"/>
      <c r="B42" s="160"/>
      <c r="C42" s="386"/>
      <c r="D42" s="386"/>
      <c r="E42" s="161"/>
      <c r="F42" s="141"/>
      <c r="G42" s="141"/>
      <c r="H42" s="828" t="s">
        <v>115</v>
      </c>
      <c r="I42" s="162" t="s">
        <v>124</v>
      </c>
    </row>
    <row r="43" spans="1:9">
      <c r="A43" s="140"/>
      <c r="B43" s="160"/>
      <c r="C43" s="386"/>
      <c r="D43" s="386"/>
      <c r="E43" s="161"/>
      <c r="F43" s="147"/>
      <c r="G43" s="147"/>
      <c r="H43" s="828" t="s">
        <v>116</v>
      </c>
      <c r="I43" s="158"/>
    </row>
    <row r="44" spans="1:9" ht="21.2" customHeight="1">
      <c r="A44" s="140"/>
      <c r="B44" s="160"/>
      <c r="C44" s="386"/>
      <c r="D44" s="386"/>
      <c r="E44" s="161"/>
      <c r="F44" s="147" t="s">
        <v>33</v>
      </c>
      <c r="G44" s="297" t="s">
        <v>9</v>
      </c>
      <c r="H44" s="828" t="s">
        <v>59</v>
      </c>
      <c r="I44" s="163" t="s">
        <v>117</v>
      </c>
    </row>
    <row r="45" spans="1:9" ht="21.2" customHeight="1">
      <c r="A45" s="142"/>
      <c r="B45" s="164"/>
      <c r="C45" s="298"/>
      <c r="D45" s="298"/>
      <c r="E45" s="165"/>
      <c r="F45" s="298">
        <v>1165</v>
      </c>
      <c r="G45" s="298">
        <v>1165</v>
      </c>
      <c r="H45" s="829"/>
      <c r="I45" s="166" t="s">
        <v>1062</v>
      </c>
    </row>
    <row r="46" spans="1:9" ht="21.2" customHeight="1">
      <c r="A46" s="139">
        <v>9</v>
      </c>
      <c r="B46" s="156" t="s">
        <v>60</v>
      </c>
      <c r="C46" s="296">
        <v>1860</v>
      </c>
      <c r="D46" s="296">
        <v>1860</v>
      </c>
      <c r="E46" s="157" t="s">
        <v>32</v>
      </c>
      <c r="F46" s="555" t="s">
        <v>1130</v>
      </c>
      <c r="G46" s="555" t="s">
        <v>729</v>
      </c>
      <c r="H46" s="827" t="s">
        <v>114</v>
      </c>
      <c r="I46" s="145" t="s">
        <v>127</v>
      </c>
    </row>
    <row r="47" spans="1:9" ht="20.25" customHeight="1">
      <c r="A47" s="140"/>
      <c r="B47" s="160"/>
      <c r="C47" s="386"/>
      <c r="D47" s="386"/>
      <c r="E47" s="161"/>
      <c r="F47" s="141"/>
      <c r="G47" s="141"/>
      <c r="H47" s="828" t="s">
        <v>115</v>
      </c>
      <c r="I47" s="162" t="s">
        <v>124</v>
      </c>
    </row>
    <row r="48" spans="1:9">
      <c r="A48" s="140"/>
      <c r="B48" s="160"/>
      <c r="C48" s="386"/>
      <c r="D48" s="386"/>
      <c r="E48" s="161"/>
      <c r="F48" s="147"/>
      <c r="G48" s="147"/>
      <c r="H48" s="828" t="s">
        <v>116</v>
      </c>
      <c r="I48" s="158"/>
    </row>
    <row r="49" spans="1:9" ht="21.2" customHeight="1">
      <c r="A49" s="140"/>
      <c r="B49" s="160"/>
      <c r="C49" s="386"/>
      <c r="D49" s="386"/>
      <c r="E49" s="161"/>
      <c r="F49" s="147" t="s">
        <v>33</v>
      </c>
      <c r="G49" s="297" t="s">
        <v>9</v>
      </c>
      <c r="H49" s="828" t="s">
        <v>59</v>
      </c>
      <c r="I49" s="163" t="s">
        <v>117</v>
      </c>
    </row>
    <row r="50" spans="1:9" ht="21.2" customHeight="1">
      <c r="A50" s="142"/>
      <c r="B50" s="164"/>
      <c r="C50" s="298"/>
      <c r="D50" s="298"/>
      <c r="E50" s="165"/>
      <c r="F50" s="298">
        <v>1860</v>
      </c>
      <c r="G50" s="298">
        <v>1860</v>
      </c>
      <c r="H50" s="829"/>
      <c r="I50" s="166" t="s">
        <v>1053</v>
      </c>
    </row>
    <row r="51" spans="1:9" ht="21.2" customHeight="1">
      <c r="A51" s="139">
        <v>10</v>
      </c>
      <c r="B51" s="156" t="s">
        <v>54</v>
      </c>
      <c r="C51" s="296">
        <v>1303.2</v>
      </c>
      <c r="D51" s="296">
        <v>1303.2</v>
      </c>
      <c r="E51" s="157" t="s">
        <v>32</v>
      </c>
      <c r="F51" s="555" t="s">
        <v>128</v>
      </c>
      <c r="G51" s="555" t="s">
        <v>128</v>
      </c>
      <c r="H51" s="827" t="s">
        <v>114</v>
      </c>
      <c r="I51" s="145" t="s">
        <v>127</v>
      </c>
    </row>
    <row r="52" spans="1:9" ht="20.25" customHeight="1">
      <c r="A52" s="140"/>
      <c r="B52" s="160"/>
      <c r="C52" s="386"/>
      <c r="D52" s="386"/>
      <c r="E52" s="161"/>
      <c r="F52" s="141"/>
      <c r="G52" s="141"/>
      <c r="H52" s="828" t="s">
        <v>115</v>
      </c>
      <c r="I52" s="162" t="s">
        <v>124</v>
      </c>
    </row>
    <row r="53" spans="1:9">
      <c r="A53" s="140"/>
      <c r="B53" s="160"/>
      <c r="C53" s="386"/>
      <c r="D53" s="386"/>
      <c r="E53" s="161"/>
      <c r="F53" s="147"/>
      <c r="G53" s="147"/>
      <c r="H53" s="828" t="s">
        <v>116</v>
      </c>
      <c r="I53" s="158"/>
    </row>
    <row r="54" spans="1:9" ht="21.2" customHeight="1">
      <c r="A54" s="140"/>
      <c r="B54" s="160"/>
      <c r="C54" s="386"/>
      <c r="D54" s="386"/>
      <c r="E54" s="161"/>
      <c r="F54" s="147" t="s">
        <v>33</v>
      </c>
      <c r="G54" s="297" t="s">
        <v>9</v>
      </c>
      <c r="H54" s="828" t="s">
        <v>59</v>
      </c>
      <c r="I54" s="163" t="s">
        <v>117</v>
      </c>
    </row>
    <row r="55" spans="1:9" ht="21.2" customHeight="1">
      <c r="A55" s="142"/>
      <c r="B55" s="164"/>
      <c r="C55" s="298"/>
      <c r="D55" s="298"/>
      <c r="E55" s="165"/>
      <c r="F55" s="298">
        <v>1303.2</v>
      </c>
      <c r="G55" s="298">
        <v>1303.2</v>
      </c>
      <c r="H55" s="829"/>
      <c r="I55" s="166" t="s">
        <v>1053</v>
      </c>
    </row>
    <row r="56" spans="1:9" ht="21.2" customHeight="1">
      <c r="A56" s="139">
        <v>11</v>
      </c>
      <c r="B56" s="156" t="s">
        <v>54</v>
      </c>
      <c r="C56" s="296">
        <v>3258</v>
      </c>
      <c r="D56" s="296">
        <v>3258</v>
      </c>
      <c r="E56" s="157" t="s">
        <v>32</v>
      </c>
      <c r="F56" s="556" t="s">
        <v>128</v>
      </c>
      <c r="G56" s="556" t="s">
        <v>128</v>
      </c>
      <c r="H56" s="827" t="s">
        <v>114</v>
      </c>
      <c r="I56" s="145" t="s">
        <v>127</v>
      </c>
    </row>
    <row r="57" spans="1:9">
      <c r="A57" s="140"/>
      <c r="B57" s="160"/>
      <c r="C57" s="386"/>
      <c r="D57" s="386"/>
      <c r="E57" s="161"/>
      <c r="F57" s="557"/>
      <c r="G57" s="557"/>
      <c r="H57" s="828" t="s">
        <v>115</v>
      </c>
      <c r="I57" s="162" t="s">
        <v>124</v>
      </c>
    </row>
    <row r="58" spans="1:9">
      <c r="A58" s="140"/>
      <c r="B58" s="160"/>
      <c r="C58" s="386"/>
      <c r="D58" s="386"/>
      <c r="E58" s="161"/>
      <c r="F58" s="557"/>
      <c r="G58" s="557"/>
      <c r="H58" s="828" t="s">
        <v>116</v>
      </c>
      <c r="I58" s="158"/>
    </row>
    <row r="59" spans="1:9" ht="21.2" customHeight="1">
      <c r="A59" s="140"/>
      <c r="B59" s="160"/>
      <c r="C59" s="386"/>
      <c r="D59" s="386"/>
      <c r="E59" s="161"/>
      <c r="F59" s="147" t="s">
        <v>33</v>
      </c>
      <c r="G59" s="304" t="s">
        <v>9</v>
      </c>
      <c r="H59" s="828" t="s">
        <v>59</v>
      </c>
      <c r="I59" s="163" t="s">
        <v>117</v>
      </c>
    </row>
    <row r="60" spans="1:9" ht="21.2" customHeight="1">
      <c r="A60" s="142"/>
      <c r="B60" s="164"/>
      <c r="C60" s="298"/>
      <c r="D60" s="298"/>
      <c r="E60" s="165"/>
      <c r="F60" s="298">
        <v>3258</v>
      </c>
      <c r="G60" s="298">
        <v>3258</v>
      </c>
      <c r="H60" s="829"/>
      <c r="I60" s="166" t="s">
        <v>1053</v>
      </c>
    </row>
    <row r="61" spans="1:9" ht="21.2" customHeight="1">
      <c r="A61" s="139">
        <v>12</v>
      </c>
      <c r="B61" s="156" t="s">
        <v>54</v>
      </c>
      <c r="C61" s="296">
        <v>3258</v>
      </c>
      <c r="D61" s="296">
        <v>3258</v>
      </c>
      <c r="E61" s="157" t="s">
        <v>32</v>
      </c>
      <c r="F61" s="555" t="s">
        <v>128</v>
      </c>
      <c r="G61" s="555" t="s">
        <v>128</v>
      </c>
      <c r="H61" s="827" t="s">
        <v>114</v>
      </c>
      <c r="I61" s="145" t="s">
        <v>127</v>
      </c>
    </row>
    <row r="62" spans="1:9">
      <c r="A62" s="140"/>
      <c r="B62" s="160"/>
      <c r="C62" s="386"/>
      <c r="D62" s="386"/>
      <c r="E62" s="161"/>
      <c r="F62" s="141"/>
      <c r="G62" s="141"/>
      <c r="H62" s="828" t="s">
        <v>115</v>
      </c>
      <c r="I62" s="162" t="s">
        <v>124</v>
      </c>
    </row>
    <row r="63" spans="1:9">
      <c r="A63" s="140"/>
      <c r="B63" s="160"/>
      <c r="C63" s="386"/>
      <c r="D63" s="386"/>
      <c r="E63" s="161"/>
      <c r="F63" s="147"/>
      <c r="G63" s="147"/>
      <c r="H63" s="828" t="s">
        <v>116</v>
      </c>
      <c r="I63" s="158"/>
    </row>
    <row r="64" spans="1:9" ht="21.2" customHeight="1">
      <c r="A64" s="140"/>
      <c r="B64" s="160"/>
      <c r="C64" s="386"/>
      <c r="D64" s="386"/>
      <c r="E64" s="161"/>
      <c r="F64" s="147" t="s">
        <v>33</v>
      </c>
      <c r="G64" s="297" t="s">
        <v>9</v>
      </c>
      <c r="H64" s="828" t="s">
        <v>59</v>
      </c>
      <c r="I64" s="163" t="s">
        <v>117</v>
      </c>
    </row>
    <row r="65" spans="1:9" ht="21.2" customHeight="1">
      <c r="A65" s="142"/>
      <c r="B65" s="164"/>
      <c r="C65" s="298"/>
      <c r="D65" s="298"/>
      <c r="E65" s="165"/>
      <c r="F65" s="298">
        <v>3258</v>
      </c>
      <c r="G65" s="298">
        <v>3258</v>
      </c>
      <c r="H65" s="829"/>
      <c r="I65" s="166" t="s">
        <v>1027</v>
      </c>
    </row>
    <row r="66" spans="1:9" ht="21.2" customHeight="1">
      <c r="A66" s="139">
        <v>13</v>
      </c>
      <c r="B66" s="156" t="s">
        <v>54</v>
      </c>
      <c r="C66" s="296">
        <v>1327.6</v>
      </c>
      <c r="D66" s="296">
        <v>1327.6</v>
      </c>
      <c r="E66" s="157" t="s">
        <v>32</v>
      </c>
      <c r="F66" s="555" t="s">
        <v>128</v>
      </c>
      <c r="G66" s="555" t="s">
        <v>128</v>
      </c>
      <c r="H66" s="827" t="s">
        <v>114</v>
      </c>
      <c r="I66" s="145" t="s">
        <v>127</v>
      </c>
    </row>
    <row r="67" spans="1:9" ht="21.2" customHeight="1">
      <c r="A67" s="140"/>
      <c r="B67" s="160"/>
      <c r="C67" s="386"/>
      <c r="D67" s="386"/>
      <c r="E67" s="161"/>
      <c r="F67" s="141"/>
      <c r="G67" s="141"/>
      <c r="H67" s="828" t="s">
        <v>115</v>
      </c>
      <c r="I67" s="162" t="s">
        <v>124</v>
      </c>
    </row>
    <row r="68" spans="1:9">
      <c r="A68" s="140"/>
      <c r="B68" s="160"/>
      <c r="C68" s="386"/>
      <c r="D68" s="386"/>
      <c r="E68" s="161"/>
      <c r="F68" s="147"/>
      <c r="G68" s="141"/>
      <c r="H68" s="828" t="s">
        <v>116</v>
      </c>
      <c r="I68" s="158"/>
    </row>
    <row r="69" spans="1:9" ht="21.2" customHeight="1">
      <c r="A69" s="140"/>
      <c r="B69" s="160"/>
      <c r="C69" s="386"/>
      <c r="D69" s="386"/>
      <c r="E69" s="161"/>
      <c r="F69" s="147" t="s">
        <v>33</v>
      </c>
      <c r="G69" s="297" t="s">
        <v>9</v>
      </c>
      <c r="H69" s="828" t="s">
        <v>59</v>
      </c>
      <c r="I69" s="163" t="s">
        <v>117</v>
      </c>
    </row>
    <row r="70" spans="1:9" ht="21.2" customHeight="1">
      <c r="A70" s="142"/>
      <c r="B70" s="164"/>
      <c r="C70" s="298"/>
      <c r="D70" s="298"/>
      <c r="E70" s="165"/>
      <c r="F70" s="298">
        <v>1327.6</v>
      </c>
      <c r="G70" s="298">
        <v>1327.6</v>
      </c>
      <c r="H70" s="829"/>
      <c r="I70" s="166" t="s">
        <v>1131</v>
      </c>
    </row>
    <row r="71" spans="1:9" ht="21.2" customHeight="1">
      <c r="A71" s="139">
        <v>14</v>
      </c>
      <c r="B71" s="156" t="s">
        <v>54</v>
      </c>
      <c r="C71" s="296">
        <v>130</v>
      </c>
      <c r="D71" s="296">
        <v>130</v>
      </c>
      <c r="E71" s="157" t="s">
        <v>32</v>
      </c>
      <c r="F71" s="555" t="s">
        <v>128</v>
      </c>
      <c r="G71" s="555" t="s">
        <v>128</v>
      </c>
      <c r="H71" s="827" t="s">
        <v>114</v>
      </c>
      <c r="I71" s="145" t="s">
        <v>127</v>
      </c>
    </row>
    <row r="72" spans="1:9">
      <c r="A72" s="140"/>
      <c r="B72" s="160"/>
      <c r="C72" s="386"/>
      <c r="D72" s="386"/>
      <c r="E72" s="161"/>
      <c r="F72" s="141"/>
      <c r="G72" s="141"/>
      <c r="H72" s="828" t="s">
        <v>115</v>
      </c>
      <c r="I72" s="162" t="s">
        <v>124</v>
      </c>
    </row>
    <row r="73" spans="1:9">
      <c r="A73" s="140"/>
      <c r="B73" s="160"/>
      <c r="C73" s="386"/>
      <c r="D73" s="386"/>
      <c r="E73" s="161"/>
      <c r="F73" s="147"/>
      <c r="G73" s="147"/>
      <c r="H73" s="828" t="s">
        <v>116</v>
      </c>
      <c r="I73" s="158"/>
    </row>
    <row r="74" spans="1:9" ht="21.2" customHeight="1">
      <c r="A74" s="140"/>
      <c r="B74" s="160"/>
      <c r="C74" s="386"/>
      <c r="D74" s="386"/>
      <c r="E74" s="161"/>
      <c r="F74" s="147" t="s">
        <v>33</v>
      </c>
      <c r="G74" s="297" t="s">
        <v>9</v>
      </c>
      <c r="H74" s="828" t="s">
        <v>59</v>
      </c>
      <c r="I74" s="163" t="s">
        <v>117</v>
      </c>
    </row>
    <row r="75" spans="1:9" ht="21.2" customHeight="1">
      <c r="A75" s="142"/>
      <c r="B75" s="164"/>
      <c r="C75" s="298"/>
      <c r="D75" s="298"/>
      <c r="E75" s="165"/>
      <c r="F75" s="298">
        <v>130</v>
      </c>
      <c r="G75" s="298">
        <v>130</v>
      </c>
      <c r="H75" s="829"/>
      <c r="I75" s="166" t="s">
        <v>1131</v>
      </c>
    </row>
    <row r="76" spans="1:9" ht="21.2" customHeight="1">
      <c r="A76" s="139">
        <v>15</v>
      </c>
      <c r="B76" s="682" t="s">
        <v>54</v>
      </c>
      <c r="C76" s="296">
        <v>3258</v>
      </c>
      <c r="D76" s="296">
        <v>3258</v>
      </c>
      <c r="E76" s="157" t="s">
        <v>32</v>
      </c>
      <c r="F76" s="555" t="s">
        <v>128</v>
      </c>
      <c r="G76" s="555" t="s">
        <v>128</v>
      </c>
      <c r="H76" s="827" t="s">
        <v>114</v>
      </c>
      <c r="I76" s="145" t="s">
        <v>127</v>
      </c>
    </row>
    <row r="77" spans="1:9">
      <c r="A77" s="140"/>
      <c r="B77" s="683"/>
      <c r="C77" s="386"/>
      <c r="D77" s="386"/>
      <c r="E77" s="161"/>
      <c r="F77" s="141"/>
      <c r="G77" s="141"/>
      <c r="H77" s="828" t="s">
        <v>115</v>
      </c>
      <c r="I77" s="162" t="s">
        <v>124</v>
      </c>
    </row>
    <row r="78" spans="1:9">
      <c r="A78" s="140"/>
      <c r="B78" s="160"/>
      <c r="C78" s="386"/>
      <c r="D78" s="386"/>
      <c r="E78" s="161"/>
      <c r="F78" s="147"/>
      <c r="G78" s="147"/>
      <c r="H78" s="828" t="s">
        <v>116</v>
      </c>
      <c r="I78" s="158"/>
    </row>
    <row r="79" spans="1:9" ht="21.2" customHeight="1">
      <c r="A79" s="140"/>
      <c r="B79" s="160"/>
      <c r="C79" s="386"/>
      <c r="D79" s="386"/>
      <c r="E79" s="161"/>
      <c r="F79" s="147" t="s">
        <v>33</v>
      </c>
      <c r="G79" s="297" t="s">
        <v>9</v>
      </c>
      <c r="H79" s="828" t="s">
        <v>59</v>
      </c>
      <c r="I79" s="163" t="s">
        <v>117</v>
      </c>
    </row>
    <row r="80" spans="1:9" ht="21.2" customHeight="1">
      <c r="A80" s="142"/>
      <c r="B80" s="164"/>
      <c r="C80" s="298"/>
      <c r="D80" s="298"/>
      <c r="E80" s="165"/>
      <c r="F80" s="298">
        <v>3258</v>
      </c>
      <c r="G80" s="298">
        <v>3258</v>
      </c>
      <c r="H80" s="829"/>
      <c r="I80" s="166" t="s">
        <v>1131</v>
      </c>
    </row>
    <row r="81" spans="1:9" ht="21.2" customHeight="1">
      <c r="A81" s="139">
        <v>16</v>
      </c>
      <c r="B81" s="684" t="s">
        <v>54</v>
      </c>
      <c r="C81" s="296">
        <v>1954.8</v>
      </c>
      <c r="D81" s="296">
        <v>1954.8</v>
      </c>
      <c r="E81" s="157" t="s">
        <v>32</v>
      </c>
      <c r="F81" s="555" t="s">
        <v>128</v>
      </c>
      <c r="G81" s="555" t="s">
        <v>128</v>
      </c>
      <c r="H81" s="827" t="s">
        <v>114</v>
      </c>
      <c r="I81" s="145" t="s">
        <v>127</v>
      </c>
    </row>
    <row r="82" spans="1:9">
      <c r="A82" s="140"/>
      <c r="B82" s="685"/>
      <c r="C82" s="386"/>
      <c r="D82" s="386"/>
      <c r="E82" s="161"/>
      <c r="F82" s="141"/>
      <c r="G82" s="141"/>
      <c r="H82" s="828" t="s">
        <v>115</v>
      </c>
      <c r="I82" s="162" t="s">
        <v>124</v>
      </c>
    </row>
    <row r="83" spans="1:9">
      <c r="A83" s="140"/>
      <c r="B83" s="160"/>
      <c r="C83" s="386"/>
      <c r="D83" s="386"/>
      <c r="E83" s="161"/>
      <c r="F83" s="147"/>
      <c r="G83" s="147"/>
      <c r="H83" s="828" t="s">
        <v>116</v>
      </c>
      <c r="I83" s="158"/>
    </row>
    <row r="84" spans="1:9" ht="21.2" customHeight="1">
      <c r="A84" s="140"/>
      <c r="B84" s="160"/>
      <c r="C84" s="386"/>
      <c r="D84" s="386"/>
      <c r="E84" s="161"/>
      <c r="F84" s="147" t="s">
        <v>33</v>
      </c>
      <c r="G84" s="297" t="s">
        <v>9</v>
      </c>
      <c r="H84" s="828" t="s">
        <v>59</v>
      </c>
      <c r="I84" s="163" t="s">
        <v>117</v>
      </c>
    </row>
    <row r="85" spans="1:9" ht="21.2" customHeight="1">
      <c r="A85" s="142"/>
      <c r="B85" s="164"/>
      <c r="C85" s="298"/>
      <c r="D85" s="298"/>
      <c r="E85" s="165"/>
      <c r="F85" s="298">
        <v>1954.8</v>
      </c>
      <c r="G85" s="298">
        <v>1954.8</v>
      </c>
      <c r="H85" s="829"/>
      <c r="I85" s="166" t="s">
        <v>1062</v>
      </c>
    </row>
    <row r="86" spans="1:9" ht="21.2" customHeight="1">
      <c r="A86" s="139">
        <v>17</v>
      </c>
      <c r="B86" s="682" t="s">
        <v>54</v>
      </c>
      <c r="C86" s="299">
        <v>1694.5</v>
      </c>
      <c r="D86" s="296">
        <v>1694.5</v>
      </c>
      <c r="E86" s="157" t="s">
        <v>32</v>
      </c>
      <c r="F86" s="555" t="s">
        <v>128</v>
      </c>
      <c r="G86" s="555" t="s">
        <v>128</v>
      </c>
      <c r="H86" s="827" t="s">
        <v>114</v>
      </c>
      <c r="I86" s="145" t="s">
        <v>127</v>
      </c>
    </row>
    <row r="87" spans="1:9">
      <c r="A87" s="140"/>
      <c r="B87" s="683"/>
      <c r="C87" s="830"/>
      <c r="D87" s="386"/>
      <c r="E87" s="161"/>
      <c r="F87" s="141"/>
      <c r="G87" s="141"/>
      <c r="H87" s="828" t="s">
        <v>115</v>
      </c>
      <c r="I87" s="162" t="s">
        <v>124</v>
      </c>
    </row>
    <row r="88" spans="1:9">
      <c r="A88" s="140"/>
      <c r="B88" s="160"/>
      <c r="C88" s="830"/>
      <c r="D88" s="386"/>
      <c r="E88" s="161"/>
      <c r="F88" s="147"/>
      <c r="G88" s="147"/>
      <c r="H88" s="828" t="s">
        <v>116</v>
      </c>
      <c r="I88" s="158"/>
    </row>
    <row r="89" spans="1:9" ht="21.2" customHeight="1">
      <c r="A89" s="140"/>
      <c r="B89" s="160"/>
      <c r="C89" s="830"/>
      <c r="D89" s="386"/>
      <c r="E89" s="161"/>
      <c r="F89" s="147" t="s">
        <v>33</v>
      </c>
      <c r="G89" s="297" t="s">
        <v>9</v>
      </c>
      <c r="H89" s="828" t="s">
        <v>59</v>
      </c>
      <c r="I89" s="163" t="s">
        <v>117</v>
      </c>
    </row>
    <row r="90" spans="1:9" ht="21.2" customHeight="1">
      <c r="A90" s="142"/>
      <c r="B90" s="164"/>
      <c r="C90" s="831"/>
      <c r="D90" s="298"/>
      <c r="E90" s="165"/>
      <c r="F90" s="303">
        <v>1694.5</v>
      </c>
      <c r="G90" s="298">
        <v>1694.5</v>
      </c>
      <c r="H90" s="829"/>
      <c r="I90" s="166" t="s">
        <v>1019</v>
      </c>
    </row>
    <row r="91" spans="1:9" ht="21.2" customHeight="1">
      <c r="A91" s="139">
        <v>18</v>
      </c>
      <c r="B91" s="682" t="s">
        <v>54</v>
      </c>
      <c r="C91" s="296">
        <v>130</v>
      </c>
      <c r="D91" s="296">
        <v>130</v>
      </c>
      <c r="E91" s="157" t="s">
        <v>32</v>
      </c>
      <c r="F91" s="555" t="s">
        <v>128</v>
      </c>
      <c r="G91" s="555" t="s">
        <v>128</v>
      </c>
      <c r="H91" s="827" t="s">
        <v>114</v>
      </c>
      <c r="I91" s="145" t="s">
        <v>127</v>
      </c>
    </row>
    <row r="92" spans="1:9">
      <c r="A92" s="140"/>
      <c r="B92" s="683"/>
      <c r="C92" s="386"/>
      <c r="D92" s="386"/>
      <c r="E92" s="161"/>
      <c r="F92" s="141"/>
      <c r="G92" s="141"/>
      <c r="H92" s="828" t="s">
        <v>115</v>
      </c>
      <c r="I92" s="162" t="s">
        <v>124</v>
      </c>
    </row>
    <row r="93" spans="1:9">
      <c r="A93" s="140"/>
      <c r="B93" s="160"/>
      <c r="C93" s="386"/>
      <c r="D93" s="386"/>
      <c r="E93" s="161"/>
      <c r="F93" s="147"/>
      <c r="G93" s="147"/>
      <c r="H93" s="828" t="s">
        <v>116</v>
      </c>
      <c r="I93" s="158"/>
    </row>
    <row r="94" spans="1:9" ht="21.2" customHeight="1">
      <c r="A94" s="140"/>
      <c r="B94" s="160"/>
      <c r="C94" s="386"/>
      <c r="D94" s="386"/>
      <c r="E94" s="161"/>
      <c r="F94" s="147" t="s">
        <v>33</v>
      </c>
      <c r="G94" s="297" t="s">
        <v>9</v>
      </c>
      <c r="H94" s="828" t="s">
        <v>59</v>
      </c>
      <c r="I94" s="163" t="s">
        <v>117</v>
      </c>
    </row>
    <row r="95" spans="1:9" ht="21.2" customHeight="1">
      <c r="A95" s="142"/>
      <c r="B95" s="164"/>
      <c r="C95" s="298"/>
      <c r="D95" s="298"/>
      <c r="E95" s="165"/>
      <c r="F95" s="303">
        <v>130</v>
      </c>
      <c r="G95" s="298">
        <v>130</v>
      </c>
      <c r="H95" s="829"/>
      <c r="I95" s="166" t="s">
        <v>1019</v>
      </c>
    </row>
    <row r="96" spans="1:9" ht="21.2" customHeight="1">
      <c r="A96" s="139">
        <v>19</v>
      </c>
      <c r="B96" s="682" t="s">
        <v>54</v>
      </c>
      <c r="C96" s="296">
        <v>999.6</v>
      </c>
      <c r="D96" s="296">
        <v>999.6</v>
      </c>
      <c r="E96" s="157" t="s">
        <v>32</v>
      </c>
      <c r="F96" s="555" t="s">
        <v>177</v>
      </c>
      <c r="G96" s="555" t="s">
        <v>177</v>
      </c>
      <c r="H96" s="827" t="s">
        <v>114</v>
      </c>
      <c r="I96" s="145" t="s">
        <v>127</v>
      </c>
    </row>
    <row r="97" spans="1:9">
      <c r="A97" s="140"/>
      <c r="B97" s="683"/>
      <c r="C97" s="386"/>
      <c r="D97" s="386"/>
      <c r="E97" s="161"/>
      <c r="F97" s="141"/>
      <c r="G97" s="141"/>
      <c r="H97" s="828" t="s">
        <v>115</v>
      </c>
      <c r="I97" s="162" t="s">
        <v>124</v>
      </c>
    </row>
    <row r="98" spans="1:9">
      <c r="A98" s="140"/>
      <c r="B98" s="160"/>
      <c r="C98" s="386"/>
      <c r="D98" s="386"/>
      <c r="E98" s="161"/>
      <c r="F98" s="147"/>
      <c r="G98" s="147"/>
      <c r="H98" s="828" t="s">
        <v>116</v>
      </c>
      <c r="I98" s="158"/>
    </row>
    <row r="99" spans="1:9" ht="21.2" customHeight="1">
      <c r="A99" s="140"/>
      <c r="B99" s="160"/>
      <c r="C99" s="386"/>
      <c r="D99" s="386"/>
      <c r="E99" s="161"/>
      <c r="F99" s="147" t="s">
        <v>33</v>
      </c>
      <c r="G99" s="297" t="s">
        <v>9</v>
      </c>
      <c r="H99" s="828" t="s">
        <v>59</v>
      </c>
      <c r="I99" s="163" t="s">
        <v>117</v>
      </c>
    </row>
    <row r="100" spans="1:9" ht="21.2" customHeight="1">
      <c r="A100" s="142"/>
      <c r="B100" s="164"/>
      <c r="C100" s="298"/>
      <c r="D100" s="298"/>
      <c r="E100" s="165"/>
      <c r="F100" s="298">
        <v>999.6</v>
      </c>
      <c r="G100" s="298">
        <v>999.6</v>
      </c>
      <c r="H100" s="829"/>
      <c r="I100" s="166" t="s">
        <v>1053</v>
      </c>
    </row>
    <row r="101" spans="1:9" ht="21.2" customHeight="1">
      <c r="A101" s="139">
        <v>20</v>
      </c>
      <c r="B101" s="682" t="s">
        <v>37</v>
      </c>
      <c r="C101" s="296">
        <v>1400</v>
      </c>
      <c r="D101" s="296">
        <v>1400</v>
      </c>
      <c r="E101" s="157" t="s">
        <v>32</v>
      </c>
      <c r="F101" s="555" t="s">
        <v>664</v>
      </c>
      <c r="G101" s="555" t="s">
        <v>664</v>
      </c>
      <c r="H101" s="827" t="s">
        <v>114</v>
      </c>
      <c r="I101" s="145" t="s">
        <v>127</v>
      </c>
    </row>
    <row r="102" spans="1:9">
      <c r="A102" s="140"/>
      <c r="B102" s="683"/>
      <c r="C102" s="386"/>
      <c r="D102" s="386"/>
      <c r="E102" s="161"/>
      <c r="F102" s="141"/>
      <c r="G102" s="141"/>
      <c r="H102" s="828" t="s">
        <v>115</v>
      </c>
      <c r="I102" s="162" t="s">
        <v>124</v>
      </c>
    </row>
    <row r="103" spans="1:9">
      <c r="A103" s="140"/>
      <c r="B103" s="160"/>
      <c r="C103" s="386"/>
      <c r="D103" s="386"/>
      <c r="E103" s="161"/>
      <c r="F103" s="147"/>
      <c r="G103" s="147"/>
      <c r="H103" s="828" t="s">
        <v>116</v>
      </c>
      <c r="I103" s="158"/>
    </row>
    <row r="104" spans="1:9" ht="21.2" customHeight="1">
      <c r="A104" s="140"/>
      <c r="B104" s="160"/>
      <c r="C104" s="386"/>
      <c r="D104" s="386"/>
      <c r="E104" s="161"/>
      <c r="F104" s="147" t="s">
        <v>33</v>
      </c>
      <c r="G104" s="297" t="s">
        <v>9</v>
      </c>
      <c r="H104" s="828" t="s">
        <v>59</v>
      </c>
      <c r="I104" s="163" t="s">
        <v>117</v>
      </c>
    </row>
    <row r="105" spans="1:9" ht="21.2" customHeight="1">
      <c r="A105" s="142"/>
      <c r="B105" s="164"/>
      <c r="C105" s="298"/>
      <c r="D105" s="298"/>
      <c r="E105" s="165"/>
      <c r="F105" s="298">
        <v>1400</v>
      </c>
      <c r="G105" s="298">
        <v>1400</v>
      </c>
      <c r="H105" s="829"/>
      <c r="I105" s="166" t="s">
        <v>1131</v>
      </c>
    </row>
    <row r="106" spans="1:9" ht="21.2" customHeight="1">
      <c r="A106" s="139">
        <v>21</v>
      </c>
      <c r="B106" s="682" t="s">
        <v>37</v>
      </c>
      <c r="C106" s="296">
        <v>1800</v>
      </c>
      <c r="D106" s="296">
        <v>1800</v>
      </c>
      <c r="E106" s="157" t="s">
        <v>32</v>
      </c>
      <c r="F106" s="555" t="s">
        <v>820</v>
      </c>
      <c r="G106" s="556" t="s">
        <v>820</v>
      </c>
      <c r="H106" s="827" t="s">
        <v>114</v>
      </c>
      <c r="I106" s="145" t="s">
        <v>127</v>
      </c>
    </row>
    <row r="107" spans="1:9">
      <c r="A107" s="140"/>
      <c r="B107" s="683"/>
      <c r="C107" s="386"/>
      <c r="D107" s="386"/>
      <c r="E107" s="161"/>
      <c r="F107" s="141"/>
      <c r="G107" s="557"/>
      <c r="H107" s="828" t="s">
        <v>115</v>
      </c>
      <c r="I107" s="162" t="s">
        <v>124</v>
      </c>
    </row>
    <row r="108" spans="1:9">
      <c r="A108" s="140"/>
      <c r="B108" s="160"/>
      <c r="C108" s="386"/>
      <c r="D108" s="386"/>
      <c r="E108" s="161"/>
      <c r="F108" s="147"/>
      <c r="G108" s="147"/>
      <c r="H108" s="828" t="s">
        <v>116</v>
      </c>
      <c r="I108" s="158"/>
    </row>
    <row r="109" spans="1:9" ht="21.2" customHeight="1">
      <c r="A109" s="140"/>
      <c r="B109" s="160"/>
      <c r="C109" s="386"/>
      <c r="D109" s="386"/>
      <c r="E109" s="161"/>
      <c r="F109" s="147" t="s">
        <v>33</v>
      </c>
      <c r="G109" s="297" t="s">
        <v>9</v>
      </c>
      <c r="H109" s="828" t="s">
        <v>59</v>
      </c>
      <c r="I109" s="163" t="s">
        <v>117</v>
      </c>
    </row>
    <row r="110" spans="1:9" ht="21.2" customHeight="1">
      <c r="A110" s="142"/>
      <c r="B110" s="164"/>
      <c r="C110" s="298"/>
      <c r="D110" s="298"/>
      <c r="E110" s="165"/>
      <c r="F110" s="305">
        <v>1800</v>
      </c>
      <c r="G110" s="298">
        <v>1800</v>
      </c>
      <c r="H110" s="829"/>
      <c r="I110" s="166" t="s">
        <v>1031</v>
      </c>
    </row>
    <row r="111" spans="1:9" ht="21.2" customHeight="1">
      <c r="A111" s="139">
        <v>22</v>
      </c>
      <c r="B111" s="682" t="s">
        <v>665</v>
      </c>
      <c r="C111" s="296">
        <v>2958</v>
      </c>
      <c r="D111" s="296">
        <v>2958</v>
      </c>
      <c r="E111" s="157" t="s">
        <v>32</v>
      </c>
      <c r="F111" s="555" t="s">
        <v>666</v>
      </c>
      <c r="G111" s="555" t="s">
        <v>666</v>
      </c>
      <c r="H111" s="827" t="s">
        <v>114</v>
      </c>
      <c r="I111" s="145" t="s">
        <v>127</v>
      </c>
    </row>
    <row r="112" spans="1:9">
      <c r="A112" s="140"/>
      <c r="B112" s="683"/>
      <c r="C112" s="386"/>
      <c r="D112" s="386"/>
      <c r="E112" s="161"/>
      <c r="F112" s="141"/>
      <c r="G112" s="141"/>
      <c r="H112" s="828" t="s">
        <v>115</v>
      </c>
      <c r="I112" s="162" t="s">
        <v>124</v>
      </c>
    </row>
    <row r="113" spans="1:9">
      <c r="A113" s="140"/>
      <c r="B113" s="160"/>
      <c r="C113" s="386"/>
      <c r="D113" s="386"/>
      <c r="E113" s="161"/>
      <c r="F113" s="147"/>
      <c r="G113" s="147"/>
      <c r="H113" s="828" t="s">
        <v>116</v>
      </c>
      <c r="I113" s="158"/>
    </row>
    <row r="114" spans="1:9" ht="21.2" customHeight="1">
      <c r="A114" s="140"/>
      <c r="B114" s="160"/>
      <c r="C114" s="386"/>
      <c r="D114" s="386"/>
      <c r="E114" s="161"/>
      <c r="F114" s="147" t="s">
        <v>33</v>
      </c>
      <c r="G114" s="297" t="s">
        <v>9</v>
      </c>
      <c r="H114" s="828" t="s">
        <v>59</v>
      </c>
      <c r="I114" s="163" t="s">
        <v>117</v>
      </c>
    </row>
    <row r="115" spans="1:9" ht="21.2" customHeight="1">
      <c r="A115" s="142"/>
      <c r="B115" s="164"/>
      <c r="C115" s="298"/>
      <c r="D115" s="298"/>
      <c r="E115" s="165"/>
      <c r="F115" s="298">
        <v>2958</v>
      </c>
      <c r="G115" s="298">
        <v>2958</v>
      </c>
      <c r="H115" s="829"/>
      <c r="I115" s="166" t="s">
        <v>1031</v>
      </c>
    </row>
    <row r="116" spans="1:9" ht="21.2" customHeight="1">
      <c r="A116" s="139">
        <v>23</v>
      </c>
      <c r="B116" s="682" t="s">
        <v>129</v>
      </c>
      <c r="C116" s="296">
        <v>5424</v>
      </c>
      <c r="D116" s="296">
        <v>5424</v>
      </c>
      <c r="E116" s="157" t="s">
        <v>32</v>
      </c>
      <c r="F116" s="555" t="s">
        <v>156</v>
      </c>
      <c r="G116" s="555" t="s">
        <v>156</v>
      </c>
      <c r="H116" s="827" t="s">
        <v>114</v>
      </c>
      <c r="I116" s="145" t="s">
        <v>127</v>
      </c>
    </row>
    <row r="117" spans="1:9">
      <c r="A117" s="140"/>
      <c r="B117" s="683"/>
      <c r="C117" s="386"/>
      <c r="D117" s="386"/>
      <c r="E117" s="161"/>
      <c r="F117" s="141"/>
      <c r="G117" s="141"/>
      <c r="H117" s="828" t="s">
        <v>115</v>
      </c>
      <c r="I117" s="162" t="s">
        <v>124</v>
      </c>
    </row>
    <row r="118" spans="1:9">
      <c r="A118" s="140"/>
      <c r="B118" s="160"/>
      <c r="C118" s="386"/>
      <c r="D118" s="386"/>
      <c r="E118" s="161"/>
      <c r="F118" s="147"/>
      <c r="G118" s="147"/>
      <c r="H118" s="828" t="s">
        <v>116</v>
      </c>
      <c r="I118" s="158"/>
    </row>
    <row r="119" spans="1:9" ht="21.2" customHeight="1">
      <c r="A119" s="140"/>
      <c r="B119" s="160"/>
      <c r="C119" s="386"/>
      <c r="D119" s="386"/>
      <c r="E119" s="161"/>
      <c r="F119" s="147" t="s">
        <v>33</v>
      </c>
      <c r="G119" s="297" t="s">
        <v>9</v>
      </c>
      <c r="H119" s="828" t="s">
        <v>59</v>
      </c>
      <c r="I119" s="163" t="s">
        <v>117</v>
      </c>
    </row>
    <row r="120" spans="1:9" ht="21.2" customHeight="1">
      <c r="A120" s="142"/>
      <c r="B120" s="164"/>
      <c r="C120" s="298"/>
      <c r="D120" s="298"/>
      <c r="E120" s="165"/>
      <c r="F120" s="303">
        <v>5424</v>
      </c>
      <c r="G120" s="298">
        <v>5424</v>
      </c>
      <c r="H120" s="829"/>
      <c r="I120" s="166" t="s">
        <v>1062</v>
      </c>
    </row>
    <row r="121" spans="1:9" ht="21.2" customHeight="1">
      <c r="A121" s="139">
        <v>24</v>
      </c>
      <c r="B121" s="682" t="s">
        <v>37</v>
      </c>
      <c r="C121" s="296">
        <v>1800</v>
      </c>
      <c r="D121" s="296">
        <v>1800</v>
      </c>
      <c r="E121" s="157" t="s">
        <v>32</v>
      </c>
      <c r="F121" s="555" t="s">
        <v>820</v>
      </c>
      <c r="G121" s="555" t="s">
        <v>820</v>
      </c>
      <c r="H121" s="827" t="s">
        <v>114</v>
      </c>
      <c r="I121" s="145" t="s">
        <v>127</v>
      </c>
    </row>
    <row r="122" spans="1:9">
      <c r="A122" s="140"/>
      <c r="B122" s="683"/>
      <c r="C122" s="386"/>
      <c r="D122" s="386"/>
      <c r="E122" s="161"/>
      <c r="F122" s="141"/>
      <c r="G122" s="141"/>
      <c r="H122" s="828" t="s">
        <v>115</v>
      </c>
      <c r="I122" s="162" t="s">
        <v>124</v>
      </c>
    </row>
    <row r="123" spans="1:9">
      <c r="A123" s="140"/>
      <c r="B123" s="160"/>
      <c r="C123" s="386"/>
      <c r="D123" s="386"/>
      <c r="E123" s="161"/>
      <c r="F123" s="147"/>
      <c r="G123" s="147"/>
      <c r="H123" s="828" t="s">
        <v>116</v>
      </c>
      <c r="I123" s="158"/>
    </row>
    <row r="124" spans="1:9" ht="21.2" customHeight="1">
      <c r="A124" s="140"/>
      <c r="B124" s="160"/>
      <c r="C124" s="386"/>
      <c r="D124" s="386"/>
      <c r="E124" s="161"/>
      <c r="F124" s="147" t="s">
        <v>33</v>
      </c>
      <c r="G124" s="297" t="s">
        <v>9</v>
      </c>
      <c r="H124" s="828" t="s">
        <v>59</v>
      </c>
      <c r="I124" s="163" t="s">
        <v>117</v>
      </c>
    </row>
    <row r="125" spans="1:9" ht="21.2" customHeight="1">
      <c r="A125" s="142"/>
      <c r="B125" s="164"/>
      <c r="C125" s="298"/>
      <c r="D125" s="298"/>
      <c r="E125" s="165"/>
      <c r="F125" s="303">
        <v>1800</v>
      </c>
      <c r="G125" s="298">
        <v>1800</v>
      </c>
      <c r="H125" s="829"/>
      <c r="I125" s="166" t="s">
        <v>821</v>
      </c>
    </row>
    <row r="126" spans="1:9" ht="21.2" customHeight="1">
      <c r="A126" s="139">
        <v>25</v>
      </c>
      <c r="B126" s="682" t="s">
        <v>62</v>
      </c>
      <c r="C126" s="296">
        <v>1848</v>
      </c>
      <c r="D126" s="296">
        <v>1848</v>
      </c>
      <c r="E126" s="157" t="s">
        <v>32</v>
      </c>
      <c r="F126" s="555" t="s">
        <v>582</v>
      </c>
      <c r="G126" s="555" t="s">
        <v>582</v>
      </c>
      <c r="H126" s="827" t="s">
        <v>114</v>
      </c>
      <c r="I126" s="145" t="s">
        <v>127</v>
      </c>
    </row>
    <row r="127" spans="1:9" ht="20.25" customHeight="1">
      <c r="A127" s="140"/>
      <c r="B127" s="683"/>
      <c r="C127" s="386"/>
      <c r="D127" s="386"/>
      <c r="E127" s="161"/>
      <c r="F127" s="141"/>
      <c r="G127" s="141"/>
      <c r="H127" s="828" t="s">
        <v>115</v>
      </c>
      <c r="I127" s="162" t="s">
        <v>124</v>
      </c>
    </row>
    <row r="128" spans="1:9">
      <c r="A128" s="140"/>
      <c r="B128" s="160"/>
      <c r="C128" s="386"/>
      <c r="D128" s="386"/>
      <c r="E128" s="161"/>
      <c r="F128" s="147"/>
      <c r="G128" s="147"/>
      <c r="H128" s="828" t="s">
        <v>116</v>
      </c>
      <c r="I128" s="158"/>
    </row>
    <row r="129" spans="1:9" ht="21.2" customHeight="1">
      <c r="A129" s="140"/>
      <c r="B129" s="160"/>
      <c r="C129" s="386"/>
      <c r="D129" s="386"/>
      <c r="E129" s="161"/>
      <c r="F129" s="147" t="s">
        <v>33</v>
      </c>
      <c r="G129" s="297" t="s">
        <v>9</v>
      </c>
      <c r="H129" s="828" t="s">
        <v>59</v>
      </c>
      <c r="I129" s="163" t="s">
        <v>117</v>
      </c>
    </row>
    <row r="130" spans="1:9" ht="21.2" customHeight="1">
      <c r="A130" s="142"/>
      <c r="B130" s="164"/>
      <c r="C130" s="298"/>
      <c r="D130" s="298"/>
      <c r="E130" s="165"/>
      <c r="F130" s="303">
        <v>1848</v>
      </c>
      <c r="G130" s="298">
        <v>1848</v>
      </c>
      <c r="H130" s="829"/>
      <c r="I130" s="166" t="s">
        <v>1031</v>
      </c>
    </row>
    <row r="131" spans="1:9" ht="21.2" customHeight="1">
      <c r="A131" s="139">
        <v>26</v>
      </c>
      <c r="B131" s="682" t="s">
        <v>62</v>
      </c>
      <c r="C131" s="296">
        <v>5180</v>
      </c>
      <c r="D131" s="296">
        <v>5180</v>
      </c>
      <c r="E131" s="157" t="s">
        <v>32</v>
      </c>
      <c r="F131" s="555" t="s">
        <v>582</v>
      </c>
      <c r="G131" s="555" t="s">
        <v>582</v>
      </c>
      <c r="H131" s="827" t="s">
        <v>114</v>
      </c>
      <c r="I131" s="145" t="s">
        <v>127</v>
      </c>
    </row>
    <row r="132" spans="1:9">
      <c r="A132" s="140"/>
      <c r="B132" s="683"/>
      <c r="C132" s="386"/>
      <c r="D132" s="386"/>
      <c r="E132" s="161"/>
      <c r="F132" s="141"/>
      <c r="G132" s="141"/>
      <c r="H132" s="828" t="s">
        <v>115</v>
      </c>
      <c r="I132" s="162" t="s">
        <v>124</v>
      </c>
    </row>
    <row r="133" spans="1:9">
      <c r="A133" s="140"/>
      <c r="B133" s="160"/>
      <c r="C133" s="386"/>
      <c r="D133" s="386"/>
      <c r="E133" s="161"/>
      <c r="F133" s="147"/>
      <c r="G133" s="147"/>
      <c r="H133" s="828" t="s">
        <v>116</v>
      </c>
      <c r="I133" s="158"/>
    </row>
    <row r="134" spans="1:9" ht="21.2" customHeight="1">
      <c r="A134" s="140"/>
      <c r="B134" s="160"/>
      <c r="C134" s="386"/>
      <c r="D134" s="386"/>
      <c r="E134" s="161"/>
      <c r="F134" s="147" t="s">
        <v>33</v>
      </c>
      <c r="G134" s="297" t="s">
        <v>9</v>
      </c>
      <c r="H134" s="828" t="s">
        <v>59</v>
      </c>
      <c r="I134" s="163" t="s">
        <v>117</v>
      </c>
    </row>
    <row r="135" spans="1:9" ht="21.2" customHeight="1">
      <c r="A135" s="142"/>
      <c r="B135" s="164"/>
      <c r="C135" s="298"/>
      <c r="D135" s="298"/>
      <c r="E135" s="165"/>
      <c r="F135" s="303">
        <v>5180</v>
      </c>
      <c r="G135" s="298">
        <v>5180</v>
      </c>
      <c r="H135" s="829"/>
      <c r="I135" s="166" t="s">
        <v>1031</v>
      </c>
    </row>
    <row r="136" spans="1:9" ht="21.2" customHeight="1">
      <c r="A136" s="139">
        <v>27</v>
      </c>
      <c r="B136" s="682" t="s">
        <v>37</v>
      </c>
      <c r="C136" s="296">
        <v>999</v>
      </c>
      <c r="D136" s="296">
        <v>999</v>
      </c>
      <c r="E136" s="157" t="s">
        <v>32</v>
      </c>
      <c r="F136" s="555" t="s">
        <v>582</v>
      </c>
      <c r="G136" s="555" t="s">
        <v>582</v>
      </c>
      <c r="H136" s="827" t="s">
        <v>114</v>
      </c>
      <c r="I136" s="145" t="s">
        <v>127</v>
      </c>
    </row>
    <row r="137" spans="1:9">
      <c r="A137" s="140"/>
      <c r="B137" s="683"/>
      <c r="C137" s="386"/>
      <c r="D137" s="386"/>
      <c r="E137" s="161"/>
      <c r="F137" s="141"/>
      <c r="G137" s="141"/>
      <c r="H137" s="828" t="s">
        <v>115</v>
      </c>
      <c r="I137" s="162" t="s">
        <v>124</v>
      </c>
    </row>
    <row r="138" spans="1:9">
      <c r="A138" s="140"/>
      <c r="B138" s="160"/>
      <c r="C138" s="386"/>
      <c r="D138" s="386"/>
      <c r="E138" s="161"/>
      <c r="F138" s="147"/>
      <c r="G138" s="147"/>
      <c r="H138" s="828" t="s">
        <v>116</v>
      </c>
      <c r="I138" s="158"/>
    </row>
    <row r="139" spans="1:9" ht="21.2" customHeight="1">
      <c r="A139" s="140"/>
      <c r="B139" s="160"/>
      <c r="C139" s="386"/>
      <c r="D139" s="386"/>
      <c r="E139" s="161"/>
      <c r="F139" s="147" t="s">
        <v>33</v>
      </c>
      <c r="G139" s="297" t="s">
        <v>9</v>
      </c>
      <c r="H139" s="828" t="s">
        <v>59</v>
      </c>
      <c r="I139" s="163" t="s">
        <v>117</v>
      </c>
    </row>
    <row r="140" spans="1:9" ht="21.2" customHeight="1">
      <c r="A140" s="142"/>
      <c r="B140" s="164"/>
      <c r="C140" s="298"/>
      <c r="D140" s="298"/>
      <c r="E140" s="165"/>
      <c r="F140" s="303">
        <v>999</v>
      </c>
      <c r="G140" s="298">
        <v>999</v>
      </c>
      <c r="H140" s="829"/>
      <c r="I140" s="166" t="s">
        <v>1031</v>
      </c>
    </row>
    <row r="141" spans="1:9" ht="21.2" customHeight="1">
      <c r="A141" s="139">
        <v>28</v>
      </c>
      <c r="B141" s="682" t="s">
        <v>37</v>
      </c>
      <c r="C141" s="296">
        <v>199</v>
      </c>
      <c r="D141" s="296">
        <v>199</v>
      </c>
      <c r="E141" s="157" t="s">
        <v>32</v>
      </c>
      <c r="F141" s="555" t="s">
        <v>582</v>
      </c>
      <c r="G141" s="555" t="s">
        <v>582</v>
      </c>
      <c r="H141" s="827" t="s">
        <v>114</v>
      </c>
      <c r="I141" s="145" t="s">
        <v>127</v>
      </c>
    </row>
    <row r="142" spans="1:9">
      <c r="A142" s="140"/>
      <c r="B142" s="683"/>
      <c r="C142" s="386"/>
      <c r="D142" s="386"/>
      <c r="E142" s="161"/>
      <c r="F142" s="141"/>
      <c r="G142" s="141"/>
      <c r="H142" s="828" t="s">
        <v>115</v>
      </c>
      <c r="I142" s="162" t="s">
        <v>124</v>
      </c>
    </row>
    <row r="143" spans="1:9">
      <c r="A143" s="140"/>
      <c r="B143" s="160"/>
      <c r="C143" s="386"/>
      <c r="D143" s="386"/>
      <c r="E143" s="161"/>
      <c r="F143" s="147"/>
      <c r="G143" s="147"/>
      <c r="H143" s="828" t="s">
        <v>116</v>
      </c>
      <c r="I143" s="158"/>
    </row>
    <row r="144" spans="1:9" ht="21.2" customHeight="1">
      <c r="A144" s="140"/>
      <c r="B144" s="160"/>
      <c r="C144" s="386"/>
      <c r="D144" s="386"/>
      <c r="E144" s="161"/>
      <c r="F144" s="147" t="s">
        <v>33</v>
      </c>
      <c r="G144" s="297" t="s">
        <v>9</v>
      </c>
      <c r="H144" s="828" t="s">
        <v>59</v>
      </c>
      <c r="I144" s="163" t="s">
        <v>117</v>
      </c>
    </row>
    <row r="145" spans="1:9" ht="21.2" customHeight="1">
      <c r="A145" s="142"/>
      <c r="B145" s="164"/>
      <c r="C145" s="298"/>
      <c r="D145" s="298"/>
      <c r="E145" s="165"/>
      <c r="F145" s="303">
        <v>199</v>
      </c>
      <c r="G145" s="298">
        <v>199</v>
      </c>
      <c r="H145" s="829"/>
      <c r="I145" s="166" t="s">
        <v>1031</v>
      </c>
    </row>
    <row r="146" spans="1:9" ht="21.2" customHeight="1">
      <c r="A146" s="139">
        <v>29</v>
      </c>
      <c r="B146" s="682" t="s">
        <v>37</v>
      </c>
      <c r="C146" s="296">
        <v>418</v>
      </c>
      <c r="D146" s="296">
        <v>418</v>
      </c>
      <c r="E146" s="157" t="s">
        <v>32</v>
      </c>
      <c r="F146" s="555" t="s">
        <v>582</v>
      </c>
      <c r="G146" s="555" t="s">
        <v>582</v>
      </c>
      <c r="H146" s="827" t="s">
        <v>114</v>
      </c>
      <c r="I146" s="145" t="s">
        <v>127</v>
      </c>
    </row>
    <row r="147" spans="1:9">
      <c r="A147" s="140"/>
      <c r="B147" s="683"/>
      <c r="C147" s="386"/>
      <c r="D147" s="386"/>
      <c r="E147" s="161"/>
      <c r="F147" s="141"/>
      <c r="G147" s="141"/>
      <c r="H147" s="828" t="s">
        <v>115</v>
      </c>
      <c r="I147" s="162" t="s">
        <v>124</v>
      </c>
    </row>
    <row r="148" spans="1:9">
      <c r="A148" s="140"/>
      <c r="B148" s="160"/>
      <c r="C148" s="386"/>
      <c r="D148" s="386"/>
      <c r="E148" s="161"/>
      <c r="F148" s="147"/>
      <c r="G148" s="147"/>
      <c r="H148" s="828" t="s">
        <v>116</v>
      </c>
      <c r="I148" s="158"/>
    </row>
    <row r="149" spans="1:9" ht="21.2" customHeight="1">
      <c r="A149" s="140"/>
      <c r="B149" s="160"/>
      <c r="C149" s="386"/>
      <c r="D149" s="386"/>
      <c r="E149" s="161"/>
      <c r="F149" s="147" t="s">
        <v>33</v>
      </c>
      <c r="G149" s="297" t="s">
        <v>9</v>
      </c>
      <c r="H149" s="828" t="s">
        <v>59</v>
      </c>
      <c r="I149" s="163" t="s">
        <v>117</v>
      </c>
    </row>
    <row r="150" spans="1:9" ht="21.2" customHeight="1">
      <c r="A150" s="142"/>
      <c r="B150" s="164"/>
      <c r="C150" s="298"/>
      <c r="D150" s="298"/>
      <c r="E150" s="165"/>
      <c r="F150" s="303">
        <v>418</v>
      </c>
      <c r="G150" s="298">
        <v>418</v>
      </c>
      <c r="H150" s="829"/>
      <c r="I150" s="166" t="s">
        <v>1031</v>
      </c>
    </row>
    <row r="151" spans="1:9" ht="21.2" customHeight="1">
      <c r="A151" s="139">
        <v>30</v>
      </c>
      <c r="B151" s="682" t="s">
        <v>54</v>
      </c>
      <c r="C151" s="296">
        <v>995.7</v>
      </c>
      <c r="D151" s="296">
        <v>995.7</v>
      </c>
      <c r="E151" s="157" t="s">
        <v>32</v>
      </c>
      <c r="F151" s="555" t="s">
        <v>128</v>
      </c>
      <c r="G151" s="555" t="s">
        <v>128</v>
      </c>
      <c r="H151" s="827" t="s">
        <v>114</v>
      </c>
      <c r="I151" s="145" t="s">
        <v>127</v>
      </c>
    </row>
    <row r="152" spans="1:9">
      <c r="A152" s="140"/>
      <c r="B152" s="683"/>
      <c r="C152" s="386"/>
      <c r="D152" s="386"/>
      <c r="E152" s="161"/>
      <c r="F152" s="141"/>
      <c r="G152" s="141"/>
      <c r="H152" s="828" t="s">
        <v>115</v>
      </c>
      <c r="I152" s="162" t="s">
        <v>124</v>
      </c>
    </row>
    <row r="153" spans="1:9">
      <c r="A153" s="140"/>
      <c r="B153" s="160"/>
      <c r="C153" s="386"/>
      <c r="D153" s="386"/>
      <c r="E153" s="161"/>
      <c r="F153" s="147"/>
      <c r="G153" s="147"/>
      <c r="H153" s="828" t="s">
        <v>116</v>
      </c>
      <c r="I153" s="158"/>
    </row>
    <row r="154" spans="1:9" ht="21.2" customHeight="1">
      <c r="A154" s="140"/>
      <c r="B154" s="160"/>
      <c r="C154" s="386"/>
      <c r="D154" s="386"/>
      <c r="E154" s="161"/>
      <c r="F154" s="147" t="s">
        <v>33</v>
      </c>
      <c r="G154" s="297" t="s">
        <v>9</v>
      </c>
      <c r="H154" s="828" t="s">
        <v>59</v>
      </c>
      <c r="I154" s="163" t="s">
        <v>117</v>
      </c>
    </row>
    <row r="155" spans="1:9" ht="21.2" customHeight="1">
      <c r="A155" s="142"/>
      <c r="B155" s="164"/>
      <c r="C155" s="298"/>
      <c r="D155" s="298"/>
      <c r="E155" s="165"/>
      <c r="F155" s="303">
        <v>995.7</v>
      </c>
      <c r="G155" s="298">
        <v>995.7</v>
      </c>
      <c r="H155" s="829"/>
      <c r="I155" s="166" t="s">
        <v>1037</v>
      </c>
    </row>
    <row r="156" spans="1:9" ht="21.2" customHeight="1">
      <c r="A156" s="139">
        <v>31</v>
      </c>
      <c r="B156" s="682" t="s">
        <v>54</v>
      </c>
      <c r="C156" s="296">
        <v>990.6</v>
      </c>
      <c r="D156" s="296">
        <v>990.6</v>
      </c>
      <c r="E156" s="157" t="s">
        <v>32</v>
      </c>
      <c r="F156" s="555" t="s">
        <v>823</v>
      </c>
      <c r="G156" s="555" t="s">
        <v>823</v>
      </c>
      <c r="H156" s="827" t="s">
        <v>114</v>
      </c>
      <c r="I156" s="145" t="s">
        <v>127</v>
      </c>
    </row>
    <row r="157" spans="1:9">
      <c r="A157" s="140"/>
      <c r="B157" s="683"/>
      <c r="C157" s="386"/>
      <c r="D157" s="386"/>
      <c r="E157" s="161"/>
      <c r="F157" s="141"/>
      <c r="G157" s="141"/>
      <c r="H157" s="828" t="s">
        <v>115</v>
      </c>
      <c r="I157" s="162" t="s">
        <v>124</v>
      </c>
    </row>
    <row r="158" spans="1:9">
      <c r="A158" s="140"/>
      <c r="B158" s="160"/>
      <c r="C158" s="386"/>
      <c r="D158" s="386"/>
      <c r="E158" s="161"/>
      <c r="F158" s="147"/>
      <c r="G158" s="147"/>
      <c r="H158" s="828" t="s">
        <v>116</v>
      </c>
      <c r="I158" s="158"/>
    </row>
    <row r="159" spans="1:9" ht="21.2" customHeight="1">
      <c r="A159" s="140"/>
      <c r="B159" s="160"/>
      <c r="C159" s="386"/>
      <c r="D159" s="386"/>
      <c r="E159" s="161"/>
      <c r="F159" s="147" t="s">
        <v>33</v>
      </c>
      <c r="G159" s="297" t="s">
        <v>9</v>
      </c>
      <c r="H159" s="828" t="s">
        <v>59</v>
      </c>
      <c r="I159" s="163" t="s">
        <v>117</v>
      </c>
    </row>
    <row r="160" spans="1:9" ht="21.2" customHeight="1">
      <c r="A160" s="142"/>
      <c r="B160" s="164"/>
      <c r="C160" s="298"/>
      <c r="D160" s="298"/>
      <c r="E160" s="165"/>
      <c r="F160" s="303">
        <v>990.6</v>
      </c>
      <c r="G160" s="298">
        <v>990.6</v>
      </c>
      <c r="H160" s="829"/>
      <c r="I160" s="166" t="s">
        <v>1067</v>
      </c>
    </row>
    <row r="161" spans="1:9" ht="21.2" customHeight="1">
      <c r="A161" s="139">
        <v>32</v>
      </c>
      <c r="B161" s="682" t="s">
        <v>129</v>
      </c>
      <c r="C161" s="296">
        <v>4600</v>
      </c>
      <c r="D161" s="296">
        <v>4600</v>
      </c>
      <c r="E161" s="157" t="s">
        <v>32</v>
      </c>
      <c r="F161" s="555" t="s">
        <v>1132</v>
      </c>
      <c r="G161" s="555" t="s">
        <v>1132</v>
      </c>
      <c r="H161" s="827" t="s">
        <v>114</v>
      </c>
      <c r="I161" s="145" t="s">
        <v>127</v>
      </c>
    </row>
    <row r="162" spans="1:9" ht="20.25" customHeight="1">
      <c r="A162" s="140"/>
      <c r="B162" s="683"/>
      <c r="C162" s="386"/>
      <c r="D162" s="386"/>
      <c r="E162" s="161"/>
      <c r="F162" s="141"/>
      <c r="G162" s="141"/>
      <c r="H162" s="828" t="s">
        <v>115</v>
      </c>
      <c r="I162" s="162" t="s">
        <v>124</v>
      </c>
    </row>
    <row r="163" spans="1:9">
      <c r="A163" s="140"/>
      <c r="B163" s="160"/>
      <c r="C163" s="386"/>
      <c r="D163" s="386"/>
      <c r="E163" s="161"/>
      <c r="F163" s="147"/>
      <c r="G163" s="147"/>
      <c r="H163" s="828" t="s">
        <v>116</v>
      </c>
      <c r="I163" s="158"/>
    </row>
    <row r="164" spans="1:9" ht="21.2" customHeight="1">
      <c r="A164" s="140"/>
      <c r="B164" s="160"/>
      <c r="C164" s="386"/>
      <c r="D164" s="386"/>
      <c r="E164" s="161"/>
      <c r="F164" s="147" t="s">
        <v>33</v>
      </c>
      <c r="G164" s="297" t="s">
        <v>9</v>
      </c>
      <c r="H164" s="828" t="s">
        <v>59</v>
      </c>
      <c r="I164" s="163" t="s">
        <v>117</v>
      </c>
    </row>
    <row r="165" spans="1:9" ht="21.2" customHeight="1">
      <c r="A165" s="142"/>
      <c r="B165" s="164"/>
      <c r="C165" s="298"/>
      <c r="D165" s="298"/>
      <c r="E165" s="165"/>
      <c r="F165" s="303">
        <v>4600</v>
      </c>
      <c r="G165" s="298">
        <v>4600</v>
      </c>
      <c r="H165" s="829"/>
      <c r="I165" s="166" t="s">
        <v>587</v>
      </c>
    </row>
    <row r="166" spans="1:9" ht="21.2" customHeight="1">
      <c r="A166" s="139">
        <v>33</v>
      </c>
      <c r="B166" s="682" t="s">
        <v>665</v>
      </c>
      <c r="C166" s="296">
        <v>2495</v>
      </c>
      <c r="D166" s="296">
        <v>2495</v>
      </c>
      <c r="E166" s="157" t="s">
        <v>32</v>
      </c>
      <c r="F166" s="555" t="s">
        <v>666</v>
      </c>
      <c r="G166" s="555" t="s">
        <v>666</v>
      </c>
      <c r="H166" s="827" t="s">
        <v>114</v>
      </c>
      <c r="I166" s="145" t="s">
        <v>127</v>
      </c>
    </row>
    <row r="167" spans="1:9">
      <c r="A167" s="140"/>
      <c r="B167" s="683"/>
      <c r="C167" s="386"/>
      <c r="D167" s="386"/>
      <c r="E167" s="161"/>
      <c r="F167" s="141"/>
      <c r="G167" s="141"/>
      <c r="H167" s="828" t="s">
        <v>115</v>
      </c>
      <c r="I167" s="162" t="s">
        <v>124</v>
      </c>
    </row>
    <row r="168" spans="1:9">
      <c r="A168" s="140"/>
      <c r="B168" s="160"/>
      <c r="C168" s="386"/>
      <c r="D168" s="386"/>
      <c r="E168" s="161"/>
      <c r="F168" s="147"/>
      <c r="G168" s="147"/>
      <c r="H168" s="828" t="s">
        <v>116</v>
      </c>
      <c r="I168" s="158"/>
    </row>
    <row r="169" spans="1:9" ht="21.2" customHeight="1">
      <c r="A169" s="140"/>
      <c r="B169" s="160"/>
      <c r="C169" s="386"/>
      <c r="D169" s="386"/>
      <c r="E169" s="161"/>
      <c r="F169" s="147" t="s">
        <v>33</v>
      </c>
      <c r="G169" s="297" t="s">
        <v>9</v>
      </c>
      <c r="H169" s="828" t="s">
        <v>59</v>
      </c>
      <c r="I169" s="163" t="s">
        <v>117</v>
      </c>
    </row>
    <row r="170" spans="1:9" ht="21.2" customHeight="1">
      <c r="A170" s="142"/>
      <c r="B170" s="160"/>
      <c r="C170" s="298"/>
      <c r="D170" s="298"/>
      <c r="E170" s="165"/>
      <c r="F170" s="303">
        <v>2495</v>
      </c>
      <c r="G170" s="298">
        <v>2495</v>
      </c>
      <c r="H170" s="829"/>
      <c r="I170" s="166" t="s">
        <v>1044</v>
      </c>
    </row>
    <row r="171" spans="1:9" ht="21.2" customHeight="1">
      <c r="A171" s="139">
        <v>34</v>
      </c>
      <c r="B171" s="682" t="s">
        <v>37</v>
      </c>
      <c r="C171" s="296">
        <v>900</v>
      </c>
      <c r="D171" s="296">
        <v>900</v>
      </c>
      <c r="E171" s="157" t="s">
        <v>32</v>
      </c>
      <c r="F171" s="555" t="s">
        <v>820</v>
      </c>
      <c r="G171" s="555" t="s">
        <v>820</v>
      </c>
      <c r="H171" s="827" t="s">
        <v>114</v>
      </c>
      <c r="I171" s="145" t="s">
        <v>127</v>
      </c>
    </row>
    <row r="172" spans="1:9">
      <c r="A172" s="140"/>
      <c r="B172" s="683"/>
      <c r="C172" s="386"/>
      <c r="D172" s="386"/>
      <c r="E172" s="161"/>
      <c r="F172" s="141"/>
      <c r="G172" s="141"/>
      <c r="H172" s="828" t="s">
        <v>115</v>
      </c>
      <c r="I172" s="162" t="s">
        <v>124</v>
      </c>
    </row>
    <row r="173" spans="1:9">
      <c r="A173" s="140"/>
      <c r="B173" s="160"/>
      <c r="C173" s="386"/>
      <c r="D173" s="386"/>
      <c r="E173" s="161"/>
      <c r="F173" s="147"/>
      <c r="G173" s="147"/>
      <c r="H173" s="828" t="s">
        <v>116</v>
      </c>
      <c r="I173" s="158"/>
    </row>
    <row r="174" spans="1:9" ht="21.2" customHeight="1">
      <c r="A174" s="140"/>
      <c r="B174" s="160"/>
      <c r="C174" s="386"/>
      <c r="D174" s="386"/>
      <c r="E174" s="161"/>
      <c r="F174" s="147" t="s">
        <v>33</v>
      </c>
      <c r="G174" s="297" t="s">
        <v>9</v>
      </c>
      <c r="H174" s="828" t="s">
        <v>59</v>
      </c>
      <c r="I174" s="163" t="s">
        <v>117</v>
      </c>
    </row>
    <row r="175" spans="1:9" ht="21.2" customHeight="1">
      <c r="A175" s="142"/>
      <c r="B175" s="164"/>
      <c r="C175" s="298"/>
      <c r="D175" s="298"/>
      <c r="E175" s="165"/>
      <c r="F175" s="303">
        <v>900</v>
      </c>
      <c r="G175" s="298">
        <v>900</v>
      </c>
      <c r="H175" s="829"/>
      <c r="I175" s="166" t="s">
        <v>1133</v>
      </c>
    </row>
    <row r="176" spans="1:9" ht="21.2" customHeight="1">
      <c r="A176" s="139">
        <v>35</v>
      </c>
      <c r="B176" s="682" t="s">
        <v>54</v>
      </c>
      <c r="C176" s="296">
        <v>1629</v>
      </c>
      <c r="D176" s="296">
        <v>1629</v>
      </c>
      <c r="E176" s="157" t="s">
        <v>32</v>
      </c>
      <c r="F176" s="555" t="s">
        <v>128</v>
      </c>
      <c r="G176" s="555" t="s">
        <v>128</v>
      </c>
      <c r="H176" s="827" t="s">
        <v>114</v>
      </c>
      <c r="I176" s="145" t="s">
        <v>127</v>
      </c>
    </row>
    <row r="177" spans="1:9">
      <c r="A177" s="140"/>
      <c r="B177" s="683"/>
      <c r="C177" s="386"/>
      <c r="D177" s="386"/>
      <c r="E177" s="161"/>
      <c r="F177" s="141"/>
      <c r="G177" s="141"/>
      <c r="H177" s="828" t="s">
        <v>115</v>
      </c>
      <c r="I177" s="162" t="s">
        <v>124</v>
      </c>
    </row>
    <row r="178" spans="1:9">
      <c r="A178" s="140"/>
      <c r="B178" s="160"/>
      <c r="C178" s="386"/>
      <c r="D178" s="386"/>
      <c r="E178" s="161"/>
      <c r="F178" s="147"/>
      <c r="G178" s="147"/>
      <c r="H178" s="828" t="s">
        <v>116</v>
      </c>
      <c r="I178" s="158"/>
    </row>
    <row r="179" spans="1:9" ht="21.2" customHeight="1">
      <c r="A179" s="140"/>
      <c r="B179" s="160"/>
      <c r="C179" s="386"/>
      <c r="D179" s="386"/>
      <c r="E179" s="161"/>
      <c r="F179" s="147" t="s">
        <v>33</v>
      </c>
      <c r="G179" s="297" t="s">
        <v>9</v>
      </c>
      <c r="H179" s="828" t="s">
        <v>59</v>
      </c>
      <c r="I179" s="163" t="s">
        <v>117</v>
      </c>
    </row>
    <row r="180" spans="1:9" ht="21.2" customHeight="1">
      <c r="A180" s="142"/>
      <c r="B180" s="164"/>
      <c r="C180" s="298"/>
      <c r="D180" s="298"/>
      <c r="E180" s="165"/>
      <c r="F180" s="298">
        <v>1629</v>
      </c>
      <c r="G180" s="298">
        <v>1629</v>
      </c>
      <c r="H180" s="829"/>
      <c r="I180" s="166" t="s">
        <v>1017</v>
      </c>
    </row>
    <row r="181" spans="1:9" ht="20.25" customHeight="1">
      <c r="A181" s="139">
        <v>36</v>
      </c>
      <c r="B181" s="682" t="s">
        <v>60</v>
      </c>
      <c r="C181" s="296">
        <v>980</v>
      </c>
      <c r="D181" s="296">
        <v>980</v>
      </c>
      <c r="E181" s="157" t="s">
        <v>32</v>
      </c>
      <c r="F181" s="555" t="s">
        <v>1134</v>
      </c>
      <c r="G181" s="555" t="s">
        <v>1134</v>
      </c>
      <c r="H181" s="827" t="s">
        <v>114</v>
      </c>
      <c r="I181" s="145" t="s">
        <v>127</v>
      </c>
    </row>
    <row r="182" spans="1:9">
      <c r="A182" s="140"/>
      <c r="B182" s="683"/>
      <c r="C182" s="386"/>
      <c r="D182" s="386"/>
      <c r="E182" s="161"/>
      <c r="F182" s="141"/>
      <c r="G182" s="141"/>
      <c r="H182" s="828" t="s">
        <v>115</v>
      </c>
      <c r="I182" s="162" t="s">
        <v>124</v>
      </c>
    </row>
    <row r="183" spans="1:9">
      <c r="A183" s="140"/>
      <c r="B183" s="160"/>
      <c r="C183" s="386"/>
      <c r="D183" s="386"/>
      <c r="E183" s="161"/>
      <c r="F183" s="147"/>
      <c r="G183" s="147"/>
      <c r="H183" s="828" t="s">
        <v>116</v>
      </c>
      <c r="I183" s="158"/>
    </row>
    <row r="184" spans="1:9" ht="20.25" customHeight="1">
      <c r="A184" s="140"/>
      <c r="B184" s="160"/>
      <c r="C184" s="386"/>
      <c r="D184" s="386"/>
      <c r="E184" s="161"/>
      <c r="F184" s="147" t="s">
        <v>33</v>
      </c>
      <c r="G184" s="297" t="s">
        <v>9</v>
      </c>
      <c r="H184" s="828" t="s">
        <v>59</v>
      </c>
      <c r="I184" s="163" t="s">
        <v>117</v>
      </c>
    </row>
    <row r="185" spans="1:9" ht="21.2" customHeight="1">
      <c r="A185" s="142"/>
      <c r="B185" s="164"/>
      <c r="C185" s="298"/>
      <c r="D185" s="298"/>
      <c r="E185" s="165"/>
      <c r="F185" s="298">
        <v>980</v>
      </c>
      <c r="G185" s="298">
        <v>980</v>
      </c>
      <c r="H185" s="829"/>
      <c r="I185" s="166" t="s">
        <v>1017</v>
      </c>
    </row>
    <row r="186" spans="1:9" ht="20.25" customHeight="1">
      <c r="A186" s="139">
        <v>37</v>
      </c>
      <c r="B186" s="682" t="s">
        <v>60</v>
      </c>
      <c r="C186" s="296">
        <v>1550</v>
      </c>
      <c r="D186" s="296">
        <v>1550</v>
      </c>
      <c r="E186" s="157" t="s">
        <v>32</v>
      </c>
      <c r="F186" s="555" t="s">
        <v>1135</v>
      </c>
      <c r="G186" s="555" t="s">
        <v>1135</v>
      </c>
      <c r="H186" s="827" t="s">
        <v>114</v>
      </c>
      <c r="I186" s="145" t="s">
        <v>127</v>
      </c>
    </row>
    <row r="187" spans="1:9">
      <c r="A187" s="140"/>
      <c r="B187" s="683"/>
      <c r="C187" s="386"/>
      <c r="D187" s="386"/>
      <c r="E187" s="161"/>
      <c r="F187" s="141"/>
      <c r="G187" s="141"/>
      <c r="H187" s="828" t="s">
        <v>115</v>
      </c>
      <c r="I187" s="162" t="s">
        <v>124</v>
      </c>
    </row>
    <row r="188" spans="1:9">
      <c r="A188" s="140"/>
      <c r="B188" s="160"/>
      <c r="C188" s="386"/>
      <c r="D188" s="386"/>
      <c r="E188" s="161"/>
      <c r="F188" s="147"/>
      <c r="G188" s="147"/>
      <c r="H188" s="828" t="s">
        <v>116</v>
      </c>
      <c r="I188" s="158"/>
    </row>
    <row r="189" spans="1:9" ht="20.25" customHeight="1">
      <c r="A189" s="140"/>
      <c r="B189" s="160"/>
      <c r="C189" s="386"/>
      <c r="D189" s="386"/>
      <c r="E189" s="161"/>
      <c r="F189" s="147" t="s">
        <v>33</v>
      </c>
      <c r="G189" s="297" t="s">
        <v>9</v>
      </c>
      <c r="H189" s="828" t="s">
        <v>59</v>
      </c>
      <c r="I189" s="163" t="s">
        <v>117</v>
      </c>
    </row>
    <row r="190" spans="1:9" ht="21.2" customHeight="1">
      <c r="A190" s="142"/>
      <c r="B190" s="164"/>
      <c r="C190" s="298"/>
      <c r="D190" s="298"/>
      <c r="E190" s="165"/>
      <c r="F190" s="298">
        <v>1550</v>
      </c>
      <c r="G190" s="298">
        <v>1550</v>
      </c>
      <c r="H190" s="829"/>
      <c r="I190" s="166" t="s">
        <v>1017</v>
      </c>
    </row>
    <row r="191" spans="1:9" ht="20.25" customHeight="1">
      <c r="A191" s="139">
        <v>38</v>
      </c>
      <c r="B191" s="682" t="s">
        <v>54</v>
      </c>
      <c r="C191" s="296">
        <v>1004.7</v>
      </c>
      <c r="D191" s="296">
        <v>1004.7</v>
      </c>
      <c r="E191" s="157" t="s">
        <v>32</v>
      </c>
      <c r="F191" s="555" t="s">
        <v>128</v>
      </c>
      <c r="G191" s="555" t="s">
        <v>128</v>
      </c>
      <c r="H191" s="827" t="s">
        <v>114</v>
      </c>
      <c r="I191" s="145" t="s">
        <v>127</v>
      </c>
    </row>
    <row r="192" spans="1:9">
      <c r="A192" s="140"/>
      <c r="B192" s="683"/>
      <c r="C192" s="386"/>
      <c r="D192" s="386"/>
      <c r="E192" s="161"/>
      <c r="F192" s="141"/>
      <c r="G192" s="141"/>
      <c r="H192" s="828" t="s">
        <v>115</v>
      </c>
      <c r="I192" s="162" t="s">
        <v>124</v>
      </c>
    </row>
    <row r="193" spans="1:9">
      <c r="A193" s="140"/>
      <c r="B193" s="160"/>
      <c r="C193" s="386"/>
      <c r="D193" s="386"/>
      <c r="E193" s="161"/>
      <c r="F193" s="147"/>
      <c r="G193" s="147"/>
      <c r="H193" s="828" t="s">
        <v>116</v>
      </c>
      <c r="I193" s="158"/>
    </row>
    <row r="194" spans="1:9" ht="20.25" customHeight="1">
      <c r="A194" s="140"/>
      <c r="B194" s="160"/>
      <c r="C194" s="386"/>
      <c r="D194" s="386"/>
      <c r="E194" s="161"/>
      <c r="F194" s="147" t="s">
        <v>33</v>
      </c>
      <c r="G194" s="297" t="s">
        <v>9</v>
      </c>
      <c r="H194" s="828" t="s">
        <v>59</v>
      </c>
      <c r="I194" s="163" t="s">
        <v>117</v>
      </c>
    </row>
    <row r="195" spans="1:9" ht="21.2" customHeight="1">
      <c r="A195" s="142"/>
      <c r="B195" s="164"/>
      <c r="C195" s="298"/>
      <c r="D195" s="298"/>
      <c r="E195" s="165"/>
      <c r="F195" s="305">
        <v>1004.7</v>
      </c>
      <c r="G195" s="298">
        <v>1004.7</v>
      </c>
      <c r="H195" s="829"/>
      <c r="I195" s="166" t="s">
        <v>1017</v>
      </c>
    </row>
    <row r="196" spans="1:9" ht="20.25" customHeight="1">
      <c r="A196" s="139">
        <v>39</v>
      </c>
      <c r="B196" s="682" t="s">
        <v>54</v>
      </c>
      <c r="C196" s="296">
        <v>999.6</v>
      </c>
      <c r="D196" s="296">
        <v>999.6</v>
      </c>
      <c r="E196" s="157" t="s">
        <v>32</v>
      </c>
      <c r="F196" s="558" t="s">
        <v>177</v>
      </c>
      <c r="G196" s="555" t="s">
        <v>177</v>
      </c>
      <c r="H196" s="827" t="s">
        <v>114</v>
      </c>
      <c r="I196" s="145" t="s">
        <v>127</v>
      </c>
    </row>
    <row r="197" spans="1:9">
      <c r="A197" s="140"/>
      <c r="B197" s="683"/>
      <c r="C197" s="386"/>
      <c r="D197" s="386"/>
      <c r="E197" s="161"/>
      <c r="F197" s="141"/>
      <c r="G197" s="141"/>
      <c r="H197" s="828" t="s">
        <v>115</v>
      </c>
      <c r="I197" s="162" t="s">
        <v>124</v>
      </c>
    </row>
    <row r="198" spans="1:9">
      <c r="A198" s="140"/>
      <c r="B198" s="160"/>
      <c r="C198" s="386"/>
      <c r="D198" s="386"/>
      <c r="E198" s="161"/>
      <c r="F198" s="147"/>
      <c r="G198" s="147"/>
      <c r="H198" s="828" t="s">
        <v>116</v>
      </c>
      <c r="I198" s="158"/>
    </row>
    <row r="199" spans="1:9" ht="20.25" customHeight="1">
      <c r="A199" s="140"/>
      <c r="B199" s="160"/>
      <c r="C199" s="386"/>
      <c r="D199" s="386"/>
      <c r="E199" s="161"/>
      <c r="F199" s="147" t="s">
        <v>33</v>
      </c>
      <c r="G199" s="297" t="s">
        <v>9</v>
      </c>
      <c r="H199" s="828" t="s">
        <v>59</v>
      </c>
      <c r="I199" s="163" t="s">
        <v>117</v>
      </c>
    </row>
    <row r="200" spans="1:9" ht="21.2" customHeight="1">
      <c r="A200" s="142"/>
      <c r="B200" s="164"/>
      <c r="C200" s="298"/>
      <c r="D200" s="298"/>
      <c r="E200" s="165"/>
      <c r="F200" s="305">
        <v>999.6</v>
      </c>
      <c r="G200" s="298">
        <v>999.6</v>
      </c>
      <c r="H200" s="829"/>
      <c r="I200" s="166" t="s">
        <v>1059</v>
      </c>
    </row>
    <row r="201" spans="1:9" ht="20.25" customHeight="1">
      <c r="A201" s="139">
        <v>40</v>
      </c>
      <c r="B201" s="682" t="s">
        <v>37</v>
      </c>
      <c r="C201" s="296">
        <v>530</v>
      </c>
      <c r="D201" s="296">
        <v>530</v>
      </c>
      <c r="E201" s="157" t="s">
        <v>32</v>
      </c>
      <c r="F201" s="558" t="s">
        <v>818</v>
      </c>
      <c r="G201" s="555" t="s">
        <v>818</v>
      </c>
      <c r="H201" s="827" t="s">
        <v>114</v>
      </c>
      <c r="I201" s="145" t="s">
        <v>127</v>
      </c>
    </row>
    <row r="202" spans="1:9">
      <c r="A202" s="140"/>
      <c r="B202" s="683"/>
      <c r="C202" s="386"/>
      <c r="D202" s="386"/>
      <c r="E202" s="161"/>
      <c r="F202" s="141"/>
      <c r="G202" s="141"/>
      <c r="H202" s="828" t="s">
        <v>115</v>
      </c>
      <c r="I202" s="162" t="s">
        <v>124</v>
      </c>
    </row>
    <row r="203" spans="1:9">
      <c r="A203" s="140"/>
      <c r="B203" s="160"/>
      <c r="C203" s="386"/>
      <c r="D203" s="386"/>
      <c r="E203" s="161"/>
      <c r="F203" s="147"/>
      <c r="G203" s="147"/>
      <c r="H203" s="828" t="s">
        <v>116</v>
      </c>
      <c r="I203" s="158"/>
    </row>
    <row r="204" spans="1:9" ht="20.25" customHeight="1">
      <c r="A204" s="140"/>
      <c r="B204" s="160"/>
      <c r="C204" s="386"/>
      <c r="D204" s="386"/>
      <c r="E204" s="161"/>
      <c r="F204" s="147" t="s">
        <v>33</v>
      </c>
      <c r="G204" s="297" t="s">
        <v>9</v>
      </c>
      <c r="H204" s="828" t="s">
        <v>59</v>
      </c>
      <c r="I204" s="163" t="s">
        <v>117</v>
      </c>
    </row>
    <row r="205" spans="1:9" ht="21.2" customHeight="1">
      <c r="A205" s="142"/>
      <c r="B205" s="164"/>
      <c r="C205" s="298"/>
      <c r="D205" s="298"/>
      <c r="E205" s="165"/>
      <c r="F205" s="298">
        <v>530</v>
      </c>
      <c r="G205" s="298">
        <v>530</v>
      </c>
      <c r="H205" s="829"/>
      <c r="I205" s="166" t="s">
        <v>1049</v>
      </c>
    </row>
    <row r="206" spans="1:9" ht="20.25" customHeight="1">
      <c r="A206" s="139">
        <v>41</v>
      </c>
      <c r="B206" s="682" t="s">
        <v>37</v>
      </c>
      <c r="C206" s="296">
        <v>3375</v>
      </c>
      <c r="D206" s="296">
        <v>3375</v>
      </c>
      <c r="E206" s="157" t="s">
        <v>32</v>
      </c>
      <c r="F206" s="558" t="s">
        <v>582</v>
      </c>
      <c r="G206" s="555" t="s">
        <v>582</v>
      </c>
      <c r="H206" s="827" t="s">
        <v>114</v>
      </c>
      <c r="I206" s="145" t="s">
        <v>127</v>
      </c>
    </row>
    <row r="207" spans="1:9">
      <c r="A207" s="140"/>
      <c r="B207" s="683"/>
      <c r="C207" s="386"/>
      <c r="D207" s="386"/>
      <c r="E207" s="161"/>
      <c r="F207" s="141"/>
      <c r="G207" s="141"/>
      <c r="H207" s="828" t="s">
        <v>115</v>
      </c>
      <c r="I207" s="162" t="s">
        <v>124</v>
      </c>
    </row>
    <row r="208" spans="1:9">
      <c r="A208" s="140"/>
      <c r="B208" s="160"/>
      <c r="C208" s="386"/>
      <c r="D208" s="386"/>
      <c r="E208" s="161"/>
      <c r="F208" s="147"/>
      <c r="G208" s="147"/>
      <c r="H208" s="828" t="s">
        <v>116</v>
      </c>
      <c r="I208" s="158"/>
    </row>
    <row r="209" spans="1:9" ht="20.25" customHeight="1">
      <c r="A209" s="140"/>
      <c r="B209" s="160"/>
      <c r="C209" s="386"/>
      <c r="D209" s="386"/>
      <c r="E209" s="161"/>
      <c r="F209" s="147" t="s">
        <v>33</v>
      </c>
      <c r="G209" s="297" t="s">
        <v>9</v>
      </c>
      <c r="H209" s="828" t="s">
        <v>59</v>
      </c>
      <c r="I209" s="163" t="s">
        <v>117</v>
      </c>
    </row>
    <row r="210" spans="1:9" ht="21.2" customHeight="1">
      <c r="A210" s="142"/>
      <c r="B210" s="164"/>
      <c r="C210" s="298"/>
      <c r="D210" s="298"/>
      <c r="E210" s="165"/>
      <c r="F210" s="298">
        <v>3375</v>
      </c>
      <c r="G210" s="298">
        <v>3375</v>
      </c>
      <c r="H210" s="829"/>
      <c r="I210" s="166" t="s">
        <v>1031</v>
      </c>
    </row>
    <row r="211" spans="1:9" ht="20.25" customHeight="1">
      <c r="A211" s="139">
        <v>42</v>
      </c>
      <c r="B211" s="682" t="s">
        <v>37</v>
      </c>
      <c r="C211" s="296">
        <v>2400</v>
      </c>
      <c r="D211" s="296">
        <v>2400</v>
      </c>
      <c r="E211" s="157" t="s">
        <v>32</v>
      </c>
      <c r="F211" s="555" t="s">
        <v>826</v>
      </c>
      <c r="G211" s="555" t="s">
        <v>826</v>
      </c>
      <c r="H211" s="827" t="s">
        <v>114</v>
      </c>
      <c r="I211" s="145" t="s">
        <v>127</v>
      </c>
    </row>
    <row r="212" spans="1:9">
      <c r="A212" s="140"/>
      <c r="B212" s="683"/>
      <c r="C212" s="386"/>
      <c r="D212" s="386"/>
      <c r="E212" s="161"/>
      <c r="F212" s="141"/>
      <c r="G212" s="141"/>
      <c r="H212" s="828" t="s">
        <v>115</v>
      </c>
      <c r="I212" s="162" t="s">
        <v>124</v>
      </c>
    </row>
    <row r="213" spans="1:9">
      <c r="A213" s="140"/>
      <c r="B213" s="160"/>
      <c r="C213" s="386"/>
      <c r="D213" s="386"/>
      <c r="E213" s="161"/>
      <c r="F213" s="147"/>
      <c r="G213" s="147"/>
      <c r="H213" s="828" t="s">
        <v>116</v>
      </c>
      <c r="I213" s="158"/>
    </row>
    <row r="214" spans="1:9" ht="20.25" customHeight="1">
      <c r="A214" s="140"/>
      <c r="B214" s="160"/>
      <c r="C214" s="386"/>
      <c r="D214" s="386"/>
      <c r="E214" s="161"/>
      <c r="F214" s="147" t="s">
        <v>33</v>
      </c>
      <c r="G214" s="297" t="s">
        <v>9</v>
      </c>
      <c r="H214" s="828" t="s">
        <v>59</v>
      </c>
      <c r="I214" s="163" t="s">
        <v>117</v>
      </c>
    </row>
    <row r="215" spans="1:9" ht="21.2" customHeight="1">
      <c r="A215" s="142"/>
      <c r="B215" s="164"/>
      <c r="C215" s="298"/>
      <c r="D215" s="298"/>
      <c r="E215" s="165"/>
      <c r="F215" s="298">
        <v>2400</v>
      </c>
      <c r="G215" s="298">
        <v>2400</v>
      </c>
      <c r="H215" s="829"/>
      <c r="I215" s="166" t="s">
        <v>1036</v>
      </c>
    </row>
    <row r="216" spans="1:9" ht="20.25" customHeight="1">
      <c r="A216" s="139">
        <v>43</v>
      </c>
      <c r="B216" s="682" t="s">
        <v>62</v>
      </c>
      <c r="C216" s="296">
        <v>3500</v>
      </c>
      <c r="D216" s="296">
        <v>3500</v>
      </c>
      <c r="E216" s="157" t="s">
        <v>32</v>
      </c>
      <c r="F216" s="555" t="s">
        <v>664</v>
      </c>
      <c r="G216" s="555" t="s">
        <v>664</v>
      </c>
      <c r="H216" s="827" t="s">
        <v>114</v>
      </c>
      <c r="I216" s="145" t="s">
        <v>127</v>
      </c>
    </row>
    <row r="217" spans="1:9">
      <c r="A217" s="140"/>
      <c r="B217" s="683"/>
      <c r="C217" s="386"/>
      <c r="D217" s="386"/>
      <c r="E217" s="161"/>
      <c r="F217" s="141"/>
      <c r="G217" s="141"/>
      <c r="H217" s="828" t="s">
        <v>115</v>
      </c>
      <c r="I217" s="162" t="s">
        <v>124</v>
      </c>
    </row>
    <row r="218" spans="1:9">
      <c r="A218" s="140"/>
      <c r="B218" s="160"/>
      <c r="C218" s="386"/>
      <c r="D218" s="386"/>
      <c r="E218" s="161"/>
      <c r="F218" s="147"/>
      <c r="G218" s="147"/>
      <c r="H218" s="828" t="s">
        <v>116</v>
      </c>
      <c r="I218" s="158"/>
    </row>
    <row r="219" spans="1:9" ht="20.25" customHeight="1">
      <c r="A219" s="140"/>
      <c r="B219" s="160"/>
      <c r="C219" s="386"/>
      <c r="D219" s="386"/>
      <c r="E219" s="161"/>
      <c r="F219" s="147" t="s">
        <v>33</v>
      </c>
      <c r="G219" s="297" t="s">
        <v>9</v>
      </c>
      <c r="H219" s="828" t="s">
        <v>59</v>
      </c>
      <c r="I219" s="163" t="s">
        <v>117</v>
      </c>
    </row>
    <row r="220" spans="1:9" ht="21.2" customHeight="1">
      <c r="A220" s="142"/>
      <c r="B220" s="164"/>
      <c r="C220" s="298"/>
      <c r="D220" s="298"/>
      <c r="E220" s="165"/>
      <c r="F220" s="298">
        <v>3500</v>
      </c>
      <c r="G220" s="298">
        <v>3500</v>
      </c>
      <c r="H220" s="829"/>
      <c r="I220" s="166" t="s">
        <v>1072</v>
      </c>
    </row>
    <row r="221" spans="1:9" ht="20.25" customHeight="1">
      <c r="A221" s="139">
        <v>44</v>
      </c>
      <c r="B221" s="682" t="s">
        <v>62</v>
      </c>
      <c r="C221" s="296">
        <v>5246</v>
      </c>
      <c r="D221" s="296">
        <v>5246</v>
      </c>
      <c r="E221" s="157" t="s">
        <v>32</v>
      </c>
      <c r="F221" s="555" t="s">
        <v>1136</v>
      </c>
      <c r="G221" s="555" t="s">
        <v>1136</v>
      </c>
      <c r="H221" s="827" t="s">
        <v>114</v>
      </c>
      <c r="I221" s="145" t="s">
        <v>127</v>
      </c>
    </row>
    <row r="222" spans="1:9">
      <c r="A222" s="140"/>
      <c r="B222" s="683"/>
      <c r="C222" s="386"/>
      <c r="D222" s="386"/>
      <c r="E222" s="161"/>
      <c r="F222" s="141"/>
      <c r="G222" s="141"/>
      <c r="H222" s="828" t="s">
        <v>115</v>
      </c>
      <c r="I222" s="162" t="s">
        <v>124</v>
      </c>
    </row>
    <row r="223" spans="1:9">
      <c r="A223" s="140"/>
      <c r="B223" s="160"/>
      <c r="C223" s="386"/>
      <c r="D223" s="386"/>
      <c r="E223" s="161"/>
      <c r="F223" s="147"/>
      <c r="G223" s="147"/>
      <c r="H223" s="828" t="s">
        <v>116</v>
      </c>
      <c r="I223" s="158"/>
    </row>
    <row r="224" spans="1:9" ht="20.25" customHeight="1">
      <c r="A224" s="140"/>
      <c r="B224" s="160"/>
      <c r="C224" s="386"/>
      <c r="D224" s="386"/>
      <c r="E224" s="161"/>
      <c r="F224" s="147" t="s">
        <v>33</v>
      </c>
      <c r="G224" s="297" t="s">
        <v>9</v>
      </c>
      <c r="H224" s="828" t="s">
        <v>59</v>
      </c>
      <c r="I224" s="163" t="s">
        <v>117</v>
      </c>
    </row>
    <row r="225" spans="1:9" ht="21.2" customHeight="1">
      <c r="A225" s="142"/>
      <c r="B225" s="164"/>
      <c r="C225" s="298"/>
      <c r="D225" s="298"/>
      <c r="E225" s="165"/>
      <c r="F225" s="298">
        <v>5246</v>
      </c>
      <c r="G225" s="298">
        <v>5246</v>
      </c>
      <c r="H225" s="829"/>
      <c r="I225" s="166" t="s">
        <v>1067</v>
      </c>
    </row>
    <row r="226" spans="1:9" ht="20.25" customHeight="1">
      <c r="A226" s="139">
        <v>45</v>
      </c>
      <c r="B226" s="682" t="s">
        <v>37</v>
      </c>
      <c r="C226" s="296">
        <v>3398</v>
      </c>
      <c r="D226" s="296">
        <v>3398</v>
      </c>
      <c r="E226" s="157" t="s">
        <v>32</v>
      </c>
      <c r="F226" s="555" t="s">
        <v>184</v>
      </c>
      <c r="G226" s="555" t="s">
        <v>184</v>
      </c>
      <c r="H226" s="827" t="s">
        <v>114</v>
      </c>
      <c r="I226" s="145" t="s">
        <v>127</v>
      </c>
    </row>
    <row r="227" spans="1:9">
      <c r="A227" s="140"/>
      <c r="B227" s="683"/>
      <c r="C227" s="386"/>
      <c r="D227" s="386"/>
      <c r="E227" s="161"/>
      <c r="F227" s="141"/>
      <c r="G227" s="141"/>
      <c r="H227" s="828" t="s">
        <v>115</v>
      </c>
      <c r="I227" s="162" t="s">
        <v>124</v>
      </c>
    </row>
    <row r="228" spans="1:9">
      <c r="A228" s="140"/>
      <c r="B228" s="160"/>
      <c r="C228" s="386"/>
      <c r="D228" s="386"/>
      <c r="E228" s="161"/>
      <c r="F228" s="147"/>
      <c r="G228" s="147"/>
      <c r="H228" s="828" t="s">
        <v>116</v>
      </c>
      <c r="I228" s="158"/>
    </row>
    <row r="229" spans="1:9" ht="20.25" customHeight="1">
      <c r="A229" s="140"/>
      <c r="B229" s="160"/>
      <c r="C229" s="386"/>
      <c r="D229" s="386"/>
      <c r="E229" s="161"/>
      <c r="F229" s="147" t="s">
        <v>33</v>
      </c>
      <c r="G229" s="297" t="s">
        <v>9</v>
      </c>
      <c r="H229" s="828" t="s">
        <v>59</v>
      </c>
      <c r="I229" s="163" t="s">
        <v>117</v>
      </c>
    </row>
    <row r="230" spans="1:9" ht="21.2" customHeight="1">
      <c r="A230" s="142"/>
      <c r="B230" s="164"/>
      <c r="C230" s="298"/>
      <c r="D230" s="298"/>
      <c r="E230" s="165"/>
      <c r="F230" s="298">
        <v>3398</v>
      </c>
      <c r="G230" s="298">
        <v>3398</v>
      </c>
      <c r="H230" s="829"/>
      <c r="I230" s="166" t="s">
        <v>1067</v>
      </c>
    </row>
    <row r="231" spans="1:9" ht="20.25" customHeight="1">
      <c r="A231" s="139">
        <v>46</v>
      </c>
      <c r="B231" s="682" t="s">
        <v>54</v>
      </c>
      <c r="C231" s="296">
        <v>1125</v>
      </c>
      <c r="D231" s="296">
        <v>1125</v>
      </c>
      <c r="E231" s="157" t="s">
        <v>32</v>
      </c>
      <c r="F231" s="555" t="s">
        <v>622</v>
      </c>
      <c r="G231" s="555" t="s">
        <v>622</v>
      </c>
      <c r="H231" s="827" t="s">
        <v>114</v>
      </c>
      <c r="I231" s="145" t="s">
        <v>127</v>
      </c>
    </row>
    <row r="232" spans="1:9">
      <c r="A232" s="140"/>
      <c r="B232" s="683"/>
      <c r="C232" s="386"/>
      <c r="D232" s="386"/>
      <c r="E232" s="161"/>
      <c r="F232" s="141"/>
      <c r="G232" s="141"/>
      <c r="H232" s="828" t="s">
        <v>115</v>
      </c>
      <c r="I232" s="162" t="s">
        <v>124</v>
      </c>
    </row>
    <row r="233" spans="1:9">
      <c r="A233" s="140"/>
      <c r="B233" s="160"/>
      <c r="C233" s="386"/>
      <c r="D233" s="386"/>
      <c r="E233" s="161"/>
      <c r="F233" s="147"/>
      <c r="G233" s="147"/>
      <c r="H233" s="828" t="s">
        <v>116</v>
      </c>
      <c r="I233" s="158"/>
    </row>
    <row r="234" spans="1:9" ht="20.25" customHeight="1">
      <c r="A234" s="140"/>
      <c r="B234" s="160"/>
      <c r="C234" s="386"/>
      <c r="D234" s="386"/>
      <c r="E234" s="161"/>
      <c r="F234" s="147" t="s">
        <v>33</v>
      </c>
      <c r="G234" s="297" t="s">
        <v>9</v>
      </c>
      <c r="H234" s="828" t="s">
        <v>59</v>
      </c>
      <c r="I234" s="163" t="s">
        <v>117</v>
      </c>
    </row>
    <row r="235" spans="1:9" ht="21.2" customHeight="1">
      <c r="A235" s="142"/>
      <c r="B235" s="164"/>
      <c r="C235" s="298"/>
      <c r="D235" s="298"/>
      <c r="E235" s="165"/>
      <c r="F235" s="298">
        <v>1125</v>
      </c>
      <c r="G235" s="298">
        <v>1125</v>
      </c>
      <c r="H235" s="829"/>
      <c r="I235" s="166" t="s">
        <v>1067</v>
      </c>
    </row>
    <row r="236" spans="1:9" ht="20.25" customHeight="1">
      <c r="A236" s="139">
        <v>47</v>
      </c>
      <c r="B236" s="682" t="s">
        <v>37</v>
      </c>
      <c r="C236" s="296">
        <v>637</v>
      </c>
      <c r="D236" s="296">
        <v>637</v>
      </c>
      <c r="E236" s="157" t="s">
        <v>32</v>
      </c>
      <c r="F236" s="555" t="s">
        <v>1137</v>
      </c>
      <c r="G236" s="555" t="s">
        <v>1137</v>
      </c>
      <c r="H236" s="827" t="s">
        <v>114</v>
      </c>
      <c r="I236" s="145" t="s">
        <v>127</v>
      </c>
    </row>
    <row r="237" spans="1:9">
      <c r="A237" s="140"/>
      <c r="B237" s="683"/>
      <c r="C237" s="386"/>
      <c r="D237" s="386"/>
      <c r="E237" s="161"/>
      <c r="F237" s="141"/>
      <c r="G237" s="141"/>
      <c r="H237" s="828" t="s">
        <v>115</v>
      </c>
      <c r="I237" s="162" t="s">
        <v>124</v>
      </c>
    </row>
    <row r="238" spans="1:9">
      <c r="A238" s="140"/>
      <c r="B238" s="160"/>
      <c r="C238" s="386"/>
      <c r="D238" s="386"/>
      <c r="E238" s="161"/>
      <c r="F238" s="147"/>
      <c r="G238" s="147"/>
      <c r="H238" s="828" t="s">
        <v>116</v>
      </c>
      <c r="I238" s="158"/>
    </row>
    <row r="239" spans="1:9" ht="20.25" customHeight="1">
      <c r="A239" s="140"/>
      <c r="B239" s="160"/>
      <c r="C239" s="386"/>
      <c r="D239" s="386"/>
      <c r="E239" s="161"/>
      <c r="F239" s="147" t="s">
        <v>33</v>
      </c>
      <c r="G239" s="297" t="s">
        <v>9</v>
      </c>
      <c r="H239" s="828" t="s">
        <v>59</v>
      </c>
      <c r="I239" s="163" t="s">
        <v>117</v>
      </c>
    </row>
    <row r="240" spans="1:9" ht="21.2" customHeight="1">
      <c r="A240" s="142"/>
      <c r="B240" s="164"/>
      <c r="C240" s="298"/>
      <c r="D240" s="298"/>
      <c r="E240" s="165"/>
      <c r="F240" s="298">
        <v>637</v>
      </c>
      <c r="G240" s="298">
        <v>637</v>
      </c>
      <c r="H240" s="829"/>
      <c r="I240" s="166" t="s">
        <v>1138</v>
      </c>
    </row>
    <row r="241" spans="1:9" ht="20.25" customHeight="1">
      <c r="A241" s="139">
        <v>48</v>
      </c>
      <c r="B241" s="682" t="s">
        <v>62</v>
      </c>
      <c r="C241" s="296">
        <v>8450</v>
      </c>
      <c r="D241" s="296">
        <v>8450</v>
      </c>
      <c r="E241" s="157" t="s">
        <v>32</v>
      </c>
      <c r="F241" s="555" t="s">
        <v>1139</v>
      </c>
      <c r="G241" s="555" t="s">
        <v>1139</v>
      </c>
      <c r="H241" s="827" t="s">
        <v>114</v>
      </c>
      <c r="I241" s="145" t="s">
        <v>127</v>
      </c>
    </row>
    <row r="242" spans="1:9">
      <c r="A242" s="140"/>
      <c r="B242" s="683"/>
      <c r="C242" s="386"/>
      <c r="D242" s="386"/>
      <c r="E242" s="161"/>
      <c r="F242" s="141"/>
      <c r="G242" s="141"/>
      <c r="H242" s="828" t="s">
        <v>115</v>
      </c>
      <c r="I242" s="162" t="s">
        <v>124</v>
      </c>
    </row>
    <row r="243" spans="1:9">
      <c r="A243" s="140"/>
      <c r="B243" s="160"/>
      <c r="C243" s="386"/>
      <c r="D243" s="386"/>
      <c r="E243" s="161"/>
      <c r="F243" s="147"/>
      <c r="G243" s="147"/>
      <c r="H243" s="828" t="s">
        <v>116</v>
      </c>
      <c r="I243" s="158"/>
    </row>
    <row r="244" spans="1:9" ht="20.25" customHeight="1">
      <c r="A244" s="140"/>
      <c r="B244" s="160"/>
      <c r="C244" s="386"/>
      <c r="D244" s="386"/>
      <c r="E244" s="161"/>
      <c r="F244" s="147" t="s">
        <v>33</v>
      </c>
      <c r="G244" s="297" t="s">
        <v>9</v>
      </c>
      <c r="H244" s="828" t="s">
        <v>59</v>
      </c>
      <c r="I244" s="163" t="s">
        <v>117</v>
      </c>
    </row>
    <row r="245" spans="1:9" ht="21.2" customHeight="1">
      <c r="A245" s="142"/>
      <c r="B245" s="164"/>
      <c r="C245" s="298"/>
      <c r="D245" s="298"/>
      <c r="E245" s="165"/>
      <c r="F245" s="298">
        <v>8450</v>
      </c>
      <c r="G245" s="298">
        <v>8450</v>
      </c>
      <c r="H245" s="829"/>
      <c r="I245" s="166" t="s">
        <v>1044</v>
      </c>
    </row>
    <row r="246" spans="1:9" ht="21" customHeight="1">
      <c r="A246" s="139">
        <v>49</v>
      </c>
      <c r="B246" s="682" t="s">
        <v>37</v>
      </c>
      <c r="C246" s="296">
        <v>295</v>
      </c>
      <c r="D246" s="296">
        <v>295</v>
      </c>
      <c r="E246" s="157" t="s">
        <v>32</v>
      </c>
      <c r="F246" s="555" t="s">
        <v>1137</v>
      </c>
      <c r="G246" s="555" t="s">
        <v>1137</v>
      </c>
      <c r="H246" s="827" t="s">
        <v>114</v>
      </c>
      <c r="I246" s="145" t="s">
        <v>127</v>
      </c>
    </row>
    <row r="247" spans="1:9">
      <c r="A247" s="140"/>
      <c r="B247" s="683"/>
      <c r="C247" s="386"/>
      <c r="D247" s="386"/>
      <c r="E247" s="161"/>
      <c r="F247" s="141"/>
      <c r="G247" s="141"/>
      <c r="H247" s="828" t="s">
        <v>115</v>
      </c>
      <c r="I247" s="162" t="s">
        <v>124</v>
      </c>
    </row>
    <row r="248" spans="1:9">
      <c r="A248" s="140"/>
      <c r="B248" s="160"/>
      <c r="C248" s="386"/>
      <c r="D248" s="386"/>
      <c r="E248" s="161"/>
      <c r="F248" s="147"/>
      <c r="G248" s="147"/>
      <c r="H248" s="828" t="s">
        <v>116</v>
      </c>
      <c r="I248" s="158"/>
    </row>
    <row r="249" spans="1:9" ht="20.25" customHeight="1">
      <c r="A249" s="140"/>
      <c r="B249" s="160"/>
      <c r="C249" s="386"/>
      <c r="D249" s="386"/>
      <c r="E249" s="161"/>
      <c r="F249" s="147" t="s">
        <v>33</v>
      </c>
      <c r="G249" s="297" t="s">
        <v>9</v>
      </c>
      <c r="H249" s="828" t="s">
        <v>59</v>
      </c>
      <c r="I249" s="163" t="s">
        <v>117</v>
      </c>
    </row>
    <row r="250" spans="1:9" ht="21.2" customHeight="1">
      <c r="A250" s="142"/>
      <c r="B250" s="164"/>
      <c r="C250" s="298"/>
      <c r="D250" s="298"/>
      <c r="E250" s="165"/>
      <c r="F250" s="298">
        <v>295</v>
      </c>
      <c r="G250" s="298">
        <v>295</v>
      </c>
      <c r="H250" s="829"/>
      <c r="I250" s="166" t="s">
        <v>1044</v>
      </c>
    </row>
    <row r="251" spans="1:9" ht="20.25" customHeight="1">
      <c r="A251" s="139">
        <v>50</v>
      </c>
      <c r="B251" s="682" t="s">
        <v>665</v>
      </c>
      <c r="C251" s="296">
        <v>2989</v>
      </c>
      <c r="D251" s="296">
        <v>2989</v>
      </c>
      <c r="E251" s="157" t="s">
        <v>32</v>
      </c>
      <c r="F251" s="555" t="s">
        <v>666</v>
      </c>
      <c r="G251" s="555" t="s">
        <v>666</v>
      </c>
      <c r="H251" s="827" t="s">
        <v>114</v>
      </c>
      <c r="I251" s="145" t="s">
        <v>127</v>
      </c>
    </row>
    <row r="252" spans="1:9">
      <c r="A252" s="140"/>
      <c r="B252" s="683"/>
      <c r="C252" s="386"/>
      <c r="D252" s="386"/>
      <c r="E252" s="161"/>
      <c r="F252" s="141"/>
      <c r="G252" s="141"/>
      <c r="H252" s="828" t="s">
        <v>115</v>
      </c>
      <c r="I252" s="162" t="s">
        <v>124</v>
      </c>
    </row>
    <row r="253" spans="1:9">
      <c r="A253" s="140"/>
      <c r="B253" s="160"/>
      <c r="C253" s="386"/>
      <c r="D253" s="386"/>
      <c r="E253" s="161"/>
      <c r="F253" s="147"/>
      <c r="G253" s="147"/>
      <c r="H253" s="828" t="s">
        <v>116</v>
      </c>
      <c r="I253" s="158"/>
    </row>
    <row r="254" spans="1:9" ht="20.25" customHeight="1">
      <c r="A254" s="140"/>
      <c r="B254" s="160"/>
      <c r="C254" s="386"/>
      <c r="D254" s="386"/>
      <c r="E254" s="161"/>
      <c r="F254" s="147" t="s">
        <v>33</v>
      </c>
      <c r="G254" s="297" t="s">
        <v>9</v>
      </c>
      <c r="H254" s="828" t="s">
        <v>59</v>
      </c>
      <c r="I254" s="163" t="s">
        <v>117</v>
      </c>
    </row>
    <row r="255" spans="1:9" ht="21.2" customHeight="1">
      <c r="A255" s="142"/>
      <c r="B255" s="164"/>
      <c r="C255" s="298"/>
      <c r="D255" s="298"/>
      <c r="E255" s="165"/>
      <c r="F255" s="298">
        <v>2989</v>
      </c>
      <c r="G255" s="298">
        <v>2989</v>
      </c>
      <c r="H255" s="829"/>
      <c r="I255" s="166" t="s">
        <v>1044</v>
      </c>
    </row>
    <row r="256" spans="1:9" ht="20.25" customHeight="1">
      <c r="A256" s="139">
        <v>51</v>
      </c>
      <c r="B256" s="682" t="s">
        <v>54</v>
      </c>
      <c r="C256" s="296">
        <v>1303.2</v>
      </c>
      <c r="D256" s="296">
        <v>1303.2</v>
      </c>
      <c r="E256" s="157" t="s">
        <v>32</v>
      </c>
      <c r="F256" s="555" t="s">
        <v>128</v>
      </c>
      <c r="G256" s="555" t="s">
        <v>128</v>
      </c>
      <c r="H256" s="827" t="s">
        <v>114</v>
      </c>
      <c r="I256" s="145" t="s">
        <v>127</v>
      </c>
    </row>
    <row r="257" spans="1:9">
      <c r="A257" s="140"/>
      <c r="B257" s="683"/>
      <c r="C257" s="386"/>
      <c r="D257" s="386"/>
      <c r="E257" s="161"/>
      <c r="F257" s="141"/>
      <c r="G257" s="141"/>
      <c r="H257" s="828" t="s">
        <v>115</v>
      </c>
      <c r="I257" s="162" t="s">
        <v>124</v>
      </c>
    </row>
    <row r="258" spans="1:9">
      <c r="A258" s="140"/>
      <c r="B258" s="160"/>
      <c r="C258" s="386"/>
      <c r="D258" s="386"/>
      <c r="E258" s="161"/>
      <c r="F258" s="147"/>
      <c r="G258" s="147"/>
      <c r="H258" s="828" t="s">
        <v>116</v>
      </c>
      <c r="I258" s="158"/>
    </row>
    <row r="259" spans="1:9" ht="20.25" customHeight="1">
      <c r="A259" s="140"/>
      <c r="B259" s="160"/>
      <c r="C259" s="386"/>
      <c r="D259" s="386"/>
      <c r="E259" s="161"/>
      <c r="F259" s="147" t="s">
        <v>33</v>
      </c>
      <c r="G259" s="297" t="s">
        <v>9</v>
      </c>
      <c r="H259" s="828" t="s">
        <v>59</v>
      </c>
      <c r="I259" s="163" t="s">
        <v>117</v>
      </c>
    </row>
    <row r="260" spans="1:9" ht="21.2" customHeight="1">
      <c r="A260" s="142"/>
      <c r="B260" s="164"/>
      <c r="C260" s="298"/>
      <c r="D260" s="298"/>
      <c r="E260" s="165"/>
      <c r="F260" s="298">
        <v>1303.2</v>
      </c>
      <c r="G260" s="298">
        <v>1303.2</v>
      </c>
      <c r="H260" s="829"/>
      <c r="I260" s="166" t="s">
        <v>1138</v>
      </c>
    </row>
    <row r="261" spans="1:9">
      <c r="A261" s="139">
        <v>52</v>
      </c>
      <c r="B261" s="682" t="s">
        <v>37</v>
      </c>
      <c r="C261" s="296">
        <v>414</v>
      </c>
      <c r="D261" s="296">
        <v>414</v>
      </c>
      <c r="E261" s="157" t="s">
        <v>32</v>
      </c>
      <c r="F261" s="555" t="s">
        <v>1140</v>
      </c>
      <c r="G261" s="555" t="s">
        <v>1140</v>
      </c>
      <c r="H261" s="827" t="s">
        <v>114</v>
      </c>
      <c r="I261" s="145" t="s">
        <v>127</v>
      </c>
    </row>
    <row r="262" spans="1:9">
      <c r="A262" s="140"/>
      <c r="B262" s="683"/>
      <c r="C262" s="386"/>
      <c r="D262" s="386"/>
      <c r="E262" s="161"/>
      <c r="F262" s="141"/>
      <c r="G262" s="141"/>
      <c r="H262" s="828" t="s">
        <v>115</v>
      </c>
      <c r="I262" s="162" t="s">
        <v>124</v>
      </c>
    </row>
    <row r="263" spans="1:9">
      <c r="A263" s="140"/>
      <c r="B263" s="160"/>
      <c r="C263" s="386"/>
      <c r="D263" s="386"/>
      <c r="E263" s="161"/>
      <c r="F263" s="147"/>
      <c r="G263" s="147"/>
      <c r="H263" s="828" t="s">
        <v>116</v>
      </c>
      <c r="I263" s="158"/>
    </row>
    <row r="264" spans="1:9">
      <c r="A264" s="140"/>
      <c r="B264" s="160"/>
      <c r="C264" s="386"/>
      <c r="D264" s="386"/>
      <c r="E264" s="161"/>
      <c r="F264" s="147" t="s">
        <v>33</v>
      </c>
      <c r="G264" s="297" t="s">
        <v>9</v>
      </c>
      <c r="H264" s="828" t="s">
        <v>59</v>
      </c>
      <c r="I264" s="163" t="s">
        <v>117</v>
      </c>
    </row>
    <row r="265" spans="1:9">
      <c r="A265" s="142"/>
      <c r="B265" s="164"/>
      <c r="C265" s="298"/>
      <c r="D265" s="298"/>
      <c r="E265" s="165"/>
      <c r="F265" s="298">
        <v>414</v>
      </c>
      <c r="G265" s="298">
        <v>414</v>
      </c>
      <c r="H265" s="829"/>
      <c r="I265" s="166" t="s">
        <v>1141</v>
      </c>
    </row>
    <row r="266" spans="1:9" ht="20.25" customHeight="1">
      <c r="A266" s="139">
        <v>53</v>
      </c>
      <c r="B266" s="682" t="s">
        <v>54</v>
      </c>
      <c r="C266" s="296">
        <v>1944.6</v>
      </c>
      <c r="D266" s="296">
        <v>1944.6</v>
      </c>
      <c r="E266" s="157" t="s">
        <v>32</v>
      </c>
      <c r="F266" s="555" t="s">
        <v>177</v>
      </c>
      <c r="G266" s="555" t="s">
        <v>177</v>
      </c>
      <c r="H266" s="827" t="s">
        <v>114</v>
      </c>
      <c r="I266" s="145" t="s">
        <v>127</v>
      </c>
    </row>
    <row r="267" spans="1:9">
      <c r="A267" s="140"/>
      <c r="B267" s="683"/>
      <c r="C267" s="386"/>
      <c r="D267" s="386"/>
      <c r="E267" s="161"/>
      <c r="F267" s="141"/>
      <c r="G267" s="141"/>
      <c r="H267" s="828" t="s">
        <v>115</v>
      </c>
      <c r="I267" s="162" t="s">
        <v>124</v>
      </c>
    </row>
    <row r="268" spans="1:9">
      <c r="A268" s="140"/>
      <c r="B268" s="160"/>
      <c r="C268" s="386"/>
      <c r="D268" s="386"/>
      <c r="E268" s="161"/>
      <c r="F268" s="147"/>
      <c r="G268" s="147"/>
      <c r="H268" s="828" t="s">
        <v>116</v>
      </c>
      <c r="I268" s="158"/>
    </row>
    <row r="269" spans="1:9">
      <c r="A269" s="140"/>
      <c r="B269" s="160"/>
      <c r="C269" s="386"/>
      <c r="D269" s="386"/>
      <c r="E269" s="161"/>
      <c r="F269" s="147" t="s">
        <v>33</v>
      </c>
      <c r="G269" s="297" t="s">
        <v>9</v>
      </c>
      <c r="H269" s="828" t="s">
        <v>59</v>
      </c>
      <c r="I269" s="163" t="s">
        <v>117</v>
      </c>
    </row>
    <row r="270" spans="1:9">
      <c r="A270" s="142"/>
      <c r="B270" s="164"/>
      <c r="C270" s="298"/>
      <c r="D270" s="298"/>
      <c r="E270" s="165"/>
      <c r="F270" s="298">
        <v>1944.6</v>
      </c>
      <c r="G270" s="298">
        <v>1944.6</v>
      </c>
      <c r="H270" s="829"/>
      <c r="I270" s="166" t="s">
        <v>1065</v>
      </c>
    </row>
    <row r="271" spans="1:9">
      <c r="A271" s="139">
        <v>54</v>
      </c>
      <c r="B271" s="682" t="s">
        <v>130</v>
      </c>
      <c r="C271" s="296">
        <v>10565.89</v>
      </c>
      <c r="D271" s="296">
        <v>10565.89</v>
      </c>
      <c r="E271" s="157" t="s">
        <v>32</v>
      </c>
      <c r="F271" s="555" t="s">
        <v>730</v>
      </c>
      <c r="G271" s="555" t="s">
        <v>730</v>
      </c>
      <c r="H271" s="827" t="s">
        <v>114</v>
      </c>
      <c r="I271" s="145" t="s">
        <v>127</v>
      </c>
    </row>
    <row r="272" spans="1:9">
      <c r="A272" s="140"/>
      <c r="B272" s="683"/>
      <c r="C272" s="386"/>
      <c r="D272" s="386"/>
      <c r="E272" s="161"/>
      <c r="F272" s="141"/>
      <c r="G272" s="141"/>
      <c r="H272" s="828" t="s">
        <v>115</v>
      </c>
      <c r="I272" s="162" t="s">
        <v>124</v>
      </c>
    </row>
    <row r="273" spans="1:9">
      <c r="A273" s="140"/>
      <c r="B273" s="160"/>
      <c r="C273" s="386"/>
      <c r="D273" s="386"/>
      <c r="E273" s="161"/>
      <c r="F273" s="147"/>
      <c r="G273" s="147"/>
      <c r="H273" s="828" t="s">
        <v>116</v>
      </c>
      <c r="I273" s="158"/>
    </row>
    <row r="274" spans="1:9">
      <c r="A274" s="140"/>
      <c r="B274" s="160"/>
      <c r="C274" s="386"/>
      <c r="D274" s="386"/>
      <c r="E274" s="161"/>
      <c r="F274" s="147" t="s">
        <v>33</v>
      </c>
      <c r="G274" s="297" t="s">
        <v>9</v>
      </c>
      <c r="H274" s="828" t="s">
        <v>59</v>
      </c>
      <c r="I274" s="163" t="s">
        <v>117</v>
      </c>
    </row>
    <row r="275" spans="1:9" ht="19.149999999999999" customHeight="1">
      <c r="A275" s="142"/>
      <c r="B275" s="164"/>
      <c r="C275" s="298"/>
      <c r="D275" s="298"/>
      <c r="E275" s="165"/>
      <c r="F275" s="298">
        <v>10565.89</v>
      </c>
      <c r="G275" s="298">
        <v>10565.89</v>
      </c>
      <c r="H275" s="829"/>
      <c r="I275" s="166" t="s">
        <v>1065</v>
      </c>
    </row>
    <row r="276" spans="1:9">
      <c r="A276" s="139">
        <v>55</v>
      </c>
      <c r="B276" s="682" t="s">
        <v>130</v>
      </c>
      <c r="C276" s="296">
        <v>7604.85</v>
      </c>
      <c r="D276" s="296">
        <v>7604.85</v>
      </c>
      <c r="E276" s="157" t="s">
        <v>32</v>
      </c>
      <c r="F276" s="555" t="s">
        <v>730</v>
      </c>
      <c r="G276" s="555" t="s">
        <v>730</v>
      </c>
      <c r="H276" s="827" t="s">
        <v>114</v>
      </c>
      <c r="I276" s="145" t="s">
        <v>127</v>
      </c>
    </row>
    <row r="277" spans="1:9">
      <c r="A277" s="140"/>
      <c r="B277" s="683"/>
      <c r="C277" s="386"/>
      <c r="D277" s="386"/>
      <c r="E277" s="161"/>
      <c r="F277" s="141"/>
      <c r="G277" s="141"/>
      <c r="H277" s="828" t="s">
        <v>115</v>
      </c>
      <c r="I277" s="162" t="s">
        <v>124</v>
      </c>
    </row>
    <row r="278" spans="1:9">
      <c r="A278" s="140"/>
      <c r="B278" s="160"/>
      <c r="C278" s="386"/>
      <c r="D278" s="386"/>
      <c r="E278" s="161"/>
      <c r="F278" s="147"/>
      <c r="G278" s="147"/>
      <c r="H278" s="828" t="s">
        <v>116</v>
      </c>
      <c r="I278" s="158"/>
    </row>
    <row r="279" spans="1:9">
      <c r="A279" s="140"/>
      <c r="B279" s="160"/>
      <c r="C279" s="386"/>
      <c r="D279" s="386"/>
      <c r="E279" s="161"/>
      <c r="F279" s="147" t="s">
        <v>33</v>
      </c>
      <c r="G279" s="297" t="s">
        <v>9</v>
      </c>
      <c r="H279" s="828" t="s">
        <v>59</v>
      </c>
      <c r="I279" s="163" t="s">
        <v>117</v>
      </c>
    </row>
    <row r="280" spans="1:9" ht="21" customHeight="1">
      <c r="A280" s="142"/>
      <c r="B280" s="164"/>
      <c r="C280" s="298"/>
      <c r="D280" s="298"/>
      <c r="E280" s="165"/>
      <c r="F280" s="298">
        <v>7604.85</v>
      </c>
      <c r="G280" s="298">
        <v>7604.85</v>
      </c>
      <c r="H280" s="829"/>
      <c r="I280" s="166" t="s">
        <v>1065</v>
      </c>
    </row>
    <row r="281" spans="1:9">
      <c r="A281" s="139">
        <v>56</v>
      </c>
      <c r="B281" s="682" t="s">
        <v>37</v>
      </c>
      <c r="C281" s="296">
        <v>300</v>
      </c>
      <c r="D281" s="296">
        <v>300</v>
      </c>
      <c r="E281" s="157" t="s">
        <v>32</v>
      </c>
      <c r="F281" s="558" t="s">
        <v>827</v>
      </c>
      <c r="G281" s="555" t="s">
        <v>827</v>
      </c>
      <c r="H281" s="827" t="s">
        <v>114</v>
      </c>
      <c r="I281" s="145" t="s">
        <v>127</v>
      </c>
    </row>
    <row r="282" spans="1:9">
      <c r="A282" s="140"/>
      <c r="B282" s="683"/>
      <c r="C282" s="386"/>
      <c r="D282" s="386"/>
      <c r="E282" s="161"/>
      <c r="F282" s="141"/>
      <c r="G282" s="141"/>
      <c r="H282" s="828" t="s">
        <v>115</v>
      </c>
      <c r="I282" s="162" t="s">
        <v>124</v>
      </c>
    </row>
    <row r="283" spans="1:9">
      <c r="A283" s="140"/>
      <c r="B283" s="160"/>
      <c r="C283" s="386"/>
      <c r="D283" s="386"/>
      <c r="E283" s="161"/>
      <c r="F283" s="147"/>
      <c r="G283" s="147"/>
      <c r="H283" s="828" t="s">
        <v>116</v>
      </c>
      <c r="I283" s="158"/>
    </row>
    <row r="284" spans="1:9">
      <c r="A284" s="140"/>
      <c r="B284" s="160"/>
      <c r="C284" s="386"/>
      <c r="D284" s="386"/>
      <c r="E284" s="161"/>
      <c r="F284" s="147" t="s">
        <v>33</v>
      </c>
      <c r="G284" s="297" t="s">
        <v>9</v>
      </c>
      <c r="H284" s="828" t="s">
        <v>59</v>
      </c>
      <c r="I284" s="163" t="s">
        <v>117</v>
      </c>
    </row>
    <row r="285" spans="1:9">
      <c r="A285" s="142"/>
      <c r="B285" s="164"/>
      <c r="C285" s="298"/>
      <c r="D285" s="298"/>
      <c r="E285" s="165"/>
      <c r="F285" s="298">
        <v>300</v>
      </c>
      <c r="G285" s="298">
        <v>300</v>
      </c>
      <c r="H285" s="829"/>
      <c r="I285" s="166" t="s">
        <v>1065</v>
      </c>
    </row>
    <row r="286" spans="1:9">
      <c r="A286" s="139">
        <v>57</v>
      </c>
      <c r="B286" s="682" t="s">
        <v>204</v>
      </c>
      <c r="C286" s="296">
        <v>830</v>
      </c>
      <c r="D286" s="296">
        <v>830</v>
      </c>
      <c r="E286" s="157" t="s">
        <v>32</v>
      </c>
      <c r="F286" s="558" t="s">
        <v>1142</v>
      </c>
      <c r="G286" s="555" t="s">
        <v>1142</v>
      </c>
      <c r="H286" s="827" t="s">
        <v>114</v>
      </c>
      <c r="I286" s="145" t="s">
        <v>127</v>
      </c>
    </row>
    <row r="287" spans="1:9">
      <c r="A287" s="140"/>
      <c r="B287" s="683"/>
      <c r="C287" s="386"/>
      <c r="D287" s="386"/>
      <c r="E287" s="161"/>
      <c r="F287" s="141"/>
      <c r="G287" s="141"/>
      <c r="H287" s="828" t="s">
        <v>115</v>
      </c>
      <c r="I287" s="162" t="s">
        <v>124</v>
      </c>
    </row>
    <row r="288" spans="1:9">
      <c r="A288" s="140"/>
      <c r="B288" s="160"/>
      <c r="C288" s="386"/>
      <c r="D288" s="386"/>
      <c r="E288" s="161"/>
      <c r="F288" s="147"/>
      <c r="G288" s="147"/>
      <c r="H288" s="828" t="s">
        <v>116</v>
      </c>
      <c r="I288" s="158"/>
    </row>
    <row r="289" spans="1:9">
      <c r="A289" s="140"/>
      <c r="B289" s="160"/>
      <c r="C289" s="386"/>
      <c r="D289" s="386"/>
      <c r="E289" s="161"/>
      <c r="F289" s="147" t="s">
        <v>33</v>
      </c>
      <c r="G289" s="297" t="s">
        <v>9</v>
      </c>
      <c r="H289" s="828" t="s">
        <v>59</v>
      </c>
      <c r="I289" s="163" t="s">
        <v>117</v>
      </c>
    </row>
    <row r="290" spans="1:9">
      <c r="A290" s="142"/>
      <c r="B290" s="164"/>
      <c r="C290" s="298"/>
      <c r="D290" s="298"/>
      <c r="E290" s="165"/>
      <c r="F290" s="298">
        <v>830</v>
      </c>
      <c r="G290" s="298">
        <v>830</v>
      </c>
      <c r="H290" s="829"/>
      <c r="I290" s="166" t="s">
        <v>1065</v>
      </c>
    </row>
    <row r="291" spans="1:9">
      <c r="A291" s="139">
        <v>58</v>
      </c>
      <c r="B291" s="682" t="s">
        <v>200</v>
      </c>
      <c r="C291" s="296">
        <v>749</v>
      </c>
      <c r="D291" s="296">
        <v>749</v>
      </c>
      <c r="E291" s="157" t="s">
        <v>32</v>
      </c>
      <c r="F291" s="555" t="s">
        <v>825</v>
      </c>
      <c r="G291" s="555" t="s">
        <v>825</v>
      </c>
      <c r="H291" s="827" t="s">
        <v>114</v>
      </c>
      <c r="I291" s="145" t="s">
        <v>127</v>
      </c>
    </row>
    <row r="292" spans="1:9">
      <c r="A292" s="140"/>
      <c r="B292" s="683"/>
      <c r="C292" s="386"/>
      <c r="D292" s="386"/>
      <c r="E292" s="161"/>
      <c r="F292" s="141"/>
      <c r="G292" s="141"/>
      <c r="H292" s="828" t="s">
        <v>115</v>
      </c>
      <c r="I292" s="162" t="s">
        <v>124</v>
      </c>
    </row>
    <row r="293" spans="1:9">
      <c r="A293" s="140"/>
      <c r="B293" s="160"/>
      <c r="C293" s="386"/>
      <c r="D293" s="386"/>
      <c r="E293" s="161"/>
      <c r="F293" s="147"/>
      <c r="G293" s="147"/>
      <c r="H293" s="828" t="s">
        <v>116</v>
      </c>
      <c r="I293" s="158"/>
    </row>
    <row r="294" spans="1:9">
      <c r="A294" s="140"/>
      <c r="B294" s="160"/>
      <c r="C294" s="386"/>
      <c r="D294" s="386"/>
      <c r="E294" s="161"/>
      <c r="F294" s="147" t="s">
        <v>33</v>
      </c>
      <c r="G294" s="297" t="s">
        <v>9</v>
      </c>
      <c r="H294" s="828" t="s">
        <v>59</v>
      </c>
      <c r="I294" s="163" t="s">
        <v>117</v>
      </c>
    </row>
    <row r="295" spans="1:9">
      <c r="A295" s="142"/>
      <c r="B295" s="164"/>
      <c r="C295" s="298"/>
      <c r="D295" s="298"/>
      <c r="E295" s="165"/>
      <c r="F295" s="298">
        <v>749</v>
      </c>
      <c r="G295" s="298">
        <v>749</v>
      </c>
      <c r="H295" s="829"/>
      <c r="I295" s="166" t="s">
        <v>1045</v>
      </c>
    </row>
    <row r="296" spans="1:9">
      <c r="A296" s="139">
        <v>59</v>
      </c>
      <c r="B296" s="682" t="s">
        <v>62</v>
      </c>
      <c r="C296" s="296">
        <v>7950</v>
      </c>
      <c r="D296" s="296">
        <v>7950</v>
      </c>
      <c r="E296" s="157" t="s">
        <v>32</v>
      </c>
      <c r="F296" s="555" t="s">
        <v>822</v>
      </c>
      <c r="G296" s="555" t="s">
        <v>822</v>
      </c>
      <c r="H296" s="827" t="s">
        <v>114</v>
      </c>
      <c r="I296" s="145" t="s">
        <v>127</v>
      </c>
    </row>
    <row r="297" spans="1:9">
      <c r="A297" s="140"/>
      <c r="B297" s="683"/>
      <c r="C297" s="386"/>
      <c r="D297" s="386"/>
      <c r="E297" s="161"/>
      <c r="F297" s="141"/>
      <c r="G297" s="141"/>
      <c r="H297" s="828" t="s">
        <v>115</v>
      </c>
      <c r="I297" s="162" t="s">
        <v>124</v>
      </c>
    </row>
    <row r="298" spans="1:9">
      <c r="A298" s="140"/>
      <c r="B298" s="160"/>
      <c r="C298" s="386"/>
      <c r="D298" s="386"/>
      <c r="E298" s="161"/>
      <c r="F298" s="147"/>
      <c r="G298" s="147"/>
      <c r="H298" s="828" t="s">
        <v>116</v>
      </c>
      <c r="I298" s="158"/>
    </row>
    <row r="299" spans="1:9">
      <c r="A299" s="140"/>
      <c r="B299" s="160"/>
      <c r="C299" s="386"/>
      <c r="D299" s="386"/>
      <c r="E299" s="161"/>
      <c r="F299" s="147" t="s">
        <v>33</v>
      </c>
      <c r="G299" s="297" t="s">
        <v>9</v>
      </c>
      <c r="H299" s="828" t="s">
        <v>59</v>
      </c>
      <c r="I299" s="163" t="s">
        <v>117</v>
      </c>
    </row>
    <row r="300" spans="1:9">
      <c r="A300" s="142"/>
      <c r="B300" s="164"/>
      <c r="C300" s="298"/>
      <c r="D300" s="298"/>
      <c r="E300" s="165"/>
      <c r="F300" s="298">
        <v>7950</v>
      </c>
      <c r="G300" s="298">
        <v>7950</v>
      </c>
      <c r="H300" s="829"/>
      <c r="I300" s="166" t="s">
        <v>1133</v>
      </c>
    </row>
    <row r="301" spans="1:9">
      <c r="A301" s="139">
        <v>60</v>
      </c>
      <c r="B301" s="682" t="s">
        <v>37</v>
      </c>
      <c r="C301" s="296">
        <v>3043</v>
      </c>
      <c r="D301" s="296">
        <v>3043</v>
      </c>
      <c r="E301" s="157" t="s">
        <v>32</v>
      </c>
      <c r="F301" s="555" t="s">
        <v>818</v>
      </c>
      <c r="G301" s="555" t="s">
        <v>818</v>
      </c>
      <c r="H301" s="827" t="s">
        <v>114</v>
      </c>
      <c r="I301" s="145" t="s">
        <v>127</v>
      </c>
    </row>
    <row r="302" spans="1:9">
      <c r="A302" s="140"/>
      <c r="B302" s="683"/>
      <c r="C302" s="386"/>
      <c r="D302" s="386"/>
      <c r="E302" s="161"/>
      <c r="F302" s="141"/>
      <c r="G302" s="141"/>
      <c r="H302" s="828" t="s">
        <v>115</v>
      </c>
      <c r="I302" s="162" t="s">
        <v>124</v>
      </c>
    </row>
    <row r="303" spans="1:9">
      <c r="A303" s="140"/>
      <c r="B303" s="160"/>
      <c r="C303" s="386"/>
      <c r="D303" s="386"/>
      <c r="E303" s="161"/>
      <c r="F303" s="147"/>
      <c r="G303" s="147"/>
      <c r="H303" s="828" t="s">
        <v>116</v>
      </c>
      <c r="I303" s="158"/>
    </row>
    <row r="304" spans="1:9">
      <c r="A304" s="140"/>
      <c r="B304" s="160"/>
      <c r="C304" s="386"/>
      <c r="D304" s="386"/>
      <c r="E304" s="161"/>
      <c r="F304" s="147" t="s">
        <v>33</v>
      </c>
      <c r="G304" s="297" t="s">
        <v>9</v>
      </c>
      <c r="H304" s="828" t="s">
        <v>59</v>
      </c>
      <c r="I304" s="163" t="s">
        <v>117</v>
      </c>
    </row>
    <row r="305" spans="1:9">
      <c r="A305" s="142"/>
      <c r="B305" s="164"/>
      <c r="C305" s="298"/>
      <c r="D305" s="298"/>
      <c r="E305" s="165"/>
      <c r="F305" s="298">
        <v>3043</v>
      </c>
      <c r="G305" s="298">
        <v>3043</v>
      </c>
      <c r="H305" s="829"/>
      <c r="I305" s="166" t="s">
        <v>1133</v>
      </c>
    </row>
    <row r="306" spans="1:9">
      <c r="A306" s="139">
        <v>61</v>
      </c>
      <c r="B306" s="682" t="s">
        <v>62</v>
      </c>
      <c r="C306" s="296">
        <v>1880</v>
      </c>
      <c r="D306" s="296">
        <v>1880</v>
      </c>
      <c r="E306" s="157" t="s">
        <v>32</v>
      </c>
      <c r="F306" s="555" t="s">
        <v>1143</v>
      </c>
      <c r="G306" s="555" t="s">
        <v>1143</v>
      </c>
      <c r="H306" s="827" t="s">
        <v>114</v>
      </c>
      <c r="I306" s="145" t="s">
        <v>127</v>
      </c>
    </row>
    <row r="307" spans="1:9">
      <c r="A307" s="140"/>
      <c r="B307" s="683"/>
      <c r="C307" s="386"/>
      <c r="D307" s="386"/>
      <c r="E307" s="161"/>
      <c r="F307" s="141"/>
      <c r="G307" s="141"/>
      <c r="H307" s="828" t="s">
        <v>115</v>
      </c>
      <c r="I307" s="162" t="s">
        <v>124</v>
      </c>
    </row>
    <row r="308" spans="1:9">
      <c r="A308" s="140"/>
      <c r="B308" s="160"/>
      <c r="C308" s="386"/>
      <c r="D308" s="386"/>
      <c r="E308" s="161"/>
      <c r="F308" s="147"/>
      <c r="G308" s="147"/>
      <c r="H308" s="828" t="s">
        <v>116</v>
      </c>
      <c r="I308" s="158"/>
    </row>
    <row r="309" spans="1:9">
      <c r="A309" s="140"/>
      <c r="B309" s="160"/>
      <c r="C309" s="386"/>
      <c r="D309" s="386"/>
      <c r="E309" s="161"/>
      <c r="F309" s="147" t="s">
        <v>33</v>
      </c>
      <c r="G309" s="297" t="s">
        <v>9</v>
      </c>
      <c r="H309" s="828" t="s">
        <v>59</v>
      </c>
      <c r="I309" s="163" t="s">
        <v>117</v>
      </c>
    </row>
    <row r="310" spans="1:9">
      <c r="A310" s="142"/>
      <c r="B310" s="164"/>
      <c r="C310" s="298"/>
      <c r="D310" s="298"/>
      <c r="E310" s="165"/>
      <c r="F310" s="298">
        <v>1880</v>
      </c>
      <c r="G310" s="298">
        <v>1880</v>
      </c>
      <c r="H310" s="829"/>
      <c r="I310" s="166" t="s">
        <v>1039</v>
      </c>
    </row>
    <row r="311" spans="1:9">
      <c r="A311" s="139">
        <v>62</v>
      </c>
      <c r="B311" s="682" t="s">
        <v>62</v>
      </c>
      <c r="C311" s="296">
        <v>610</v>
      </c>
      <c r="D311" s="296">
        <v>610</v>
      </c>
      <c r="E311" s="157" t="s">
        <v>32</v>
      </c>
      <c r="F311" s="555" t="s">
        <v>664</v>
      </c>
      <c r="G311" s="555" t="s">
        <v>664</v>
      </c>
      <c r="H311" s="827" t="s">
        <v>114</v>
      </c>
      <c r="I311" s="145" t="s">
        <v>127</v>
      </c>
    </row>
    <row r="312" spans="1:9">
      <c r="A312" s="140"/>
      <c r="B312" s="683"/>
      <c r="C312" s="386"/>
      <c r="D312" s="386"/>
      <c r="E312" s="161"/>
      <c r="F312" s="141"/>
      <c r="G312" s="141"/>
      <c r="H312" s="828" t="s">
        <v>115</v>
      </c>
      <c r="I312" s="162" t="s">
        <v>124</v>
      </c>
    </row>
    <row r="313" spans="1:9">
      <c r="A313" s="140"/>
      <c r="B313" s="160"/>
      <c r="C313" s="386"/>
      <c r="D313" s="386"/>
      <c r="E313" s="161"/>
      <c r="F313" s="147"/>
      <c r="G313" s="147"/>
      <c r="H313" s="828" t="s">
        <v>116</v>
      </c>
      <c r="I313" s="158"/>
    </row>
    <row r="314" spans="1:9">
      <c r="A314" s="140"/>
      <c r="B314" s="160"/>
      <c r="C314" s="386"/>
      <c r="D314" s="386"/>
      <c r="E314" s="161"/>
      <c r="F314" s="147" t="s">
        <v>33</v>
      </c>
      <c r="G314" s="297" t="s">
        <v>9</v>
      </c>
      <c r="H314" s="828" t="s">
        <v>59</v>
      </c>
      <c r="I314" s="163" t="s">
        <v>117</v>
      </c>
    </row>
    <row r="315" spans="1:9">
      <c r="A315" s="142"/>
      <c r="B315" s="164"/>
      <c r="C315" s="298"/>
      <c r="D315" s="298"/>
      <c r="E315" s="165"/>
      <c r="F315" s="298">
        <v>610</v>
      </c>
      <c r="G315" s="298">
        <v>610</v>
      </c>
      <c r="H315" s="829"/>
      <c r="I315" s="166" t="s">
        <v>1040</v>
      </c>
    </row>
    <row r="316" spans="1:9">
      <c r="A316" s="139">
        <v>63</v>
      </c>
      <c r="B316" s="682" t="s">
        <v>54</v>
      </c>
      <c r="C316" s="296">
        <v>260</v>
      </c>
      <c r="D316" s="296">
        <v>260</v>
      </c>
      <c r="E316" s="157" t="s">
        <v>32</v>
      </c>
      <c r="F316" s="555" t="s">
        <v>128</v>
      </c>
      <c r="G316" s="555" t="s">
        <v>128</v>
      </c>
      <c r="H316" s="827" t="s">
        <v>114</v>
      </c>
      <c r="I316" s="145" t="s">
        <v>127</v>
      </c>
    </row>
    <row r="317" spans="1:9">
      <c r="A317" s="140"/>
      <c r="B317" s="683"/>
      <c r="C317" s="386"/>
      <c r="D317" s="386"/>
      <c r="E317" s="161"/>
      <c r="F317" s="141"/>
      <c r="G317" s="141"/>
      <c r="H317" s="828" t="s">
        <v>115</v>
      </c>
      <c r="I317" s="162" t="s">
        <v>124</v>
      </c>
    </row>
    <row r="318" spans="1:9">
      <c r="A318" s="140"/>
      <c r="B318" s="160"/>
      <c r="C318" s="386"/>
      <c r="D318" s="386"/>
      <c r="E318" s="161"/>
      <c r="F318" s="147"/>
      <c r="G318" s="147"/>
      <c r="H318" s="828" t="s">
        <v>116</v>
      </c>
      <c r="I318" s="158"/>
    </row>
    <row r="319" spans="1:9">
      <c r="A319" s="140"/>
      <c r="B319" s="160"/>
      <c r="C319" s="386"/>
      <c r="D319" s="386"/>
      <c r="E319" s="161"/>
      <c r="F319" s="147" t="s">
        <v>33</v>
      </c>
      <c r="G319" s="297" t="s">
        <v>9</v>
      </c>
      <c r="H319" s="828" t="s">
        <v>59</v>
      </c>
      <c r="I319" s="163" t="s">
        <v>117</v>
      </c>
    </row>
    <row r="320" spans="1:9">
      <c r="A320" s="142"/>
      <c r="B320" s="164"/>
      <c r="C320" s="298"/>
      <c r="D320" s="298"/>
      <c r="E320" s="165"/>
      <c r="F320" s="298">
        <v>260</v>
      </c>
      <c r="G320" s="298">
        <v>260</v>
      </c>
      <c r="H320" s="829"/>
      <c r="I320" s="166" t="s">
        <v>1138</v>
      </c>
    </row>
    <row r="321" spans="1:9">
      <c r="A321" s="139">
        <v>64</v>
      </c>
      <c r="B321" s="682" t="s">
        <v>54</v>
      </c>
      <c r="C321" s="296">
        <v>2015.4</v>
      </c>
      <c r="D321" s="296">
        <v>2015.4</v>
      </c>
      <c r="E321" s="157" t="s">
        <v>32</v>
      </c>
      <c r="F321" s="555" t="s">
        <v>128</v>
      </c>
      <c r="G321" s="555" t="s">
        <v>128</v>
      </c>
      <c r="H321" s="827" t="s">
        <v>114</v>
      </c>
      <c r="I321" s="145" t="s">
        <v>127</v>
      </c>
    </row>
    <row r="322" spans="1:9">
      <c r="A322" s="140"/>
      <c r="B322" s="683"/>
      <c r="C322" s="386"/>
      <c r="D322" s="386"/>
      <c r="E322" s="161"/>
      <c r="F322" s="141"/>
      <c r="G322" s="141"/>
      <c r="H322" s="828" t="s">
        <v>115</v>
      </c>
      <c r="I322" s="162" t="s">
        <v>124</v>
      </c>
    </row>
    <row r="323" spans="1:9">
      <c r="A323" s="140"/>
      <c r="B323" s="160"/>
      <c r="C323" s="386"/>
      <c r="D323" s="386"/>
      <c r="E323" s="161"/>
      <c r="F323" s="147"/>
      <c r="G323" s="147"/>
      <c r="H323" s="828" t="s">
        <v>116</v>
      </c>
      <c r="I323" s="158"/>
    </row>
    <row r="324" spans="1:9">
      <c r="A324" s="140"/>
      <c r="B324" s="160"/>
      <c r="C324" s="386"/>
      <c r="D324" s="386"/>
      <c r="E324" s="161"/>
      <c r="F324" s="147" t="s">
        <v>33</v>
      </c>
      <c r="G324" s="297" t="s">
        <v>9</v>
      </c>
      <c r="H324" s="828" t="s">
        <v>59</v>
      </c>
      <c r="I324" s="163" t="s">
        <v>117</v>
      </c>
    </row>
    <row r="325" spans="1:9">
      <c r="A325" s="142"/>
      <c r="B325" s="164"/>
      <c r="C325" s="298"/>
      <c r="D325" s="298"/>
      <c r="E325" s="165"/>
      <c r="F325" s="298">
        <v>2015.4</v>
      </c>
      <c r="G325" s="298">
        <v>2015.4</v>
      </c>
      <c r="H325" s="829"/>
      <c r="I325" s="166" t="s">
        <v>1138</v>
      </c>
    </row>
    <row r="326" spans="1:9">
      <c r="A326" s="139">
        <v>65</v>
      </c>
      <c r="B326" s="682" t="s">
        <v>37</v>
      </c>
      <c r="C326" s="296">
        <v>9000</v>
      </c>
      <c r="D326" s="296">
        <v>9000</v>
      </c>
      <c r="E326" s="157" t="s">
        <v>32</v>
      </c>
      <c r="F326" s="555" t="s">
        <v>1144</v>
      </c>
      <c r="G326" s="555" t="s">
        <v>1144</v>
      </c>
      <c r="H326" s="827" t="s">
        <v>114</v>
      </c>
      <c r="I326" s="145" t="s">
        <v>127</v>
      </c>
    </row>
    <row r="327" spans="1:9">
      <c r="A327" s="140"/>
      <c r="B327" s="683"/>
      <c r="C327" s="386"/>
      <c r="D327" s="386"/>
      <c r="E327" s="161"/>
      <c r="F327" s="141"/>
      <c r="G327" s="141"/>
      <c r="H327" s="828" t="s">
        <v>115</v>
      </c>
      <c r="I327" s="162" t="s">
        <v>124</v>
      </c>
    </row>
    <row r="328" spans="1:9">
      <c r="A328" s="140"/>
      <c r="B328" s="160"/>
      <c r="C328" s="386"/>
      <c r="D328" s="386"/>
      <c r="E328" s="161"/>
      <c r="F328" s="147"/>
      <c r="G328" s="147"/>
      <c r="H328" s="828" t="s">
        <v>116</v>
      </c>
      <c r="I328" s="158"/>
    </row>
    <row r="329" spans="1:9">
      <c r="A329" s="140"/>
      <c r="B329" s="160"/>
      <c r="C329" s="386"/>
      <c r="D329" s="386"/>
      <c r="E329" s="161"/>
      <c r="F329" s="147" t="s">
        <v>33</v>
      </c>
      <c r="G329" s="297" t="s">
        <v>9</v>
      </c>
      <c r="H329" s="828" t="s">
        <v>59</v>
      </c>
      <c r="I329" s="163" t="s">
        <v>117</v>
      </c>
    </row>
    <row r="330" spans="1:9">
      <c r="A330" s="142"/>
      <c r="B330" s="164"/>
      <c r="C330" s="298"/>
      <c r="D330" s="298"/>
      <c r="E330" s="165"/>
      <c r="F330" s="298">
        <v>9000</v>
      </c>
      <c r="G330" s="298">
        <v>9000</v>
      </c>
      <c r="H330" s="829"/>
      <c r="I330" s="166" t="s">
        <v>1066</v>
      </c>
    </row>
    <row r="331" spans="1:9">
      <c r="A331" s="139">
        <v>66</v>
      </c>
      <c r="B331" s="682" t="s">
        <v>54</v>
      </c>
      <c r="C331" s="296">
        <v>2606.4</v>
      </c>
      <c r="D331" s="296">
        <v>2606.4</v>
      </c>
      <c r="E331" s="157" t="s">
        <v>32</v>
      </c>
      <c r="F331" s="555" t="s">
        <v>128</v>
      </c>
      <c r="G331" s="555" t="s">
        <v>128</v>
      </c>
      <c r="H331" s="827" t="s">
        <v>114</v>
      </c>
      <c r="I331" s="145" t="s">
        <v>127</v>
      </c>
    </row>
    <row r="332" spans="1:9">
      <c r="A332" s="140"/>
      <c r="B332" s="683"/>
      <c r="C332" s="386"/>
      <c r="D332" s="386"/>
      <c r="E332" s="161"/>
      <c r="F332" s="141"/>
      <c r="G332" s="141"/>
      <c r="H332" s="828" t="s">
        <v>115</v>
      </c>
      <c r="I332" s="162" t="s">
        <v>124</v>
      </c>
    </row>
    <row r="333" spans="1:9">
      <c r="A333" s="140"/>
      <c r="B333" s="160"/>
      <c r="C333" s="386"/>
      <c r="D333" s="386"/>
      <c r="E333" s="161"/>
      <c r="F333" s="147"/>
      <c r="G333" s="147"/>
      <c r="H333" s="828" t="s">
        <v>116</v>
      </c>
      <c r="I333" s="158"/>
    </row>
    <row r="334" spans="1:9">
      <c r="A334" s="140"/>
      <c r="B334" s="160"/>
      <c r="C334" s="386"/>
      <c r="D334" s="386"/>
      <c r="E334" s="161"/>
      <c r="F334" s="147" t="s">
        <v>33</v>
      </c>
      <c r="G334" s="297" t="s">
        <v>9</v>
      </c>
      <c r="H334" s="828" t="s">
        <v>59</v>
      </c>
      <c r="I334" s="163" t="s">
        <v>117</v>
      </c>
    </row>
    <row r="335" spans="1:9">
      <c r="A335" s="142"/>
      <c r="B335" s="164"/>
      <c r="C335" s="298"/>
      <c r="D335" s="298"/>
      <c r="E335" s="165"/>
      <c r="F335" s="298">
        <v>2606.4</v>
      </c>
      <c r="G335" s="298">
        <v>2606.4</v>
      </c>
      <c r="H335" s="829"/>
      <c r="I335" s="166" t="s">
        <v>1039</v>
      </c>
    </row>
    <row r="336" spans="1:9">
      <c r="A336" s="139">
        <v>67</v>
      </c>
      <c r="B336" s="682" t="s">
        <v>54</v>
      </c>
      <c r="C336" s="296">
        <v>3258</v>
      </c>
      <c r="D336" s="296">
        <v>3258</v>
      </c>
      <c r="E336" s="157" t="s">
        <v>32</v>
      </c>
      <c r="F336" s="555" t="s">
        <v>128</v>
      </c>
      <c r="G336" s="555" t="s">
        <v>128</v>
      </c>
      <c r="H336" s="827" t="s">
        <v>114</v>
      </c>
      <c r="I336" s="145" t="s">
        <v>127</v>
      </c>
    </row>
    <row r="337" spans="1:9">
      <c r="A337" s="140"/>
      <c r="B337" s="683"/>
      <c r="C337" s="386"/>
      <c r="D337" s="386"/>
      <c r="E337" s="161"/>
      <c r="F337" s="141"/>
      <c r="G337" s="141"/>
      <c r="H337" s="828" t="s">
        <v>115</v>
      </c>
      <c r="I337" s="162" t="s">
        <v>124</v>
      </c>
    </row>
    <row r="338" spans="1:9">
      <c r="A338" s="140"/>
      <c r="B338" s="160"/>
      <c r="C338" s="386"/>
      <c r="D338" s="386"/>
      <c r="E338" s="161"/>
      <c r="F338" s="147"/>
      <c r="G338" s="147"/>
      <c r="H338" s="828" t="s">
        <v>116</v>
      </c>
      <c r="I338" s="158"/>
    </row>
    <row r="339" spans="1:9">
      <c r="A339" s="140"/>
      <c r="B339" s="160"/>
      <c r="C339" s="386"/>
      <c r="D339" s="386"/>
      <c r="E339" s="161"/>
      <c r="F339" s="147" t="s">
        <v>33</v>
      </c>
      <c r="G339" s="297" t="s">
        <v>9</v>
      </c>
      <c r="H339" s="828" t="s">
        <v>59</v>
      </c>
      <c r="I339" s="163" t="s">
        <v>117</v>
      </c>
    </row>
    <row r="340" spans="1:9">
      <c r="A340" s="142"/>
      <c r="B340" s="164"/>
      <c r="C340" s="298"/>
      <c r="D340" s="298"/>
      <c r="E340" s="165"/>
      <c r="F340" s="298">
        <v>3258</v>
      </c>
      <c r="G340" s="298">
        <v>3258</v>
      </c>
      <c r="H340" s="829"/>
      <c r="I340" s="166" t="s">
        <v>1065</v>
      </c>
    </row>
  </sheetData>
  <mergeCells count="55">
    <mergeCell ref="B326:B327"/>
    <mergeCell ref="B331:B332"/>
    <mergeCell ref="B336:B337"/>
    <mergeCell ref="B266:B267"/>
    <mergeCell ref="B271:B272"/>
    <mergeCell ref="B276:B277"/>
    <mergeCell ref="B241:B242"/>
    <mergeCell ref="B246:B247"/>
    <mergeCell ref="B251:B252"/>
    <mergeCell ref="B256:B257"/>
    <mergeCell ref="B261:B262"/>
    <mergeCell ref="B216:B217"/>
    <mergeCell ref="B221:B222"/>
    <mergeCell ref="B226:B227"/>
    <mergeCell ref="B231:B232"/>
    <mergeCell ref="B236:B237"/>
    <mergeCell ref="B191:B192"/>
    <mergeCell ref="B196:B197"/>
    <mergeCell ref="B201:B202"/>
    <mergeCell ref="B206:B207"/>
    <mergeCell ref="B211:B212"/>
    <mergeCell ref="B166:B167"/>
    <mergeCell ref="B171:B172"/>
    <mergeCell ref="B176:B177"/>
    <mergeCell ref="B181:B182"/>
    <mergeCell ref="B186:B187"/>
    <mergeCell ref="B141:B142"/>
    <mergeCell ref="B146:B147"/>
    <mergeCell ref="B151:B152"/>
    <mergeCell ref="B156:B157"/>
    <mergeCell ref="B161:B162"/>
    <mergeCell ref="B116:B117"/>
    <mergeCell ref="B121:B122"/>
    <mergeCell ref="B126:B127"/>
    <mergeCell ref="B131:B132"/>
    <mergeCell ref="B136:B137"/>
    <mergeCell ref="B91:B92"/>
    <mergeCell ref="B96:B97"/>
    <mergeCell ref="B101:B102"/>
    <mergeCell ref="B106:B107"/>
    <mergeCell ref="B111:B112"/>
    <mergeCell ref="B76:B77"/>
    <mergeCell ref="A2:I2"/>
    <mergeCell ref="A3:I3"/>
    <mergeCell ref="B81:B82"/>
    <mergeCell ref="B86:B87"/>
    <mergeCell ref="B306:B307"/>
    <mergeCell ref="B311:B312"/>
    <mergeCell ref="B316:B317"/>
    <mergeCell ref="B321:B322"/>
    <mergeCell ref="B281:B282"/>
    <mergeCell ref="B286:B287"/>
    <mergeCell ref="B291:B292"/>
    <mergeCell ref="B296:B297"/>
    <mergeCell ref="B301:B302"/>
  </mergeCells>
  <pageMargins left="0.7" right="0.7" top="0.75" bottom="0.75" header="0.3" footer="0.3"/>
  <pageSetup paperSize="9" scale="64" orientation="landscape" horizontalDpi="0" verticalDpi="0" r:id="rId1"/>
  <rowBreaks count="4" manualBreakCount="4">
    <brk id="30" max="16383" man="1"/>
    <brk id="65" max="16383" man="1"/>
    <brk id="100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00"/>
  </sheetPr>
  <dimension ref="A1:J221"/>
  <sheetViews>
    <sheetView view="pageBreakPreview" zoomScale="60" zoomScaleNormal="100" workbookViewId="0">
      <selection sqref="A1:XFD1048576"/>
    </sheetView>
  </sheetViews>
  <sheetFormatPr defaultRowHeight="20.25"/>
  <cols>
    <col min="1" max="1" width="7.625" style="550" customWidth="1"/>
    <col min="2" max="2" width="31.875" style="550" customWidth="1"/>
    <col min="3" max="3" width="18" style="550" customWidth="1"/>
    <col min="4" max="4" width="11.625" style="550" customWidth="1"/>
    <col min="5" max="5" width="12.875" style="550" customWidth="1"/>
    <col min="6" max="7" width="30.5" style="551" customWidth="1"/>
    <col min="8" max="8" width="14.75" style="552" customWidth="1"/>
    <col min="9" max="9" width="27.25" style="551" customWidth="1"/>
    <col min="10" max="10" width="15.75" style="550" customWidth="1"/>
    <col min="11" max="256" width="9" style="550"/>
    <col min="257" max="257" width="7.625" style="550" customWidth="1"/>
    <col min="258" max="258" width="31.875" style="550" customWidth="1"/>
    <col min="259" max="259" width="18" style="550" customWidth="1"/>
    <col min="260" max="260" width="11.625" style="550" customWidth="1"/>
    <col min="261" max="261" width="12.875" style="550" customWidth="1"/>
    <col min="262" max="263" width="30.5" style="550" customWidth="1"/>
    <col min="264" max="264" width="14.75" style="550" customWidth="1"/>
    <col min="265" max="265" width="27.25" style="550" customWidth="1"/>
    <col min="266" max="266" width="15.75" style="550" customWidth="1"/>
    <col min="267" max="512" width="9" style="550"/>
    <col min="513" max="513" width="7.625" style="550" customWidth="1"/>
    <col min="514" max="514" width="31.875" style="550" customWidth="1"/>
    <col min="515" max="515" width="18" style="550" customWidth="1"/>
    <col min="516" max="516" width="11.625" style="550" customWidth="1"/>
    <col min="517" max="517" width="12.875" style="550" customWidth="1"/>
    <col min="518" max="519" width="30.5" style="550" customWidth="1"/>
    <col min="520" max="520" width="14.75" style="550" customWidth="1"/>
    <col min="521" max="521" width="27.25" style="550" customWidth="1"/>
    <col min="522" max="522" width="15.75" style="550" customWidth="1"/>
    <col min="523" max="768" width="9" style="550"/>
    <col min="769" max="769" width="7.625" style="550" customWidth="1"/>
    <col min="770" max="770" width="31.875" style="550" customWidth="1"/>
    <col min="771" max="771" width="18" style="550" customWidth="1"/>
    <col min="772" max="772" width="11.625" style="550" customWidth="1"/>
    <col min="773" max="773" width="12.875" style="550" customWidth="1"/>
    <col min="774" max="775" width="30.5" style="550" customWidth="1"/>
    <col min="776" max="776" width="14.75" style="550" customWidth="1"/>
    <col min="777" max="777" width="27.25" style="550" customWidth="1"/>
    <col min="778" max="778" width="15.75" style="550" customWidth="1"/>
    <col min="779" max="1024" width="9" style="550"/>
    <col min="1025" max="1025" width="7.625" style="550" customWidth="1"/>
    <col min="1026" max="1026" width="31.875" style="550" customWidth="1"/>
    <col min="1027" max="1027" width="18" style="550" customWidth="1"/>
    <col min="1028" max="1028" width="11.625" style="550" customWidth="1"/>
    <col min="1029" max="1029" width="12.875" style="550" customWidth="1"/>
    <col min="1030" max="1031" width="30.5" style="550" customWidth="1"/>
    <col min="1032" max="1032" width="14.75" style="550" customWidth="1"/>
    <col min="1033" max="1033" width="27.25" style="550" customWidth="1"/>
    <col min="1034" max="1034" width="15.75" style="550" customWidth="1"/>
    <col min="1035" max="1280" width="9" style="550"/>
    <col min="1281" max="1281" width="7.625" style="550" customWidth="1"/>
    <col min="1282" max="1282" width="31.875" style="550" customWidth="1"/>
    <col min="1283" max="1283" width="18" style="550" customWidth="1"/>
    <col min="1284" max="1284" width="11.625" style="550" customWidth="1"/>
    <col min="1285" max="1285" width="12.875" style="550" customWidth="1"/>
    <col min="1286" max="1287" width="30.5" style="550" customWidth="1"/>
    <col min="1288" max="1288" width="14.75" style="550" customWidth="1"/>
    <col min="1289" max="1289" width="27.25" style="550" customWidth="1"/>
    <col min="1290" max="1290" width="15.75" style="550" customWidth="1"/>
    <col min="1291" max="1536" width="9" style="550"/>
    <col min="1537" max="1537" width="7.625" style="550" customWidth="1"/>
    <col min="1538" max="1538" width="31.875" style="550" customWidth="1"/>
    <col min="1539" max="1539" width="18" style="550" customWidth="1"/>
    <col min="1540" max="1540" width="11.625" style="550" customWidth="1"/>
    <col min="1541" max="1541" width="12.875" style="550" customWidth="1"/>
    <col min="1542" max="1543" width="30.5" style="550" customWidth="1"/>
    <col min="1544" max="1544" width="14.75" style="550" customWidth="1"/>
    <col min="1545" max="1545" width="27.25" style="550" customWidth="1"/>
    <col min="1546" max="1546" width="15.75" style="550" customWidth="1"/>
    <col min="1547" max="1792" width="9" style="550"/>
    <col min="1793" max="1793" width="7.625" style="550" customWidth="1"/>
    <col min="1794" max="1794" width="31.875" style="550" customWidth="1"/>
    <col min="1795" max="1795" width="18" style="550" customWidth="1"/>
    <col min="1796" max="1796" width="11.625" style="550" customWidth="1"/>
    <col min="1797" max="1797" width="12.875" style="550" customWidth="1"/>
    <col min="1798" max="1799" width="30.5" style="550" customWidth="1"/>
    <col min="1800" max="1800" width="14.75" style="550" customWidth="1"/>
    <col min="1801" max="1801" width="27.25" style="550" customWidth="1"/>
    <col min="1802" max="1802" width="15.75" style="550" customWidth="1"/>
    <col min="1803" max="2048" width="9" style="550"/>
    <col min="2049" max="2049" width="7.625" style="550" customWidth="1"/>
    <col min="2050" max="2050" width="31.875" style="550" customWidth="1"/>
    <col min="2051" max="2051" width="18" style="550" customWidth="1"/>
    <col min="2052" max="2052" width="11.625" style="550" customWidth="1"/>
    <col min="2053" max="2053" width="12.875" style="550" customWidth="1"/>
    <col min="2054" max="2055" width="30.5" style="550" customWidth="1"/>
    <col min="2056" max="2056" width="14.75" style="550" customWidth="1"/>
    <col min="2057" max="2057" width="27.25" style="550" customWidth="1"/>
    <col min="2058" max="2058" width="15.75" style="550" customWidth="1"/>
    <col min="2059" max="2304" width="9" style="550"/>
    <col min="2305" max="2305" width="7.625" style="550" customWidth="1"/>
    <col min="2306" max="2306" width="31.875" style="550" customWidth="1"/>
    <col min="2307" max="2307" width="18" style="550" customWidth="1"/>
    <col min="2308" max="2308" width="11.625" style="550" customWidth="1"/>
    <col min="2309" max="2309" width="12.875" style="550" customWidth="1"/>
    <col min="2310" max="2311" width="30.5" style="550" customWidth="1"/>
    <col min="2312" max="2312" width="14.75" style="550" customWidth="1"/>
    <col min="2313" max="2313" width="27.25" style="550" customWidth="1"/>
    <col min="2314" max="2314" width="15.75" style="550" customWidth="1"/>
    <col min="2315" max="2560" width="9" style="550"/>
    <col min="2561" max="2561" width="7.625" style="550" customWidth="1"/>
    <col min="2562" max="2562" width="31.875" style="550" customWidth="1"/>
    <col min="2563" max="2563" width="18" style="550" customWidth="1"/>
    <col min="2564" max="2564" width="11.625" style="550" customWidth="1"/>
    <col min="2565" max="2565" width="12.875" style="550" customWidth="1"/>
    <col min="2566" max="2567" width="30.5" style="550" customWidth="1"/>
    <col min="2568" max="2568" width="14.75" style="550" customWidth="1"/>
    <col min="2569" max="2569" width="27.25" style="550" customWidth="1"/>
    <col min="2570" max="2570" width="15.75" style="550" customWidth="1"/>
    <col min="2571" max="2816" width="9" style="550"/>
    <col min="2817" max="2817" width="7.625" style="550" customWidth="1"/>
    <col min="2818" max="2818" width="31.875" style="550" customWidth="1"/>
    <col min="2819" max="2819" width="18" style="550" customWidth="1"/>
    <col min="2820" max="2820" width="11.625" style="550" customWidth="1"/>
    <col min="2821" max="2821" width="12.875" style="550" customWidth="1"/>
    <col min="2822" max="2823" width="30.5" style="550" customWidth="1"/>
    <col min="2824" max="2824" width="14.75" style="550" customWidth="1"/>
    <col min="2825" max="2825" width="27.25" style="550" customWidth="1"/>
    <col min="2826" max="2826" width="15.75" style="550" customWidth="1"/>
    <col min="2827" max="3072" width="9" style="550"/>
    <col min="3073" max="3073" width="7.625" style="550" customWidth="1"/>
    <col min="3074" max="3074" width="31.875" style="550" customWidth="1"/>
    <col min="3075" max="3075" width="18" style="550" customWidth="1"/>
    <col min="3076" max="3076" width="11.625" style="550" customWidth="1"/>
    <col min="3077" max="3077" width="12.875" style="550" customWidth="1"/>
    <col min="3078" max="3079" width="30.5" style="550" customWidth="1"/>
    <col min="3080" max="3080" width="14.75" style="550" customWidth="1"/>
    <col min="3081" max="3081" width="27.25" style="550" customWidth="1"/>
    <col min="3082" max="3082" width="15.75" style="550" customWidth="1"/>
    <col min="3083" max="3328" width="9" style="550"/>
    <col min="3329" max="3329" width="7.625" style="550" customWidth="1"/>
    <col min="3330" max="3330" width="31.875" style="550" customWidth="1"/>
    <col min="3331" max="3331" width="18" style="550" customWidth="1"/>
    <col min="3332" max="3332" width="11.625" style="550" customWidth="1"/>
    <col min="3333" max="3333" width="12.875" style="550" customWidth="1"/>
    <col min="3334" max="3335" width="30.5" style="550" customWidth="1"/>
    <col min="3336" max="3336" width="14.75" style="550" customWidth="1"/>
    <col min="3337" max="3337" width="27.25" style="550" customWidth="1"/>
    <col min="3338" max="3338" width="15.75" style="550" customWidth="1"/>
    <col min="3339" max="3584" width="9" style="550"/>
    <col min="3585" max="3585" width="7.625" style="550" customWidth="1"/>
    <col min="3586" max="3586" width="31.875" style="550" customWidth="1"/>
    <col min="3587" max="3587" width="18" style="550" customWidth="1"/>
    <col min="3588" max="3588" width="11.625" style="550" customWidth="1"/>
    <col min="3589" max="3589" width="12.875" style="550" customWidth="1"/>
    <col min="3590" max="3591" width="30.5" style="550" customWidth="1"/>
    <col min="3592" max="3592" width="14.75" style="550" customWidth="1"/>
    <col min="3593" max="3593" width="27.25" style="550" customWidth="1"/>
    <col min="3594" max="3594" width="15.75" style="550" customWidth="1"/>
    <col min="3595" max="3840" width="9" style="550"/>
    <col min="3841" max="3841" width="7.625" style="550" customWidth="1"/>
    <col min="3842" max="3842" width="31.875" style="550" customWidth="1"/>
    <col min="3843" max="3843" width="18" style="550" customWidth="1"/>
    <col min="3844" max="3844" width="11.625" style="550" customWidth="1"/>
    <col min="3845" max="3845" width="12.875" style="550" customWidth="1"/>
    <col min="3846" max="3847" width="30.5" style="550" customWidth="1"/>
    <col min="3848" max="3848" width="14.75" style="550" customWidth="1"/>
    <col min="3849" max="3849" width="27.25" style="550" customWidth="1"/>
    <col min="3850" max="3850" width="15.75" style="550" customWidth="1"/>
    <col min="3851" max="4096" width="9" style="550"/>
    <col min="4097" max="4097" width="7.625" style="550" customWidth="1"/>
    <col min="4098" max="4098" width="31.875" style="550" customWidth="1"/>
    <col min="4099" max="4099" width="18" style="550" customWidth="1"/>
    <col min="4100" max="4100" width="11.625" style="550" customWidth="1"/>
    <col min="4101" max="4101" width="12.875" style="550" customWidth="1"/>
    <col min="4102" max="4103" width="30.5" style="550" customWidth="1"/>
    <col min="4104" max="4104" width="14.75" style="550" customWidth="1"/>
    <col min="4105" max="4105" width="27.25" style="550" customWidth="1"/>
    <col min="4106" max="4106" width="15.75" style="550" customWidth="1"/>
    <col min="4107" max="4352" width="9" style="550"/>
    <col min="4353" max="4353" width="7.625" style="550" customWidth="1"/>
    <col min="4354" max="4354" width="31.875" style="550" customWidth="1"/>
    <col min="4355" max="4355" width="18" style="550" customWidth="1"/>
    <col min="4356" max="4356" width="11.625" style="550" customWidth="1"/>
    <col min="4357" max="4357" width="12.875" style="550" customWidth="1"/>
    <col min="4358" max="4359" width="30.5" style="550" customWidth="1"/>
    <col min="4360" max="4360" width="14.75" style="550" customWidth="1"/>
    <col min="4361" max="4361" width="27.25" style="550" customWidth="1"/>
    <col min="4362" max="4362" width="15.75" style="550" customWidth="1"/>
    <col min="4363" max="4608" width="9" style="550"/>
    <col min="4609" max="4609" width="7.625" style="550" customWidth="1"/>
    <col min="4610" max="4610" width="31.875" style="550" customWidth="1"/>
    <col min="4611" max="4611" width="18" style="550" customWidth="1"/>
    <col min="4612" max="4612" width="11.625" style="550" customWidth="1"/>
    <col min="4613" max="4613" width="12.875" style="550" customWidth="1"/>
    <col min="4614" max="4615" width="30.5" style="550" customWidth="1"/>
    <col min="4616" max="4616" width="14.75" style="550" customWidth="1"/>
    <col min="4617" max="4617" width="27.25" style="550" customWidth="1"/>
    <col min="4618" max="4618" width="15.75" style="550" customWidth="1"/>
    <col min="4619" max="4864" width="9" style="550"/>
    <col min="4865" max="4865" width="7.625" style="550" customWidth="1"/>
    <col min="4866" max="4866" width="31.875" style="550" customWidth="1"/>
    <col min="4867" max="4867" width="18" style="550" customWidth="1"/>
    <col min="4868" max="4868" width="11.625" style="550" customWidth="1"/>
    <col min="4869" max="4869" width="12.875" style="550" customWidth="1"/>
    <col min="4870" max="4871" width="30.5" style="550" customWidth="1"/>
    <col min="4872" max="4872" width="14.75" style="550" customWidth="1"/>
    <col min="4873" max="4873" width="27.25" style="550" customWidth="1"/>
    <col min="4874" max="4874" width="15.75" style="550" customWidth="1"/>
    <col min="4875" max="5120" width="9" style="550"/>
    <col min="5121" max="5121" width="7.625" style="550" customWidth="1"/>
    <col min="5122" max="5122" width="31.875" style="550" customWidth="1"/>
    <col min="5123" max="5123" width="18" style="550" customWidth="1"/>
    <col min="5124" max="5124" width="11.625" style="550" customWidth="1"/>
    <col min="5125" max="5125" width="12.875" style="550" customWidth="1"/>
    <col min="5126" max="5127" width="30.5" style="550" customWidth="1"/>
    <col min="5128" max="5128" width="14.75" style="550" customWidth="1"/>
    <col min="5129" max="5129" width="27.25" style="550" customWidth="1"/>
    <col min="5130" max="5130" width="15.75" style="550" customWidth="1"/>
    <col min="5131" max="5376" width="9" style="550"/>
    <col min="5377" max="5377" width="7.625" style="550" customWidth="1"/>
    <col min="5378" max="5378" width="31.875" style="550" customWidth="1"/>
    <col min="5379" max="5379" width="18" style="550" customWidth="1"/>
    <col min="5380" max="5380" width="11.625" style="550" customWidth="1"/>
    <col min="5381" max="5381" width="12.875" style="550" customWidth="1"/>
    <col min="5382" max="5383" width="30.5" style="550" customWidth="1"/>
    <col min="5384" max="5384" width="14.75" style="550" customWidth="1"/>
    <col min="5385" max="5385" width="27.25" style="550" customWidth="1"/>
    <col min="5386" max="5386" width="15.75" style="550" customWidth="1"/>
    <col min="5387" max="5632" width="9" style="550"/>
    <col min="5633" max="5633" width="7.625" style="550" customWidth="1"/>
    <col min="5634" max="5634" width="31.875" style="550" customWidth="1"/>
    <col min="5635" max="5635" width="18" style="550" customWidth="1"/>
    <col min="5636" max="5636" width="11.625" style="550" customWidth="1"/>
    <col min="5637" max="5637" width="12.875" style="550" customWidth="1"/>
    <col min="5638" max="5639" width="30.5" style="550" customWidth="1"/>
    <col min="5640" max="5640" width="14.75" style="550" customWidth="1"/>
    <col min="5641" max="5641" width="27.25" style="550" customWidth="1"/>
    <col min="5642" max="5642" width="15.75" style="550" customWidth="1"/>
    <col min="5643" max="5888" width="9" style="550"/>
    <col min="5889" max="5889" width="7.625" style="550" customWidth="1"/>
    <col min="5890" max="5890" width="31.875" style="550" customWidth="1"/>
    <col min="5891" max="5891" width="18" style="550" customWidth="1"/>
    <col min="5892" max="5892" width="11.625" style="550" customWidth="1"/>
    <col min="5893" max="5893" width="12.875" style="550" customWidth="1"/>
    <col min="5894" max="5895" width="30.5" style="550" customWidth="1"/>
    <col min="5896" max="5896" width="14.75" style="550" customWidth="1"/>
    <col min="5897" max="5897" width="27.25" style="550" customWidth="1"/>
    <col min="5898" max="5898" width="15.75" style="550" customWidth="1"/>
    <col min="5899" max="6144" width="9" style="550"/>
    <col min="6145" max="6145" width="7.625" style="550" customWidth="1"/>
    <col min="6146" max="6146" width="31.875" style="550" customWidth="1"/>
    <col min="6147" max="6147" width="18" style="550" customWidth="1"/>
    <col min="6148" max="6148" width="11.625" style="550" customWidth="1"/>
    <col min="6149" max="6149" width="12.875" style="550" customWidth="1"/>
    <col min="6150" max="6151" width="30.5" style="550" customWidth="1"/>
    <col min="6152" max="6152" width="14.75" style="550" customWidth="1"/>
    <col min="6153" max="6153" width="27.25" style="550" customWidth="1"/>
    <col min="6154" max="6154" width="15.75" style="550" customWidth="1"/>
    <col min="6155" max="6400" width="9" style="550"/>
    <col min="6401" max="6401" width="7.625" style="550" customWidth="1"/>
    <col min="6402" max="6402" width="31.875" style="550" customWidth="1"/>
    <col min="6403" max="6403" width="18" style="550" customWidth="1"/>
    <col min="6404" max="6404" width="11.625" style="550" customWidth="1"/>
    <col min="6405" max="6405" width="12.875" style="550" customWidth="1"/>
    <col min="6406" max="6407" width="30.5" style="550" customWidth="1"/>
    <col min="6408" max="6408" width="14.75" style="550" customWidth="1"/>
    <col min="6409" max="6409" width="27.25" style="550" customWidth="1"/>
    <col min="6410" max="6410" width="15.75" style="550" customWidth="1"/>
    <col min="6411" max="6656" width="9" style="550"/>
    <col min="6657" max="6657" width="7.625" style="550" customWidth="1"/>
    <col min="6658" max="6658" width="31.875" style="550" customWidth="1"/>
    <col min="6659" max="6659" width="18" style="550" customWidth="1"/>
    <col min="6660" max="6660" width="11.625" style="550" customWidth="1"/>
    <col min="6661" max="6661" width="12.875" style="550" customWidth="1"/>
    <col min="6662" max="6663" width="30.5" style="550" customWidth="1"/>
    <col min="6664" max="6664" width="14.75" style="550" customWidth="1"/>
    <col min="6665" max="6665" width="27.25" style="550" customWidth="1"/>
    <col min="6666" max="6666" width="15.75" style="550" customWidth="1"/>
    <col min="6667" max="6912" width="9" style="550"/>
    <col min="6913" max="6913" width="7.625" style="550" customWidth="1"/>
    <col min="6914" max="6914" width="31.875" style="550" customWidth="1"/>
    <col min="6915" max="6915" width="18" style="550" customWidth="1"/>
    <col min="6916" max="6916" width="11.625" style="550" customWidth="1"/>
    <col min="6917" max="6917" width="12.875" style="550" customWidth="1"/>
    <col min="6918" max="6919" width="30.5" style="550" customWidth="1"/>
    <col min="6920" max="6920" width="14.75" style="550" customWidth="1"/>
    <col min="6921" max="6921" width="27.25" style="550" customWidth="1"/>
    <col min="6922" max="6922" width="15.75" style="550" customWidth="1"/>
    <col min="6923" max="7168" width="9" style="550"/>
    <col min="7169" max="7169" width="7.625" style="550" customWidth="1"/>
    <col min="7170" max="7170" width="31.875" style="550" customWidth="1"/>
    <col min="7171" max="7171" width="18" style="550" customWidth="1"/>
    <col min="7172" max="7172" width="11.625" style="550" customWidth="1"/>
    <col min="7173" max="7173" width="12.875" style="550" customWidth="1"/>
    <col min="7174" max="7175" width="30.5" style="550" customWidth="1"/>
    <col min="7176" max="7176" width="14.75" style="550" customWidth="1"/>
    <col min="7177" max="7177" width="27.25" style="550" customWidth="1"/>
    <col min="7178" max="7178" width="15.75" style="550" customWidth="1"/>
    <col min="7179" max="7424" width="9" style="550"/>
    <col min="7425" max="7425" width="7.625" style="550" customWidth="1"/>
    <col min="7426" max="7426" width="31.875" style="550" customWidth="1"/>
    <col min="7427" max="7427" width="18" style="550" customWidth="1"/>
    <col min="7428" max="7428" width="11.625" style="550" customWidth="1"/>
    <col min="7429" max="7429" width="12.875" style="550" customWidth="1"/>
    <col min="7430" max="7431" width="30.5" style="550" customWidth="1"/>
    <col min="7432" max="7432" width="14.75" style="550" customWidth="1"/>
    <col min="7433" max="7433" width="27.25" style="550" customWidth="1"/>
    <col min="7434" max="7434" width="15.75" style="550" customWidth="1"/>
    <col min="7435" max="7680" width="9" style="550"/>
    <col min="7681" max="7681" width="7.625" style="550" customWidth="1"/>
    <col min="7682" max="7682" width="31.875" style="550" customWidth="1"/>
    <col min="7683" max="7683" width="18" style="550" customWidth="1"/>
    <col min="7684" max="7684" width="11.625" style="550" customWidth="1"/>
    <col min="7685" max="7685" width="12.875" style="550" customWidth="1"/>
    <col min="7686" max="7687" width="30.5" style="550" customWidth="1"/>
    <col min="7688" max="7688" width="14.75" style="550" customWidth="1"/>
    <col min="7689" max="7689" width="27.25" style="550" customWidth="1"/>
    <col min="7690" max="7690" width="15.75" style="550" customWidth="1"/>
    <col min="7691" max="7936" width="9" style="550"/>
    <col min="7937" max="7937" width="7.625" style="550" customWidth="1"/>
    <col min="7938" max="7938" width="31.875" style="550" customWidth="1"/>
    <col min="7939" max="7939" width="18" style="550" customWidth="1"/>
    <col min="7940" max="7940" width="11.625" style="550" customWidth="1"/>
    <col min="7941" max="7941" width="12.875" style="550" customWidth="1"/>
    <col min="7942" max="7943" width="30.5" style="550" customWidth="1"/>
    <col min="7944" max="7944" width="14.75" style="550" customWidth="1"/>
    <col min="7945" max="7945" width="27.25" style="550" customWidth="1"/>
    <col min="7946" max="7946" width="15.75" style="550" customWidth="1"/>
    <col min="7947" max="8192" width="9" style="550"/>
    <col min="8193" max="8193" width="7.625" style="550" customWidth="1"/>
    <col min="8194" max="8194" width="31.875" style="550" customWidth="1"/>
    <col min="8195" max="8195" width="18" style="550" customWidth="1"/>
    <col min="8196" max="8196" width="11.625" style="550" customWidth="1"/>
    <col min="8197" max="8197" width="12.875" style="550" customWidth="1"/>
    <col min="8198" max="8199" width="30.5" style="550" customWidth="1"/>
    <col min="8200" max="8200" width="14.75" style="550" customWidth="1"/>
    <col min="8201" max="8201" width="27.25" style="550" customWidth="1"/>
    <col min="8202" max="8202" width="15.75" style="550" customWidth="1"/>
    <col min="8203" max="8448" width="9" style="550"/>
    <col min="8449" max="8449" width="7.625" style="550" customWidth="1"/>
    <col min="8450" max="8450" width="31.875" style="550" customWidth="1"/>
    <col min="8451" max="8451" width="18" style="550" customWidth="1"/>
    <col min="8452" max="8452" width="11.625" style="550" customWidth="1"/>
    <col min="8453" max="8453" width="12.875" style="550" customWidth="1"/>
    <col min="8454" max="8455" width="30.5" style="550" customWidth="1"/>
    <col min="8456" max="8456" width="14.75" style="550" customWidth="1"/>
    <col min="8457" max="8457" width="27.25" style="550" customWidth="1"/>
    <col min="8458" max="8458" width="15.75" style="550" customWidth="1"/>
    <col min="8459" max="8704" width="9" style="550"/>
    <col min="8705" max="8705" width="7.625" style="550" customWidth="1"/>
    <col min="8706" max="8706" width="31.875" style="550" customWidth="1"/>
    <col min="8707" max="8707" width="18" style="550" customWidth="1"/>
    <col min="8708" max="8708" width="11.625" style="550" customWidth="1"/>
    <col min="8709" max="8709" width="12.875" style="550" customWidth="1"/>
    <col min="8710" max="8711" width="30.5" style="550" customWidth="1"/>
    <col min="8712" max="8712" width="14.75" style="550" customWidth="1"/>
    <col min="8713" max="8713" width="27.25" style="550" customWidth="1"/>
    <col min="8714" max="8714" width="15.75" style="550" customWidth="1"/>
    <col min="8715" max="8960" width="9" style="550"/>
    <col min="8961" max="8961" width="7.625" style="550" customWidth="1"/>
    <col min="8962" max="8962" width="31.875" style="550" customWidth="1"/>
    <col min="8963" max="8963" width="18" style="550" customWidth="1"/>
    <col min="8964" max="8964" width="11.625" style="550" customWidth="1"/>
    <col min="8965" max="8965" width="12.875" style="550" customWidth="1"/>
    <col min="8966" max="8967" width="30.5" style="550" customWidth="1"/>
    <col min="8968" max="8968" width="14.75" style="550" customWidth="1"/>
    <col min="8969" max="8969" width="27.25" style="550" customWidth="1"/>
    <col min="8970" max="8970" width="15.75" style="550" customWidth="1"/>
    <col min="8971" max="9216" width="9" style="550"/>
    <col min="9217" max="9217" width="7.625" style="550" customWidth="1"/>
    <col min="9218" max="9218" width="31.875" style="550" customWidth="1"/>
    <col min="9219" max="9219" width="18" style="550" customWidth="1"/>
    <col min="9220" max="9220" width="11.625" style="550" customWidth="1"/>
    <col min="9221" max="9221" width="12.875" style="550" customWidth="1"/>
    <col min="9222" max="9223" width="30.5" style="550" customWidth="1"/>
    <col min="9224" max="9224" width="14.75" style="550" customWidth="1"/>
    <col min="9225" max="9225" width="27.25" style="550" customWidth="1"/>
    <col min="9226" max="9226" width="15.75" style="550" customWidth="1"/>
    <col min="9227" max="9472" width="9" style="550"/>
    <col min="9473" max="9473" width="7.625" style="550" customWidth="1"/>
    <col min="9474" max="9474" width="31.875" style="550" customWidth="1"/>
    <col min="9475" max="9475" width="18" style="550" customWidth="1"/>
    <col min="9476" max="9476" width="11.625" style="550" customWidth="1"/>
    <col min="9477" max="9477" width="12.875" style="550" customWidth="1"/>
    <col min="9478" max="9479" width="30.5" style="550" customWidth="1"/>
    <col min="9480" max="9480" width="14.75" style="550" customWidth="1"/>
    <col min="9481" max="9481" width="27.25" style="550" customWidth="1"/>
    <col min="9482" max="9482" width="15.75" style="550" customWidth="1"/>
    <col min="9483" max="9728" width="9" style="550"/>
    <col min="9729" max="9729" width="7.625" style="550" customWidth="1"/>
    <col min="9730" max="9730" width="31.875" style="550" customWidth="1"/>
    <col min="9731" max="9731" width="18" style="550" customWidth="1"/>
    <col min="9732" max="9732" width="11.625" style="550" customWidth="1"/>
    <col min="9733" max="9733" width="12.875" style="550" customWidth="1"/>
    <col min="9734" max="9735" width="30.5" style="550" customWidth="1"/>
    <col min="9736" max="9736" width="14.75" style="550" customWidth="1"/>
    <col min="9737" max="9737" width="27.25" style="550" customWidth="1"/>
    <col min="9738" max="9738" width="15.75" style="550" customWidth="1"/>
    <col min="9739" max="9984" width="9" style="550"/>
    <col min="9985" max="9985" width="7.625" style="550" customWidth="1"/>
    <col min="9986" max="9986" width="31.875" style="550" customWidth="1"/>
    <col min="9987" max="9987" width="18" style="550" customWidth="1"/>
    <col min="9988" max="9988" width="11.625" style="550" customWidth="1"/>
    <col min="9989" max="9989" width="12.875" style="550" customWidth="1"/>
    <col min="9990" max="9991" width="30.5" style="550" customWidth="1"/>
    <col min="9992" max="9992" width="14.75" style="550" customWidth="1"/>
    <col min="9993" max="9993" width="27.25" style="550" customWidth="1"/>
    <col min="9994" max="9994" width="15.75" style="550" customWidth="1"/>
    <col min="9995" max="10240" width="9" style="550"/>
    <col min="10241" max="10241" width="7.625" style="550" customWidth="1"/>
    <col min="10242" max="10242" width="31.875" style="550" customWidth="1"/>
    <col min="10243" max="10243" width="18" style="550" customWidth="1"/>
    <col min="10244" max="10244" width="11.625" style="550" customWidth="1"/>
    <col min="10245" max="10245" width="12.875" style="550" customWidth="1"/>
    <col min="10246" max="10247" width="30.5" style="550" customWidth="1"/>
    <col min="10248" max="10248" width="14.75" style="550" customWidth="1"/>
    <col min="10249" max="10249" width="27.25" style="550" customWidth="1"/>
    <col min="10250" max="10250" width="15.75" style="550" customWidth="1"/>
    <col min="10251" max="10496" width="9" style="550"/>
    <col min="10497" max="10497" width="7.625" style="550" customWidth="1"/>
    <col min="10498" max="10498" width="31.875" style="550" customWidth="1"/>
    <col min="10499" max="10499" width="18" style="550" customWidth="1"/>
    <col min="10500" max="10500" width="11.625" style="550" customWidth="1"/>
    <col min="10501" max="10501" width="12.875" style="550" customWidth="1"/>
    <col min="10502" max="10503" width="30.5" style="550" customWidth="1"/>
    <col min="10504" max="10504" width="14.75" style="550" customWidth="1"/>
    <col min="10505" max="10505" width="27.25" style="550" customWidth="1"/>
    <col min="10506" max="10506" width="15.75" style="550" customWidth="1"/>
    <col min="10507" max="10752" width="9" style="550"/>
    <col min="10753" max="10753" width="7.625" style="550" customWidth="1"/>
    <col min="10754" max="10754" width="31.875" style="550" customWidth="1"/>
    <col min="10755" max="10755" width="18" style="550" customWidth="1"/>
    <col min="10756" max="10756" width="11.625" style="550" customWidth="1"/>
    <col min="10757" max="10757" width="12.875" style="550" customWidth="1"/>
    <col min="10758" max="10759" width="30.5" style="550" customWidth="1"/>
    <col min="10760" max="10760" width="14.75" style="550" customWidth="1"/>
    <col min="10761" max="10761" width="27.25" style="550" customWidth="1"/>
    <col min="10762" max="10762" width="15.75" style="550" customWidth="1"/>
    <col min="10763" max="11008" width="9" style="550"/>
    <col min="11009" max="11009" width="7.625" style="550" customWidth="1"/>
    <col min="11010" max="11010" width="31.875" style="550" customWidth="1"/>
    <col min="11011" max="11011" width="18" style="550" customWidth="1"/>
    <col min="11012" max="11012" width="11.625" style="550" customWidth="1"/>
    <col min="11013" max="11013" width="12.875" style="550" customWidth="1"/>
    <col min="11014" max="11015" width="30.5" style="550" customWidth="1"/>
    <col min="11016" max="11016" width="14.75" style="550" customWidth="1"/>
    <col min="11017" max="11017" width="27.25" style="550" customWidth="1"/>
    <col min="11018" max="11018" width="15.75" style="550" customWidth="1"/>
    <col min="11019" max="11264" width="9" style="550"/>
    <col min="11265" max="11265" width="7.625" style="550" customWidth="1"/>
    <col min="11266" max="11266" width="31.875" style="550" customWidth="1"/>
    <col min="11267" max="11267" width="18" style="550" customWidth="1"/>
    <col min="11268" max="11268" width="11.625" style="550" customWidth="1"/>
    <col min="11269" max="11269" width="12.875" style="550" customWidth="1"/>
    <col min="11270" max="11271" width="30.5" style="550" customWidth="1"/>
    <col min="11272" max="11272" width="14.75" style="550" customWidth="1"/>
    <col min="11273" max="11273" width="27.25" style="550" customWidth="1"/>
    <col min="11274" max="11274" width="15.75" style="550" customWidth="1"/>
    <col min="11275" max="11520" width="9" style="550"/>
    <col min="11521" max="11521" width="7.625" style="550" customWidth="1"/>
    <col min="11522" max="11522" width="31.875" style="550" customWidth="1"/>
    <col min="11523" max="11523" width="18" style="550" customWidth="1"/>
    <col min="11524" max="11524" width="11.625" style="550" customWidth="1"/>
    <col min="11525" max="11525" width="12.875" style="550" customWidth="1"/>
    <col min="11526" max="11527" width="30.5" style="550" customWidth="1"/>
    <col min="11528" max="11528" width="14.75" style="550" customWidth="1"/>
    <col min="11529" max="11529" width="27.25" style="550" customWidth="1"/>
    <col min="11530" max="11530" width="15.75" style="550" customWidth="1"/>
    <col min="11531" max="11776" width="9" style="550"/>
    <col min="11777" max="11777" width="7.625" style="550" customWidth="1"/>
    <col min="11778" max="11778" width="31.875" style="550" customWidth="1"/>
    <col min="11779" max="11779" width="18" style="550" customWidth="1"/>
    <col min="11780" max="11780" width="11.625" style="550" customWidth="1"/>
    <col min="11781" max="11781" width="12.875" style="550" customWidth="1"/>
    <col min="11782" max="11783" width="30.5" style="550" customWidth="1"/>
    <col min="11784" max="11784" width="14.75" style="550" customWidth="1"/>
    <col min="11785" max="11785" width="27.25" style="550" customWidth="1"/>
    <col min="11786" max="11786" width="15.75" style="550" customWidth="1"/>
    <col min="11787" max="12032" width="9" style="550"/>
    <col min="12033" max="12033" width="7.625" style="550" customWidth="1"/>
    <col min="12034" max="12034" width="31.875" style="550" customWidth="1"/>
    <col min="12035" max="12035" width="18" style="550" customWidth="1"/>
    <col min="12036" max="12036" width="11.625" style="550" customWidth="1"/>
    <col min="12037" max="12037" width="12.875" style="550" customWidth="1"/>
    <col min="12038" max="12039" width="30.5" style="550" customWidth="1"/>
    <col min="12040" max="12040" width="14.75" style="550" customWidth="1"/>
    <col min="12041" max="12041" width="27.25" style="550" customWidth="1"/>
    <col min="12042" max="12042" width="15.75" style="550" customWidth="1"/>
    <col min="12043" max="12288" width="9" style="550"/>
    <col min="12289" max="12289" width="7.625" style="550" customWidth="1"/>
    <col min="12290" max="12290" width="31.875" style="550" customWidth="1"/>
    <col min="12291" max="12291" width="18" style="550" customWidth="1"/>
    <col min="12292" max="12292" width="11.625" style="550" customWidth="1"/>
    <col min="12293" max="12293" width="12.875" style="550" customWidth="1"/>
    <col min="12294" max="12295" width="30.5" style="550" customWidth="1"/>
    <col min="12296" max="12296" width="14.75" style="550" customWidth="1"/>
    <col min="12297" max="12297" width="27.25" style="550" customWidth="1"/>
    <col min="12298" max="12298" width="15.75" style="550" customWidth="1"/>
    <col min="12299" max="12544" width="9" style="550"/>
    <col min="12545" max="12545" width="7.625" style="550" customWidth="1"/>
    <col min="12546" max="12546" width="31.875" style="550" customWidth="1"/>
    <col min="12547" max="12547" width="18" style="550" customWidth="1"/>
    <col min="12548" max="12548" width="11.625" style="550" customWidth="1"/>
    <col min="12549" max="12549" width="12.875" style="550" customWidth="1"/>
    <col min="12550" max="12551" width="30.5" style="550" customWidth="1"/>
    <col min="12552" max="12552" width="14.75" style="550" customWidth="1"/>
    <col min="12553" max="12553" width="27.25" style="550" customWidth="1"/>
    <col min="12554" max="12554" width="15.75" style="550" customWidth="1"/>
    <col min="12555" max="12800" width="9" style="550"/>
    <col min="12801" max="12801" width="7.625" style="550" customWidth="1"/>
    <col min="12802" max="12802" width="31.875" style="550" customWidth="1"/>
    <col min="12803" max="12803" width="18" style="550" customWidth="1"/>
    <col min="12804" max="12804" width="11.625" style="550" customWidth="1"/>
    <col min="12805" max="12805" width="12.875" style="550" customWidth="1"/>
    <col min="12806" max="12807" width="30.5" style="550" customWidth="1"/>
    <col min="12808" max="12808" width="14.75" style="550" customWidth="1"/>
    <col min="12809" max="12809" width="27.25" style="550" customWidth="1"/>
    <col min="12810" max="12810" width="15.75" style="550" customWidth="1"/>
    <col min="12811" max="13056" width="9" style="550"/>
    <col min="13057" max="13057" width="7.625" style="550" customWidth="1"/>
    <col min="13058" max="13058" width="31.875" style="550" customWidth="1"/>
    <col min="13059" max="13059" width="18" style="550" customWidth="1"/>
    <col min="13060" max="13060" width="11.625" style="550" customWidth="1"/>
    <col min="13061" max="13061" width="12.875" style="550" customWidth="1"/>
    <col min="13062" max="13063" width="30.5" style="550" customWidth="1"/>
    <col min="13064" max="13064" width="14.75" style="550" customWidth="1"/>
    <col min="13065" max="13065" width="27.25" style="550" customWidth="1"/>
    <col min="13066" max="13066" width="15.75" style="550" customWidth="1"/>
    <col min="13067" max="13312" width="9" style="550"/>
    <col min="13313" max="13313" width="7.625" style="550" customWidth="1"/>
    <col min="13314" max="13314" width="31.875" style="550" customWidth="1"/>
    <col min="13315" max="13315" width="18" style="550" customWidth="1"/>
    <col min="13316" max="13316" width="11.625" style="550" customWidth="1"/>
    <col min="13317" max="13317" width="12.875" style="550" customWidth="1"/>
    <col min="13318" max="13319" width="30.5" style="550" customWidth="1"/>
    <col min="13320" max="13320" width="14.75" style="550" customWidth="1"/>
    <col min="13321" max="13321" width="27.25" style="550" customWidth="1"/>
    <col min="13322" max="13322" width="15.75" style="550" customWidth="1"/>
    <col min="13323" max="13568" width="9" style="550"/>
    <col min="13569" max="13569" width="7.625" style="550" customWidth="1"/>
    <col min="13570" max="13570" width="31.875" style="550" customWidth="1"/>
    <col min="13571" max="13571" width="18" style="550" customWidth="1"/>
    <col min="13572" max="13572" width="11.625" style="550" customWidth="1"/>
    <col min="13573" max="13573" width="12.875" style="550" customWidth="1"/>
    <col min="13574" max="13575" width="30.5" style="550" customWidth="1"/>
    <col min="13576" max="13576" width="14.75" style="550" customWidth="1"/>
    <col min="13577" max="13577" width="27.25" style="550" customWidth="1"/>
    <col min="13578" max="13578" width="15.75" style="550" customWidth="1"/>
    <col min="13579" max="13824" width="9" style="550"/>
    <col min="13825" max="13825" width="7.625" style="550" customWidth="1"/>
    <col min="13826" max="13826" width="31.875" style="550" customWidth="1"/>
    <col min="13827" max="13827" width="18" style="550" customWidth="1"/>
    <col min="13828" max="13828" width="11.625" style="550" customWidth="1"/>
    <col min="13829" max="13829" width="12.875" style="550" customWidth="1"/>
    <col min="13830" max="13831" width="30.5" style="550" customWidth="1"/>
    <col min="13832" max="13832" width="14.75" style="550" customWidth="1"/>
    <col min="13833" max="13833" width="27.25" style="550" customWidth="1"/>
    <col min="13834" max="13834" width="15.75" style="550" customWidth="1"/>
    <col min="13835" max="14080" width="9" style="550"/>
    <col min="14081" max="14081" width="7.625" style="550" customWidth="1"/>
    <col min="14082" max="14082" width="31.875" style="550" customWidth="1"/>
    <col min="14083" max="14083" width="18" style="550" customWidth="1"/>
    <col min="14084" max="14084" width="11.625" style="550" customWidth="1"/>
    <col min="14085" max="14085" width="12.875" style="550" customWidth="1"/>
    <col min="14086" max="14087" width="30.5" style="550" customWidth="1"/>
    <col min="14088" max="14088" width="14.75" style="550" customWidth="1"/>
    <col min="14089" max="14089" width="27.25" style="550" customWidth="1"/>
    <col min="14090" max="14090" width="15.75" style="550" customWidth="1"/>
    <col min="14091" max="14336" width="9" style="550"/>
    <col min="14337" max="14337" width="7.625" style="550" customWidth="1"/>
    <col min="14338" max="14338" width="31.875" style="550" customWidth="1"/>
    <col min="14339" max="14339" width="18" style="550" customWidth="1"/>
    <col min="14340" max="14340" width="11.625" style="550" customWidth="1"/>
    <col min="14341" max="14341" width="12.875" style="550" customWidth="1"/>
    <col min="14342" max="14343" width="30.5" style="550" customWidth="1"/>
    <col min="14344" max="14344" width="14.75" style="550" customWidth="1"/>
    <col min="14345" max="14345" width="27.25" style="550" customWidth="1"/>
    <col min="14346" max="14346" width="15.75" style="550" customWidth="1"/>
    <col min="14347" max="14592" width="9" style="550"/>
    <col min="14593" max="14593" width="7.625" style="550" customWidth="1"/>
    <col min="14594" max="14594" width="31.875" style="550" customWidth="1"/>
    <col min="14595" max="14595" width="18" style="550" customWidth="1"/>
    <col min="14596" max="14596" width="11.625" style="550" customWidth="1"/>
    <col min="14597" max="14597" width="12.875" style="550" customWidth="1"/>
    <col min="14598" max="14599" width="30.5" style="550" customWidth="1"/>
    <col min="14600" max="14600" width="14.75" style="550" customWidth="1"/>
    <col min="14601" max="14601" width="27.25" style="550" customWidth="1"/>
    <col min="14602" max="14602" width="15.75" style="550" customWidth="1"/>
    <col min="14603" max="14848" width="9" style="550"/>
    <col min="14849" max="14849" width="7.625" style="550" customWidth="1"/>
    <col min="14850" max="14850" width="31.875" style="550" customWidth="1"/>
    <col min="14851" max="14851" width="18" style="550" customWidth="1"/>
    <col min="14852" max="14852" width="11.625" style="550" customWidth="1"/>
    <col min="14853" max="14853" width="12.875" style="550" customWidth="1"/>
    <col min="14854" max="14855" width="30.5" style="550" customWidth="1"/>
    <col min="14856" max="14856" width="14.75" style="550" customWidth="1"/>
    <col min="14857" max="14857" width="27.25" style="550" customWidth="1"/>
    <col min="14858" max="14858" width="15.75" style="550" customWidth="1"/>
    <col min="14859" max="15104" width="9" style="550"/>
    <col min="15105" max="15105" width="7.625" style="550" customWidth="1"/>
    <col min="15106" max="15106" width="31.875" style="550" customWidth="1"/>
    <col min="15107" max="15107" width="18" style="550" customWidth="1"/>
    <col min="15108" max="15108" width="11.625" style="550" customWidth="1"/>
    <col min="15109" max="15109" width="12.875" style="550" customWidth="1"/>
    <col min="15110" max="15111" width="30.5" style="550" customWidth="1"/>
    <col min="15112" max="15112" width="14.75" style="550" customWidth="1"/>
    <col min="15113" max="15113" width="27.25" style="550" customWidth="1"/>
    <col min="15114" max="15114" width="15.75" style="550" customWidth="1"/>
    <col min="15115" max="15360" width="9" style="550"/>
    <col min="15361" max="15361" width="7.625" style="550" customWidth="1"/>
    <col min="15362" max="15362" width="31.875" style="550" customWidth="1"/>
    <col min="15363" max="15363" width="18" style="550" customWidth="1"/>
    <col min="15364" max="15364" width="11.625" style="550" customWidth="1"/>
    <col min="15365" max="15365" width="12.875" style="550" customWidth="1"/>
    <col min="15366" max="15367" width="30.5" style="550" customWidth="1"/>
    <col min="15368" max="15368" width="14.75" style="550" customWidth="1"/>
    <col min="15369" max="15369" width="27.25" style="550" customWidth="1"/>
    <col min="15370" max="15370" width="15.75" style="550" customWidth="1"/>
    <col min="15371" max="15616" width="9" style="550"/>
    <col min="15617" max="15617" width="7.625" style="550" customWidth="1"/>
    <col min="15618" max="15618" width="31.875" style="550" customWidth="1"/>
    <col min="15619" max="15619" width="18" style="550" customWidth="1"/>
    <col min="15620" max="15620" width="11.625" style="550" customWidth="1"/>
    <col min="15621" max="15621" width="12.875" style="550" customWidth="1"/>
    <col min="15622" max="15623" width="30.5" style="550" customWidth="1"/>
    <col min="15624" max="15624" width="14.75" style="550" customWidth="1"/>
    <col min="15625" max="15625" width="27.25" style="550" customWidth="1"/>
    <col min="15626" max="15626" width="15.75" style="550" customWidth="1"/>
    <col min="15627" max="15872" width="9" style="550"/>
    <col min="15873" max="15873" width="7.625" style="550" customWidth="1"/>
    <col min="15874" max="15874" width="31.875" style="550" customWidth="1"/>
    <col min="15875" max="15875" width="18" style="550" customWidth="1"/>
    <col min="15876" max="15876" width="11.625" style="550" customWidth="1"/>
    <col min="15877" max="15877" width="12.875" style="550" customWidth="1"/>
    <col min="15878" max="15879" width="30.5" style="550" customWidth="1"/>
    <col min="15880" max="15880" width="14.75" style="550" customWidth="1"/>
    <col min="15881" max="15881" width="27.25" style="550" customWidth="1"/>
    <col min="15882" max="15882" width="15.75" style="550" customWidth="1"/>
    <col min="15883" max="16128" width="9" style="550"/>
    <col min="16129" max="16129" width="7.625" style="550" customWidth="1"/>
    <col min="16130" max="16130" width="31.875" style="550" customWidth="1"/>
    <col min="16131" max="16131" width="18" style="550" customWidth="1"/>
    <col min="16132" max="16132" width="11.625" style="550" customWidth="1"/>
    <col min="16133" max="16133" width="12.875" style="550" customWidth="1"/>
    <col min="16134" max="16135" width="30.5" style="550" customWidth="1"/>
    <col min="16136" max="16136" width="14.75" style="550" customWidth="1"/>
    <col min="16137" max="16137" width="27.25" style="550" customWidth="1"/>
    <col min="16138" max="16138" width="15.75" style="550" customWidth="1"/>
    <col min="16139" max="16384" width="9" style="550"/>
  </cols>
  <sheetData>
    <row r="1" spans="1:10" s="146" customFormat="1">
      <c r="F1" s="143"/>
      <c r="G1" s="143"/>
      <c r="H1" s="144"/>
      <c r="I1" s="170" t="s">
        <v>118</v>
      </c>
    </row>
    <row r="2" spans="1:10" s="146" customFormat="1">
      <c r="A2" s="667" t="s">
        <v>732</v>
      </c>
      <c r="B2" s="667"/>
      <c r="C2" s="667"/>
      <c r="D2" s="667"/>
      <c r="E2" s="667"/>
      <c r="F2" s="667"/>
      <c r="G2" s="667"/>
      <c r="H2" s="667"/>
      <c r="I2" s="667"/>
    </row>
    <row r="3" spans="1:10" s="146" customFormat="1">
      <c r="A3" s="667" t="s">
        <v>354</v>
      </c>
      <c r="B3" s="667"/>
      <c r="C3" s="667"/>
      <c r="D3" s="667"/>
      <c r="E3" s="667"/>
      <c r="F3" s="667"/>
      <c r="G3" s="667"/>
      <c r="H3" s="667"/>
      <c r="I3" s="667"/>
    </row>
    <row r="4" spans="1:10" s="146" customFormat="1">
      <c r="A4" s="667" t="s">
        <v>1145</v>
      </c>
      <c r="B4" s="667"/>
      <c r="C4" s="667"/>
      <c r="D4" s="667"/>
      <c r="E4" s="667"/>
      <c r="F4" s="667"/>
      <c r="G4" s="667"/>
      <c r="H4" s="667"/>
      <c r="I4" s="667"/>
    </row>
    <row r="5" spans="1:10" s="146" customFormat="1" ht="12" customHeight="1">
      <c r="F5" s="143"/>
      <c r="G5" s="143"/>
      <c r="H5" s="144"/>
      <c r="I5" s="143"/>
    </row>
    <row r="6" spans="1:10" s="7" customFormat="1" ht="63" customHeight="1">
      <c r="A6" s="153" t="s">
        <v>0</v>
      </c>
      <c r="B6" s="153" t="s">
        <v>14</v>
      </c>
      <c r="C6" s="167" t="s">
        <v>15</v>
      </c>
      <c r="D6" s="167" t="s">
        <v>2</v>
      </c>
      <c r="E6" s="153" t="s">
        <v>16</v>
      </c>
      <c r="F6" s="150" t="s">
        <v>4</v>
      </c>
      <c r="G6" s="150" t="s">
        <v>21</v>
      </c>
      <c r="H6" s="154" t="s">
        <v>6</v>
      </c>
      <c r="I6" s="154" t="s">
        <v>113</v>
      </c>
      <c r="J6" s="155"/>
    </row>
    <row r="7" spans="1:10" s="146" customFormat="1" ht="24" customHeight="1">
      <c r="A7" s="633">
        <v>1</v>
      </c>
      <c r="B7" s="156" t="s">
        <v>463</v>
      </c>
      <c r="C7" s="634">
        <v>100</v>
      </c>
      <c r="D7" s="635">
        <v>100</v>
      </c>
      <c r="E7" s="157" t="s">
        <v>32</v>
      </c>
      <c r="F7" s="151" t="s">
        <v>734</v>
      </c>
      <c r="G7" s="151" t="s">
        <v>734</v>
      </c>
      <c r="H7" s="157" t="s">
        <v>114</v>
      </c>
      <c r="I7" s="145" t="s">
        <v>121</v>
      </c>
    </row>
    <row r="8" spans="1:10" s="146" customFormat="1">
      <c r="A8" s="636"/>
      <c r="B8" s="160"/>
      <c r="C8" s="148"/>
      <c r="D8" s="168"/>
      <c r="E8" s="161"/>
      <c r="F8" s="147"/>
      <c r="G8" s="147"/>
      <c r="H8" s="161" t="s">
        <v>115</v>
      </c>
      <c r="I8" s="162" t="s">
        <v>124</v>
      </c>
    </row>
    <row r="9" spans="1:10" s="146" customFormat="1">
      <c r="A9" s="636"/>
      <c r="B9" s="160"/>
      <c r="C9" s="148"/>
      <c r="D9" s="168"/>
      <c r="E9" s="161"/>
      <c r="F9" s="147"/>
      <c r="G9" s="147"/>
      <c r="H9" s="161" t="s">
        <v>116</v>
      </c>
      <c r="I9" s="158"/>
    </row>
    <row r="10" spans="1:10" s="146" customFormat="1">
      <c r="A10" s="636"/>
      <c r="B10" s="160"/>
      <c r="C10" s="148"/>
      <c r="D10" s="168"/>
      <c r="E10" s="161"/>
      <c r="F10" s="147" t="s">
        <v>33</v>
      </c>
      <c r="G10" s="297" t="s">
        <v>97</v>
      </c>
      <c r="H10" s="161" t="s">
        <v>59</v>
      </c>
      <c r="I10" s="163" t="s">
        <v>117</v>
      </c>
    </row>
    <row r="11" spans="1:10" s="146" customFormat="1">
      <c r="A11" s="637"/>
      <c r="B11" s="164"/>
      <c r="C11" s="149"/>
      <c r="D11" s="169"/>
      <c r="E11" s="165"/>
      <c r="F11" s="298">
        <v>100</v>
      </c>
      <c r="G11" s="298">
        <v>100</v>
      </c>
      <c r="H11" s="165"/>
      <c r="I11" s="166" t="s">
        <v>802</v>
      </c>
    </row>
    <row r="12" spans="1:10" s="146" customFormat="1" ht="24" customHeight="1">
      <c r="A12" s="633">
        <v>2</v>
      </c>
      <c r="B12" s="156" t="s">
        <v>463</v>
      </c>
      <c r="C12" s="634">
        <v>520</v>
      </c>
      <c r="D12" s="635">
        <v>520</v>
      </c>
      <c r="E12" s="157" t="s">
        <v>32</v>
      </c>
      <c r="F12" s="151" t="s">
        <v>734</v>
      </c>
      <c r="G12" s="151" t="s">
        <v>734</v>
      </c>
      <c r="H12" s="157" t="s">
        <v>114</v>
      </c>
      <c r="I12" s="145" t="s">
        <v>121</v>
      </c>
    </row>
    <row r="13" spans="1:10" s="146" customFormat="1">
      <c r="A13" s="636"/>
      <c r="B13" s="160"/>
      <c r="C13" s="148"/>
      <c r="D13" s="168"/>
      <c r="E13" s="161"/>
      <c r="F13" s="147"/>
      <c r="G13" s="147"/>
      <c r="H13" s="161" t="s">
        <v>115</v>
      </c>
      <c r="I13" s="162" t="s">
        <v>124</v>
      </c>
    </row>
    <row r="14" spans="1:10" s="146" customFormat="1">
      <c r="A14" s="636"/>
      <c r="B14" s="160"/>
      <c r="C14" s="148"/>
      <c r="D14" s="168"/>
      <c r="E14" s="161"/>
      <c r="F14" s="147"/>
      <c r="G14" s="147"/>
      <c r="H14" s="161" t="s">
        <v>116</v>
      </c>
      <c r="I14" s="158"/>
    </row>
    <row r="15" spans="1:10" s="146" customFormat="1">
      <c r="A15" s="636"/>
      <c r="B15" s="160"/>
      <c r="C15" s="148"/>
      <c r="D15" s="168"/>
      <c r="E15" s="161"/>
      <c r="F15" s="147" t="s">
        <v>33</v>
      </c>
      <c r="G15" s="297" t="s">
        <v>97</v>
      </c>
      <c r="H15" s="161" t="s">
        <v>59</v>
      </c>
      <c r="I15" s="163" t="s">
        <v>117</v>
      </c>
    </row>
    <row r="16" spans="1:10" s="146" customFormat="1">
      <c r="A16" s="637"/>
      <c r="B16" s="164"/>
      <c r="C16" s="149"/>
      <c r="D16" s="169"/>
      <c r="E16" s="165"/>
      <c r="F16" s="298">
        <v>520</v>
      </c>
      <c r="G16" s="298">
        <v>520</v>
      </c>
      <c r="H16" s="165"/>
      <c r="I16" s="166" t="s">
        <v>819</v>
      </c>
    </row>
    <row r="17" spans="1:9" s="146" customFormat="1" ht="24" customHeight="1">
      <c r="A17" s="633">
        <v>3</v>
      </c>
      <c r="B17" s="156" t="s">
        <v>463</v>
      </c>
      <c r="C17" s="634">
        <v>505</v>
      </c>
      <c r="D17" s="635">
        <v>505</v>
      </c>
      <c r="E17" s="157" t="s">
        <v>32</v>
      </c>
      <c r="F17" s="151" t="s">
        <v>1146</v>
      </c>
      <c r="G17" s="151" t="s">
        <v>1146</v>
      </c>
      <c r="H17" s="157" t="s">
        <v>114</v>
      </c>
      <c r="I17" s="145" t="s">
        <v>121</v>
      </c>
    </row>
    <row r="18" spans="1:9" s="146" customFormat="1">
      <c r="A18" s="636"/>
      <c r="B18" s="160"/>
      <c r="C18" s="148"/>
      <c r="D18" s="168"/>
      <c r="E18" s="161"/>
      <c r="F18" s="147"/>
      <c r="G18" s="147"/>
      <c r="H18" s="161" t="s">
        <v>115</v>
      </c>
      <c r="I18" s="162" t="s">
        <v>124</v>
      </c>
    </row>
    <row r="19" spans="1:9" s="146" customFormat="1">
      <c r="A19" s="636"/>
      <c r="B19" s="160"/>
      <c r="C19" s="148"/>
      <c r="D19" s="168"/>
      <c r="E19" s="161"/>
      <c r="F19" s="147"/>
      <c r="G19" s="147"/>
      <c r="H19" s="161" t="s">
        <v>116</v>
      </c>
      <c r="I19" s="158"/>
    </row>
    <row r="20" spans="1:9" s="146" customFormat="1">
      <c r="A20" s="636"/>
      <c r="B20" s="160"/>
      <c r="C20" s="148"/>
      <c r="D20" s="168"/>
      <c r="E20" s="161"/>
      <c r="F20" s="147" t="s">
        <v>33</v>
      </c>
      <c r="G20" s="297" t="s">
        <v>97</v>
      </c>
      <c r="H20" s="161" t="s">
        <v>59</v>
      </c>
      <c r="I20" s="163" t="s">
        <v>117</v>
      </c>
    </row>
    <row r="21" spans="1:9" s="146" customFormat="1">
      <c r="A21" s="637"/>
      <c r="B21" s="164"/>
      <c r="C21" s="149"/>
      <c r="D21" s="169"/>
      <c r="E21" s="165"/>
      <c r="F21" s="298">
        <v>505</v>
      </c>
      <c r="G21" s="298">
        <v>505</v>
      </c>
      <c r="H21" s="165"/>
      <c r="I21" s="166" t="s">
        <v>1017</v>
      </c>
    </row>
    <row r="22" spans="1:9" ht="21" customHeight="1">
      <c r="A22" s="633">
        <v>4</v>
      </c>
      <c r="B22" s="156" t="s">
        <v>62</v>
      </c>
      <c r="C22" s="634">
        <v>1175</v>
      </c>
      <c r="D22" s="635">
        <v>1175</v>
      </c>
      <c r="E22" s="157" t="s">
        <v>32</v>
      </c>
      <c r="F22" s="151" t="s">
        <v>355</v>
      </c>
      <c r="G22" s="151" t="s">
        <v>355</v>
      </c>
      <c r="H22" s="157" t="s">
        <v>114</v>
      </c>
      <c r="I22" s="145" t="s">
        <v>121</v>
      </c>
    </row>
    <row r="23" spans="1:9">
      <c r="A23" s="636"/>
      <c r="B23" s="160"/>
      <c r="C23" s="148"/>
      <c r="D23" s="168"/>
      <c r="E23" s="161"/>
      <c r="F23" s="147"/>
      <c r="G23" s="147"/>
      <c r="H23" s="161" t="s">
        <v>115</v>
      </c>
      <c r="I23" s="162" t="s">
        <v>124</v>
      </c>
    </row>
    <row r="24" spans="1:9">
      <c r="A24" s="636"/>
      <c r="B24" s="160"/>
      <c r="C24" s="148"/>
      <c r="D24" s="168"/>
      <c r="E24" s="161"/>
      <c r="F24" s="147"/>
      <c r="G24" s="147"/>
      <c r="H24" s="161" t="s">
        <v>116</v>
      </c>
      <c r="I24" s="158"/>
    </row>
    <row r="25" spans="1:9" ht="21" customHeight="1">
      <c r="A25" s="636"/>
      <c r="B25" s="160"/>
      <c r="C25" s="148"/>
      <c r="D25" s="168"/>
      <c r="E25" s="161"/>
      <c r="F25" s="147" t="s">
        <v>33</v>
      </c>
      <c r="G25" s="297" t="s">
        <v>97</v>
      </c>
      <c r="H25" s="161" t="s">
        <v>59</v>
      </c>
      <c r="I25" s="163" t="s">
        <v>117</v>
      </c>
    </row>
    <row r="26" spans="1:9">
      <c r="A26" s="637"/>
      <c r="B26" s="164"/>
      <c r="C26" s="149"/>
      <c r="D26" s="169"/>
      <c r="E26" s="165"/>
      <c r="F26" s="298">
        <v>1175</v>
      </c>
      <c r="G26" s="298">
        <v>1175</v>
      </c>
      <c r="H26" s="165"/>
      <c r="I26" s="166" t="s">
        <v>1019</v>
      </c>
    </row>
    <row r="27" spans="1:9" s="562" customFormat="1">
      <c r="A27" s="633">
        <v>5</v>
      </c>
      <c r="B27" s="832" t="s">
        <v>71</v>
      </c>
      <c r="C27" s="833">
        <v>1660</v>
      </c>
      <c r="D27" s="834">
        <v>1660</v>
      </c>
      <c r="E27" s="835" t="s">
        <v>32</v>
      </c>
      <c r="F27" s="836" t="s">
        <v>120</v>
      </c>
      <c r="G27" s="836" t="s">
        <v>120</v>
      </c>
      <c r="H27" s="835" t="s">
        <v>114</v>
      </c>
      <c r="I27" s="837" t="s">
        <v>121</v>
      </c>
    </row>
    <row r="28" spans="1:9" s="562" customFormat="1">
      <c r="A28" s="636"/>
      <c r="B28" s="838" t="s">
        <v>360</v>
      </c>
      <c r="C28" s="839"/>
      <c r="D28" s="840"/>
      <c r="E28" s="841"/>
      <c r="F28" s="842" t="s">
        <v>123</v>
      </c>
      <c r="G28" s="842" t="s">
        <v>123</v>
      </c>
      <c r="H28" s="841" t="s">
        <v>115</v>
      </c>
      <c r="I28" s="843" t="s">
        <v>124</v>
      </c>
    </row>
    <row r="29" spans="1:9" s="562" customFormat="1">
      <c r="A29" s="636"/>
      <c r="B29" s="838"/>
      <c r="C29" s="839"/>
      <c r="D29" s="840"/>
      <c r="E29" s="841"/>
      <c r="F29" s="842" t="s">
        <v>125</v>
      </c>
      <c r="G29" s="842" t="s">
        <v>125</v>
      </c>
      <c r="H29" s="841" t="s">
        <v>116</v>
      </c>
      <c r="I29" s="844"/>
    </row>
    <row r="30" spans="1:9" s="562" customFormat="1">
      <c r="A30" s="636"/>
      <c r="B30" s="838"/>
      <c r="C30" s="839"/>
      <c r="D30" s="840"/>
      <c r="E30" s="841"/>
      <c r="F30" s="842" t="s">
        <v>33</v>
      </c>
      <c r="G30" s="845" t="s">
        <v>97</v>
      </c>
      <c r="H30" s="841" t="s">
        <v>59</v>
      </c>
      <c r="I30" s="846" t="s">
        <v>117</v>
      </c>
    </row>
    <row r="31" spans="1:9" s="562" customFormat="1">
      <c r="A31" s="637"/>
      <c r="B31" s="847"/>
      <c r="C31" s="848"/>
      <c r="D31" s="849"/>
      <c r="E31" s="850"/>
      <c r="F31" s="851">
        <v>1660</v>
      </c>
      <c r="G31" s="851">
        <v>1660</v>
      </c>
      <c r="H31" s="850"/>
      <c r="I31" s="852" t="s">
        <v>1025</v>
      </c>
    </row>
    <row r="32" spans="1:9" s="562" customFormat="1">
      <c r="A32" s="633">
        <v>6</v>
      </c>
      <c r="B32" s="832" t="s">
        <v>71</v>
      </c>
      <c r="C32" s="833">
        <v>1660</v>
      </c>
      <c r="D32" s="834">
        <v>1660</v>
      </c>
      <c r="E32" s="835" t="s">
        <v>32</v>
      </c>
      <c r="F32" s="836" t="s">
        <v>120</v>
      </c>
      <c r="G32" s="836" t="s">
        <v>120</v>
      </c>
      <c r="H32" s="835" t="s">
        <v>114</v>
      </c>
      <c r="I32" s="837" t="s">
        <v>121</v>
      </c>
    </row>
    <row r="33" spans="1:9" s="562" customFormat="1">
      <c r="A33" s="636"/>
      <c r="B33" s="838" t="s">
        <v>417</v>
      </c>
      <c r="C33" s="839"/>
      <c r="D33" s="840"/>
      <c r="E33" s="841"/>
      <c r="F33" s="842" t="s">
        <v>123</v>
      </c>
      <c r="G33" s="842" t="s">
        <v>123</v>
      </c>
      <c r="H33" s="841" t="s">
        <v>115</v>
      </c>
      <c r="I33" s="843" t="s">
        <v>124</v>
      </c>
    </row>
    <row r="34" spans="1:9" s="562" customFormat="1">
      <c r="A34" s="636"/>
      <c r="B34" s="838"/>
      <c r="C34" s="839"/>
      <c r="D34" s="840"/>
      <c r="E34" s="841"/>
      <c r="F34" s="842" t="s">
        <v>125</v>
      </c>
      <c r="G34" s="842" t="s">
        <v>125</v>
      </c>
      <c r="H34" s="841" t="s">
        <v>116</v>
      </c>
      <c r="I34" s="844"/>
    </row>
    <row r="35" spans="1:9" s="562" customFormat="1">
      <c r="A35" s="636"/>
      <c r="B35" s="838"/>
      <c r="C35" s="839"/>
      <c r="D35" s="840"/>
      <c r="E35" s="841"/>
      <c r="F35" s="842" t="s">
        <v>33</v>
      </c>
      <c r="G35" s="845" t="s">
        <v>97</v>
      </c>
      <c r="H35" s="841" t="s">
        <v>59</v>
      </c>
      <c r="I35" s="846" t="s">
        <v>117</v>
      </c>
    </row>
    <row r="36" spans="1:9" s="562" customFormat="1">
      <c r="A36" s="637"/>
      <c r="B36" s="847"/>
      <c r="C36" s="848"/>
      <c r="D36" s="849"/>
      <c r="E36" s="850"/>
      <c r="F36" s="851">
        <v>1660</v>
      </c>
      <c r="G36" s="851">
        <v>1660</v>
      </c>
      <c r="H36" s="850"/>
      <c r="I36" s="852" t="s">
        <v>1025</v>
      </c>
    </row>
    <row r="37" spans="1:9" s="562" customFormat="1" ht="21.75" customHeight="1">
      <c r="A37" s="633">
        <v>7</v>
      </c>
      <c r="B37" s="832" t="s">
        <v>62</v>
      </c>
      <c r="C37" s="833">
        <v>4590</v>
      </c>
      <c r="D37" s="834">
        <v>4590</v>
      </c>
      <c r="E37" s="835" t="s">
        <v>32</v>
      </c>
      <c r="F37" s="836" t="s">
        <v>361</v>
      </c>
      <c r="G37" s="836" t="s">
        <v>361</v>
      </c>
      <c r="H37" s="835" t="s">
        <v>114</v>
      </c>
      <c r="I37" s="837" t="s">
        <v>121</v>
      </c>
    </row>
    <row r="38" spans="1:9" s="562" customFormat="1">
      <c r="A38" s="636"/>
      <c r="B38" s="838" t="s">
        <v>360</v>
      </c>
      <c r="C38" s="839"/>
      <c r="D38" s="840"/>
      <c r="E38" s="841"/>
      <c r="F38" s="842"/>
      <c r="G38" s="842"/>
      <c r="H38" s="841" t="s">
        <v>115</v>
      </c>
      <c r="I38" s="843" t="s">
        <v>124</v>
      </c>
    </row>
    <row r="39" spans="1:9" s="562" customFormat="1">
      <c r="A39" s="636"/>
      <c r="B39" s="838"/>
      <c r="C39" s="839"/>
      <c r="D39" s="840"/>
      <c r="E39" s="841"/>
      <c r="F39" s="842"/>
      <c r="G39" s="842"/>
      <c r="H39" s="841" t="s">
        <v>116</v>
      </c>
      <c r="I39" s="844"/>
    </row>
    <row r="40" spans="1:9" s="562" customFormat="1">
      <c r="A40" s="636"/>
      <c r="B40" s="838"/>
      <c r="C40" s="839"/>
      <c r="D40" s="840"/>
      <c r="E40" s="841"/>
      <c r="F40" s="842" t="s">
        <v>33</v>
      </c>
      <c r="G40" s="845" t="s">
        <v>97</v>
      </c>
      <c r="H40" s="841" t="s">
        <v>59</v>
      </c>
      <c r="I40" s="846" t="s">
        <v>117</v>
      </c>
    </row>
    <row r="41" spans="1:9" s="562" customFormat="1">
      <c r="A41" s="637"/>
      <c r="B41" s="847"/>
      <c r="C41" s="848"/>
      <c r="D41" s="849"/>
      <c r="E41" s="850"/>
      <c r="F41" s="851">
        <v>4590</v>
      </c>
      <c r="G41" s="851">
        <v>4590</v>
      </c>
      <c r="H41" s="850"/>
      <c r="I41" s="852" t="s">
        <v>1025</v>
      </c>
    </row>
    <row r="42" spans="1:9" s="562" customFormat="1">
      <c r="A42" s="633">
        <v>8</v>
      </c>
      <c r="B42" s="832" t="s">
        <v>71</v>
      </c>
      <c r="C42" s="833">
        <v>1660</v>
      </c>
      <c r="D42" s="834">
        <v>1660</v>
      </c>
      <c r="E42" s="835" t="s">
        <v>32</v>
      </c>
      <c r="F42" s="836" t="s">
        <v>120</v>
      </c>
      <c r="G42" s="836" t="s">
        <v>120</v>
      </c>
      <c r="H42" s="835" t="s">
        <v>114</v>
      </c>
      <c r="I42" s="837" t="s">
        <v>121</v>
      </c>
    </row>
    <row r="43" spans="1:9" s="562" customFormat="1">
      <c r="A43" s="636"/>
      <c r="B43" s="838" t="s">
        <v>735</v>
      </c>
      <c r="C43" s="839"/>
      <c r="D43" s="840"/>
      <c r="E43" s="841"/>
      <c r="F43" s="842" t="s">
        <v>123</v>
      </c>
      <c r="G43" s="842" t="s">
        <v>123</v>
      </c>
      <c r="H43" s="841" t="s">
        <v>115</v>
      </c>
      <c r="I43" s="843" t="s">
        <v>124</v>
      </c>
    </row>
    <row r="44" spans="1:9" s="562" customFormat="1">
      <c r="A44" s="636"/>
      <c r="B44" s="838"/>
      <c r="C44" s="839"/>
      <c r="D44" s="840"/>
      <c r="E44" s="841"/>
      <c r="F44" s="842" t="s">
        <v>125</v>
      </c>
      <c r="G44" s="842" t="s">
        <v>125</v>
      </c>
      <c r="H44" s="841" t="s">
        <v>116</v>
      </c>
      <c r="I44" s="844"/>
    </row>
    <row r="45" spans="1:9" s="562" customFormat="1">
      <c r="A45" s="636"/>
      <c r="B45" s="838"/>
      <c r="C45" s="839"/>
      <c r="D45" s="840"/>
      <c r="E45" s="841"/>
      <c r="F45" s="842" t="s">
        <v>33</v>
      </c>
      <c r="G45" s="845" t="s">
        <v>97</v>
      </c>
      <c r="H45" s="841" t="s">
        <v>59</v>
      </c>
      <c r="I45" s="846" t="s">
        <v>117</v>
      </c>
    </row>
    <row r="46" spans="1:9" s="562" customFormat="1">
      <c r="A46" s="637"/>
      <c r="B46" s="847"/>
      <c r="C46" s="848"/>
      <c r="D46" s="849"/>
      <c r="E46" s="850"/>
      <c r="F46" s="851">
        <v>1660</v>
      </c>
      <c r="G46" s="851">
        <v>1660</v>
      </c>
      <c r="H46" s="850"/>
      <c r="I46" s="852" t="s">
        <v>1025</v>
      </c>
    </row>
    <row r="47" spans="1:9" s="562" customFormat="1">
      <c r="A47" s="633">
        <v>9</v>
      </c>
      <c r="B47" s="832" t="s">
        <v>71</v>
      </c>
      <c r="C47" s="833">
        <v>1614.5</v>
      </c>
      <c r="D47" s="834">
        <v>1614.5</v>
      </c>
      <c r="E47" s="835" t="s">
        <v>32</v>
      </c>
      <c r="F47" s="836" t="s">
        <v>120</v>
      </c>
      <c r="G47" s="836" t="s">
        <v>120</v>
      </c>
      <c r="H47" s="835" t="s">
        <v>114</v>
      </c>
      <c r="I47" s="837" t="s">
        <v>121</v>
      </c>
    </row>
    <row r="48" spans="1:9" s="562" customFormat="1">
      <c r="A48" s="636"/>
      <c r="B48" s="838" t="s">
        <v>357</v>
      </c>
      <c r="C48" s="839"/>
      <c r="D48" s="840"/>
      <c r="E48" s="841"/>
      <c r="F48" s="842" t="s">
        <v>123</v>
      </c>
      <c r="G48" s="842" t="s">
        <v>123</v>
      </c>
      <c r="H48" s="841" t="s">
        <v>115</v>
      </c>
      <c r="I48" s="843" t="s">
        <v>124</v>
      </c>
    </row>
    <row r="49" spans="1:9" s="562" customFormat="1">
      <c r="A49" s="636"/>
      <c r="B49" s="838"/>
      <c r="C49" s="839"/>
      <c r="D49" s="840"/>
      <c r="E49" s="841"/>
      <c r="F49" s="842" t="s">
        <v>125</v>
      </c>
      <c r="G49" s="842" t="s">
        <v>125</v>
      </c>
      <c r="H49" s="841" t="s">
        <v>116</v>
      </c>
      <c r="I49" s="844"/>
    </row>
    <row r="50" spans="1:9" s="562" customFormat="1">
      <c r="A50" s="636"/>
      <c r="B50" s="838"/>
      <c r="C50" s="839"/>
      <c r="D50" s="840"/>
      <c r="E50" s="841"/>
      <c r="F50" s="842" t="s">
        <v>33</v>
      </c>
      <c r="G50" s="845" t="s">
        <v>97</v>
      </c>
      <c r="H50" s="841" t="s">
        <v>59</v>
      </c>
      <c r="I50" s="846" t="s">
        <v>117</v>
      </c>
    </row>
    <row r="51" spans="1:9" s="562" customFormat="1">
      <c r="A51" s="637"/>
      <c r="B51" s="847"/>
      <c r="C51" s="848"/>
      <c r="D51" s="849"/>
      <c r="E51" s="850"/>
      <c r="F51" s="851">
        <v>1614.5</v>
      </c>
      <c r="G51" s="851">
        <v>1614.5</v>
      </c>
      <c r="H51" s="850"/>
      <c r="I51" s="852" t="s">
        <v>1025</v>
      </c>
    </row>
    <row r="52" spans="1:9" s="562" customFormat="1">
      <c r="A52" s="633">
        <v>10</v>
      </c>
      <c r="B52" s="832" t="s">
        <v>71</v>
      </c>
      <c r="C52" s="833">
        <v>2001.98</v>
      </c>
      <c r="D52" s="834">
        <v>2001.98</v>
      </c>
      <c r="E52" s="835" t="s">
        <v>32</v>
      </c>
      <c r="F52" s="836" t="s">
        <v>120</v>
      </c>
      <c r="G52" s="836" t="s">
        <v>120</v>
      </c>
      <c r="H52" s="835" t="s">
        <v>114</v>
      </c>
      <c r="I52" s="837" t="s">
        <v>121</v>
      </c>
    </row>
    <row r="53" spans="1:9" s="562" customFormat="1">
      <c r="A53" s="636"/>
      <c r="B53" s="838" t="s">
        <v>358</v>
      </c>
      <c r="C53" s="839"/>
      <c r="D53" s="840"/>
      <c r="E53" s="841"/>
      <c r="F53" s="842" t="s">
        <v>123</v>
      </c>
      <c r="G53" s="842" t="s">
        <v>123</v>
      </c>
      <c r="H53" s="841" t="s">
        <v>115</v>
      </c>
      <c r="I53" s="843" t="s">
        <v>124</v>
      </c>
    </row>
    <row r="54" spans="1:9" s="562" customFormat="1">
      <c r="A54" s="636"/>
      <c r="B54" s="838"/>
      <c r="C54" s="839"/>
      <c r="D54" s="840"/>
      <c r="E54" s="841"/>
      <c r="F54" s="842" t="s">
        <v>125</v>
      </c>
      <c r="G54" s="842" t="s">
        <v>125</v>
      </c>
      <c r="H54" s="841" t="s">
        <v>116</v>
      </c>
      <c r="I54" s="844"/>
    </row>
    <row r="55" spans="1:9" s="562" customFormat="1">
      <c r="A55" s="636"/>
      <c r="B55" s="838"/>
      <c r="C55" s="839"/>
      <c r="D55" s="840"/>
      <c r="E55" s="841"/>
      <c r="F55" s="842" t="s">
        <v>33</v>
      </c>
      <c r="G55" s="845" t="s">
        <v>97</v>
      </c>
      <c r="H55" s="841" t="s">
        <v>59</v>
      </c>
      <c r="I55" s="846" t="s">
        <v>117</v>
      </c>
    </row>
    <row r="56" spans="1:9" s="562" customFormat="1">
      <c r="A56" s="637"/>
      <c r="B56" s="847"/>
      <c r="C56" s="848"/>
      <c r="D56" s="849"/>
      <c r="E56" s="850"/>
      <c r="F56" s="851">
        <v>2001.98</v>
      </c>
      <c r="G56" s="851">
        <v>2001.98</v>
      </c>
      <c r="H56" s="850"/>
      <c r="I56" s="852" t="s">
        <v>1147</v>
      </c>
    </row>
    <row r="57" spans="1:9" s="562" customFormat="1" ht="19.899999999999999" customHeight="1">
      <c r="A57" s="633">
        <v>11</v>
      </c>
      <c r="B57" s="832" t="s">
        <v>71</v>
      </c>
      <c r="C57" s="833">
        <v>6458</v>
      </c>
      <c r="D57" s="834">
        <v>6458</v>
      </c>
      <c r="E57" s="835" t="s">
        <v>32</v>
      </c>
      <c r="F57" s="836" t="s">
        <v>120</v>
      </c>
      <c r="G57" s="836" t="s">
        <v>120</v>
      </c>
      <c r="H57" s="835" t="s">
        <v>114</v>
      </c>
      <c r="I57" s="837" t="s">
        <v>121</v>
      </c>
    </row>
    <row r="58" spans="1:9" s="562" customFormat="1">
      <c r="A58" s="636"/>
      <c r="B58" s="838" t="s">
        <v>356</v>
      </c>
      <c r="C58" s="839"/>
      <c r="D58" s="840"/>
      <c r="E58" s="841"/>
      <c r="F58" s="842" t="s">
        <v>123</v>
      </c>
      <c r="G58" s="842" t="s">
        <v>123</v>
      </c>
      <c r="H58" s="841" t="s">
        <v>115</v>
      </c>
      <c r="I58" s="843" t="s">
        <v>124</v>
      </c>
    </row>
    <row r="59" spans="1:9" s="562" customFormat="1">
      <c r="A59" s="636"/>
      <c r="B59" s="838"/>
      <c r="C59" s="839"/>
      <c r="D59" s="840"/>
      <c r="E59" s="841"/>
      <c r="F59" s="842" t="s">
        <v>125</v>
      </c>
      <c r="G59" s="842" t="s">
        <v>125</v>
      </c>
      <c r="H59" s="841" t="s">
        <v>116</v>
      </c>
      <c r="I59" s="844"/>
    </row>
    <row r="60" spans="1:9" s="562" customFormat="1">
      <c r="A60" s="636"/>
      <c r="B60" s="838"/>
      <c r="C60" s="839"/>
      <c r="D60" s="840"/>
      <c r="E60" s="841"/>
      <c r="F60" s="842" t="s">
        <v>33</v>
      </c>
      <c r="G60" s="845" t="s">
        <v>97</v>
      </c>
      <c r="H60" s="841" t="s">
        <v>59</v>
      </c>
      <c r="I60" s="846" t="s">
        <v>117</v>
      </c>
    </row>
    <row r="61" spans="1:9" s="562" customFormat="1">
      <c r="A61" s="637"/>
      <c r="B61" s="847"/>
      <c r="C61" s="848"/>
      <c r="D61" s="849"/>
      <c r="E61" s="850"/>
      <c r="F61" s="851">
        <v>6458</v>
      </c>
      <c r="G61" s="851">
        <v>6458</v>
      </c>
      <c r="H61" s="850"/>
      <c r="I61" s="852" t="s">
        <v>1147</v>
      </c>
    </row>
    <row r="62" spans="1:9" s="562" customFormat="1" ht="19.899999999999999" customHeight="1">
      <c r="A62" s="633">
        <v>12</v>
      </c>
      <c r="B62" s="832" t="s">
        <v>71</v>
      </c>
      <c r="C62" s="833">
        <v>6458</v>
      </c>
      <c r="D62" s="834">
        <v>6458</v>
      </c>
      <c r="E62" s="835" t="s">
        <v>32</v>
      </c>
      <c r="F62" s="836" t="s">
        <v>120</v>
      </c>
      <c r="G62" s="836" t="s">
        <v>120</v>
      </c>
      <c r="H62" s="835" t="s">
        <v>114</v>
      </c>
      <c r="I62" s="837" t="s">
        <v>121</v>
      </c>
    </row>
    <row r="63" spans="1:9" s="562" customFormat="1">
      <c r="A63" s="636"/>
      <c r="B63" s="838" t="s">
        <v>733</v>
      </c>
      <c r="C63" s="839"/>
      <c r="D63" s="840"/>
      <c r="E63" s="841"/>
      <c r="F63" s="842" t="s">
        <v>123</v>
      </c>
      <c r="G63" s="842" t="s">
        <v>123</v>
      </c>
      <c r="H63" s="841" t="s">
        <v>115</v>
      </c>
      <c r="I63" s="843" t="s">
        <v>124</v>
      </c>
    </row>
    <row r="64" spans="1:9" s="562" customFormat="1">
      <c r="A64" s="636"/>
      <c r="B64" s="838"/>
      <c r="C64" s="839"/>
      <c r="D64" s="840"/>
      <c r="E64" s="841"/>
      <c r="F64" s="842" t="s">
        <v>125</v>
      </c>
      <c r="G64" s="842" t="s">
        <v>125</v>
      </c>
      <c r="H64" s="841" t="s">
        <v>116</v>
      </c>
      <c r="I64" s="844"/>
    </row>
    <row r="65" spans="1:9" s="562" customFormat="1">
      <c r="A65" s="636"/>
      <c r="B65" s="838"/>
      <c r="C65" s="839"/>
      <c r="D65" s="840"/>
      <c r="E65" s="841"/>
      <c r="F65" s="842" t="s">
        <v>33</v>
      </c>
      <c r="G65" s="845" t="s">
        <v>97</v>
      </c>
      <c r="H65" s="841" t="s">
        <v>59</v>
      </c>
      <c r="I65" s="846" t="s">
        <v>117</v>
      </c>
    </row>
    <row r="66" spans="1:9" s="562" customFormat="1">
      <c r="A66" s="637"/>
      <c r="B66" s="847"/>
      <c r="C66" s="848"/>
      <c r="D66" s="849"/>
      <c r="E66" s="850"/>
      <c r="F66" s="851">
        <v>6458</v>
      </c>
      <c r="G66" s="851">
        <v>6458</v>
      </c>
      <c r="H66" s="850"/>
      <c r="I66" s="852" t="s">
        <v>1147</v>
      </c>
    </row>
    <row r="67" spans="1:9" s="562" customFormat="1" ht="19.899999999999999" customHeight="1">
      <c r="A67" s="633">
        <v>13</v>
      </c>
      <c r="B67" s="832" t="s">
        <v>71</v>
      </c>
      <c r="C67" s="833">
        <v>4843.5</v>
      </c>
      <c r="D67" s="834">
        <v>4843.5</v>
      </c>
      <c r="E67" s="835" t="s">
        <v>32</v>
      </c>
      <c r="F67" s="836" t="s">
        <v>120</v>
      </c>
      <c r="G67" s="836" t="s">
        <v>120</v>
      </c>
      <c r="H67" s="835" t="s">
        <v>114</v>
      </c>
      <c r="I67" s="837" t="s">
        <v>121</v>
      </c>
    </row>
    <row r="68" spans="1:9" s="562" customFormat="1">
      <c r="A68" s="636"/>
      <c r="B68" s="838" t="s">
        <v>1148</v>
      </c>
      <c r="C68" s="839"/>
      <c r="D68" s="840"/>
      <c r="E68" s="841"/>
      <c r="F68" s="842" t="s">
        <v>123</v>
      </c>
      <c r="G68" s="842" t="s">
        <v>123</v>
      </c>
      <c r="H68" s="841" t="s">
        <v>115</v>
      </c>
      <c r="I68" s="843" t="s">
        <v>124</v>
      </c>
    </row>
    <row r="69" spans="1:9" s="562" customFormat="1">
      <c r="A69" s="636"/>
      <c r="B69" s="838"/>
      <c r="C69" s="839"/>
      <c r="D69" s="840"/>
      <c r="E69" s="841"/>
      <c r="F69" s="842" t="s">
        <v>125</v>
      </c>
      <c r="G69" s="842" t="s">
        <v>125</v>
      </c>
      <c r="H69" s="841" t="s">
        <v>116</v>
      </c>
      <c r="I69" s="844"/>
    </row>
    <row r="70" spans="1:9" s="562" customFormat="1">
      <c r="A70" s="636"/>
      <c r="B70" s="838"/>
      <c r="C70" s="839"/>
      <c r="D70" s="840"/>
      <c r="E70" s="841"/>
      <c r="F70" s="842" t="s">
        <v>33</v>
      </c>
      <c r="G70" s="845" t="s">
        <v>97</v>
      </c>
      <c r="H70" s="841" t="s">
        <v>59</v>
      </c>
      <c r="I70" s="846" t="s">
        <v>117</v>
      </c>
    </row>
    <row r="71" spans="1:9" s="562" customFormat="1">
      <c r="A71" s="637"/>
      <c r="B71" s="847"/>
      <c r="C71" s="848"/>
      <c r="D71" s="849"/>
      <c r="E71" s="850"/>
      <c r="F71" s="851">
        <v>4843.5</v>
      </c>
      <c r="G71" s="851">
        <v>4843.5</v>
      </c>
      <c r="H71" s="850"/>
      <c r="I71" s="852" t="s">
        <v>1053</v>
      </c>
    </row>
    <row r="72" spans="1:9" ht="24" customHeight="1">
      <c r="A72" s="633">
        <v>14</v>
      </c>
      <c r="B72" s="832" t="s">
        <v>71</v>
      </c>
      <c r="C72" s="833">
        <v>1646.79</v>
      </c>
      <c r="D72" s="834">
        <v>1646.79</v>
      </c>
      <c r="E72" s="835" t="s">
        <v>32</v>
      </c>
      <c r="F72" s="836" t="s">
        <v>120</v>
      </c>
      <c r="G72" s="836" t="s">
        <v>120</v>
      </c>
      <c r="H72" s="835" t="s">
        <v>114</v>
      </c>
      <c r="I72" s="837" t="s">
        <v>121</v>
      </c>
    </row>
    <row r="73" spans="1:9">
      <c r="A73" s="636"/>
      <c r="B73" s="838" t="s">
        <v>358</v>
      </c>
      <c r="C73" s="839"/>
      <c r="D73" s="840"/>
      <c r="E73" s="841"/>
      <c r="F73" s="842" t="s">
        <v>123</v>
      </c>
      <c r="G73" s="842" t="s">
        <v>123</v>
      </c>
      <c r="H73" s="841" t="s">
        <v>115</v>
      </c>
      <c r="I73" s="843" t="s">
        <v>124</v>
      </c>
    </row>
    <row r="74" spans="1:9">
      <c r="A74" s="636"/>
      <c r="B74" s="838"/>
      <c r="C74" s="839"/>
      <c r="D74" s="840"/>
      <c r="E74" s="841"/>
      <c r="F74" s="842" t="s">
        <v>125</v>
      </c>
      <c r="G74" s="842" t="s">
        <v>125</v>
      </c>
      <c r="H74" s="841" t="s">
        <v>116</v>
      </c>
      <c r="I74" s="844"/>
    </row>
    <row r="75" spans="1:9" ht="21" customHeight="1">
      <c r="A75" s="636"/>
      <c r="B75" s="838"/>
      <c r="C75" s="839"/>
      <c r="D75" s="840"/>
      <c r="E75" s="841"/>
      <c r="F75" s="842" t="s">
        <v>33</v>
      </c>
      <c r="G75" s="845" t="s">
        <v>97</v>
      </c>
      <c r="H75" s="841" t="s">
        <v>59</v>
      </c>
      <c r="I75" s="846" t="s">
        <v>117</v>
      </c>
    </row>
    <row r="76" spans="1:9">
      <c r="A76" s="637"/>
      <c r="B76" s="847"/>
      <c r="C76" s="848"/>
      <c r="D76" s="849"/>
      <c r="E76" s="850"/>
      <c r="F76" s="851">
        <v>1646.79</v>
      </c>
      <c r="G76" s="851">
        <v>1646.79</v>
      </c>
      <c r="H76" s="850"/>
      <c r="I76" s="852" t="s">
        <v>1049</v>
      </c>
    </row>
    <row r="77" spans="1:9" s="146" customFormat="1" ht="24" customHeight="1">
      <c r="A77" s="633">
        <v>15</v>
      </c>
      <c r="B77" s="156" t="s">
        <v>718</v>
      </c>
      <c r="C77" s="634">
        <v>680</v>
      </c>
      <c r="D77" s="635">
        <v>680</v>
      </c>
      <c r="E77" s="157" t="s">
        <v>32</v>
      </c>
      <c r="F77" s="151" t="s">
        <v>1149</v>
      </c>
      <c r="G77" s="151" t="s">
        <v>1149</v>
      </c>
      <c r="H77" s="157" t="s">
        <v>114</v>
      </c>
      <c r="I77" s="145" t="s">
        <v>121</v>
      </c>
    </row>
    <row r="78" spans="1:9" s="146" customFormat="1">
      <c r="A78" s="636"/>
      <c r="B78" s="160"/>
      <c r="C78" s="148"/>
      <c r="D78" s="168"/>
      <c r="E78" s="161"/>
      <c r="F78" s="147"/>
      <c r="G78" s="147"/>
      <c r="H78" s="161" t="s">
        <v>115</v>
      </c>
      <c r="I78" s="162" t="s">
        <v>124</v>
      </c>
    </row>
    <row r="79" spans="1:9" s="146" customFormat="1">
      <c r="A79" s="636"/>
      <c r="B79" s="160"/>
      <c r="C79" s="148"/>
      <c r="D79" s="168"/>
      <c r="E79" s="161"/>
      <c r="F79" s="147"/>
      <c r="G79" s="147"/>
      <c r="H79" s="161" t="s">
        <v>116</v>
      </c>
      <c r="I79" s="158"/>
    </row>
    <row r="80" spans="1:9" s="146" customFormat="1">
      <c r="A80" s="636"/>
      <c r="B80" s="160"/>
      <c r="C80" s="148"/>
      <c r="D80" s="168"/>
      <c r="E80" s="161"/>
      <c r="F80" s="147" t="s">
        <v>33</v>
      </c>
      <c r="G80" s="297" t="s">
        <v>97</v>
      </c>
      <c r="H80" s="161" t="s">
        <v>59</v>
      </c>
      <c r="I80" s="163" t="s">
        <v>117</v>
      </c>
    </row>
    <row r="81" spans="1:9" s="146" customFormat="1">
      <c r="A81" s="637"/>
      <c r="B81" s="164"/>
      <c r="C81" s="149"/>
      <c r="D81" s="169"/>
      <c r="E81" s="165"/>
      <c r="F81" s="298">
        <v>680</v>
      </c>
      <c r="G81" s="298">
        <v>680</v>
      </c>
      <c r="H81" s="165"/>
      <c r="I81" s="166" t="s">
        <v>1031</v>
      </c>
    </row>
    <row r="82" spans="1:9" s="146" customFormat="1" ht="24" customHeight="1">
      <c r="A82" s="633">
        <v>16</v>
      </c>
      <c r="B82" s="156" t="s">
        <v>463</v>
      </c>
      <c r="C82" s="634">
        <v>860</v>
      </c>
      <c r="D82" s="635">
        <v>860</v>
      </c>
      <c r="E82" s="157" t="s">
        <v>32</v>
      </c>
      <c r="F82" s="151" t="s">
        <v>1146</v>
      </c>
      <c r="G82" s="151" t="s">
        <v>1146</v>
      </c>
      <c r="H82" s="157" t="s">
        <v>114</v>
      </c>
      <c r="I82" s="145" t="s">
        <v>121</v>
      </c>
    </row>
    <row r="83" spans="1:9" s="146" customFormat="1">
      <c r="A83" s="636"/>
      <c r="B83" s="160"/>
      <c r="C83" s="148"/>
      <c r="D83" s="168"/>
      <c r="E83" s="161"/>
      <c r="F83" s="147"/>
      <c r="G83" s="147"/>
      <c r="H83" s="161" t="s">
        <v>115</v>
      </c>
      <c r="I83" s="162" t="s">
        <v>124</v>
      </c>
    </row>
    <row r="84" spans="1:9" s="146" customFormat="1">
      <c r="A84" s="636"/>
      <c r="B84" s="160"/>
      <c r="C84" s="148"/>
      <c r="D84" s="168"/>
      <c r="E84" s="161"/>
      <c r="F84" s="147"/>
      <c r="G84" s="147"/>
      <c r="H84" s="161" t="s">
        <v>116</v>
      </c>
      <c r="I84" s="158"/>
    </row>
    <row r="85" spans="1:9" s="146" customFormat="1">
      <c r="A85" s="636"/>
      <c r="B85" s="160"/>
      <c r="C85" s="148"/>
      <c r="D85" s="168"/>
      <c r="E85" s="161"/>
      <c r="F85" s="147" t="s">
        <v>33</v>
      </c>
      <c r="G85" s="297" t="s">
        <v>97</v>
      </c>
      <c r="H85" s="161" t="s">
        <v>59</v>
      </c>
      <c r="I85" s="163" t="s">
        <v>117</v>
      </c>
    </row>
    <row r="86" spans="1:9" s="146" customFormat="1">
      <c r="A86" s="637"/>
      <c r="B86" s="164"/>
      <c r="C86" s="149"/>
      <c r="D86" s="169"/>
      <c r="E86" s="165"/>
      <c r="F86" s="298">
        <v>860</v>
      </c>
      <c r="G86" s="298">
        <v>860</v>
      </c>
      <c r="H86" s="165"/>
      <c r="I86" s="166" t="s">
        <v>1031</v>
      </c>
    </row>
    <row r="87" spans="1:9" s="562" customFormat="1" ht="24" customHeight="1">
      <c r="A87" s="633">
        <v>17</v>
      </c>
      <c r="B87" s="832" t="s">
        <v>968</v>
      </c>
      <c r="C87" s="833">
        <v>2695</v>
      </c>
      <c r="D87" s="834">
        <v>2695</v>
      </c>
      <c r="E87" s="835" t="s">
        <v>32</v>
      </c>
      <c r="F87" s="836" t="s">
        <v>1150</v>
      </c>
      <c r="G87" s="836" t="s">
        <v>1150</v>
      </c>
      <c r="H87" s="835" t="s">
        <v>114</v>
      </c>
      <c r="I87" s="837" t="s">
        <v>121</v>
      </c>
    </row>
    <row r="88" spans="1:9" s="562" customFormat="1">
      <c r="A88" s="636"/>
      <c r="B88" s="838"/>
      <c r="C88" s="839"/>
      <c r="D88" s="840"/>
      <c r="E88" s="841"/>
      <c r="F88" s="842"/>
      <c r="G88" s="842"/>
      <c r="H88" s="841" t="s">
        <v>115</v>
      </c>
      <c r="I88" s="843" t="s">
        <v>124</v>
      </c>
    </row>
    <row r="89" spans="1:9" s="562" customFormat="1">
      <c r="A89" s="636"/>
      <c r="B89" s="838"/>
      <c r="C89" s="839"/>
      <c r="D89" s="840"/>
      <c r="E89" s="841"/>
      <c r="F89" s="842"/>
      <c r="G89" s="842"/>
      <c r="H89" s="841" t="s">
        <v>116</v>
      </c>
      <c r="I89" s="844"/>
    </row>
    <row r="90" spans="1:9" s="562" customFormat="1">
      <c r="A90" s="636"/>
      <c r="B90" s="838"/>
      <c r="C90" s="839"/>
      <c r="D90" s="840"/>
      <c r="E90" s="841"/>
      <c r="F90" s="842" t="s">
        <v>33</v>
      </c>
      <c r="G90" s="845" t="s">
        <v>97</v>
      </c>
      <c r="H90" s="841" t="s">
        <v>59</v>
      </c>
      <c r="I90" s="846" t="s">
        <v>117</v>
      </c>
    </row>
    <row r="91" spans="1:9" s="562" customFormat="1">
      <c r="A91" s="637"/>
      <c r="B91" s="847"/>
      <c r="C91" s="848"/>
      <c r="D91" s="849"/>
      <c r="E91" s="850"/>
      <c r="F91" s="851">
        <v>2695</v>
      </c>
      <c r="G91" s="851">
        <v>2695</v>
      </c>
      <c r="H91" s="850"/>
      <c r="I91" s="852" t="s">
        <v>1031</v>
      </c>
    </row>
    <row r="92" spans="1:9" s="562" customFormat="1" ht="24" customHeight="1">
      <c r="A92" s="633">
        <v>18</v>
      </c>
      <c r="B92" s="832" t="s">
        <v>359</v>
      </c>
      <c r="C92" s="833">
        <v>1375</v>
      </c>
      <c r="D92" s="834">
        <v>1375</v>
      </c>
      <c r="E92" s="835" t="s">
        <v>32</v>
      </c>
      <c r="F92" s="836" t="s">
        <v>1146</v>
      </c>
      <c r="G92" s="836" t="s">
        <v>1146</v>
      </c>
      <c r="H92" s="835" t="s">
        <v>114</v>
      </c>
      <c r="I92" s="837" t="s">
        <v>121</v>
      </c>
    </row>
    <row r="93" spans="1:9" s="562" customFormat="1">
      <c r="A93" s="636"/>
      <c r="B93" s="838"/>
      <c r="C93" s="839"/>
      <c r="D93" s="840"/>
      <c r="E93" s="841"/>
      <c r="F93" s="842"/>
      <c r="G93" s="842"/>
      <c r="H93" s="841" t="s">
        <v>115</v>
      </c>
      <c r="I93" s="843" t="s">
        <v>124</v>
      </c>
    </row>
    <row r="94" spans="1:9" s="562" customFormat="1">
      <c r="A94" s="636"/>
      <c r="B94" s="838"/>
      <c r="C94" s="839"/>
      <c r="D94" s="840"/>
      <c r="E94" s="841"/>
      <c r="F94" s="842"/>
      <c r="G94" s="842"/>
      <c r="H94" s="841" t="s">
        <v>116</v>
      </c>
      <c r="I94" s="844"/>
    </row>
    <row r="95" spans="1:9" s="562" customFormat="1">
      <c r="A95" s="636"/>
      <c r="B95" s="838"/>
      <c r="C95" s="839"/>
      <c r="D95" s="840"/>
      <c r="E95" s="841"/>
      <c r="F95" s="842" t="s">
        <v>33</v>
      </c>
      <c r="G95" s="845" t="s">
        <v>97</v>
      </c>
      <c r="H95" s="841" t="s">
        <v>59</v>
      </c>
      <c r="I95" s="846" t="s">
        <v>117</v>
      </c>
    </row>
    <row r="96" spans="1:9" s="562" customFormat="1">
      <c r="A96" s="637"/>
      <c r="B96" s="847"/>
      <c r="C96" s="848"/>
      <c r="D96" s="849"/>
      <c r="E96" s="850"/>
      <c r="F96" s="851">
        <v>1375</v>
      </c>
      <c r="G96" s="851">
        <v>1375</v>
      </c>
      <c r="H96" s="850"/>
      <c r="I96" s="852" t="s">
        <v>1036</v>
      </c>
    </row>
    <row r="97" spans="1:9" s="562" customFormat="1">
      <c r="A97" s="633">
        <v>19</v>
      </c>
      <c r="B97" s="832" t="s">
        <v>71</v>
      </c>
      <c r="C97" s="833">
        <v>1645</v>
      </c>
      <c r="D97" s="834">
        <v>1645</v>
      </c>
      <c r="E97" s="835" t="s">
        <v>32</v>
      </c>
      <c r="F97" s="836" t="s">
        <v>120</v>
      </c>
      <c r="G97" s="836" t="s">
        <v>120</v>
      </c>
      <c r="H97" s="835" t="s">
        <v>114</v>
      </c>
      <c r="I97" s="837" t="s">
        <v>121</v>
      </c>
    </row>
    <row r="98" spans="1:9" s="562" customFormat="1">
      <c r="A98" s="636"/>
      <c r="B98" s="838" t="s">
        <v>1151</v>
      </c>
      <c r="C98" s="839"/>
      <c r="D98" s="840"/>
      <c r="E98" s="841"/>
      <c r="F98" s="842" t="s">
        <v>123</v>
      </c>
      <c r="G98" s="842" t="s">
        <v>123</v>
      </c>
      <c r="H98" s="841" t="s">
        <v>115</v>
      </c>
      <c r="I98" s="843" t="s">
        <v>124</v>
      </c>
    </row>
    <row r="99" spans="1:9" s="562" customFormat="1">
      <c r="A99" s="636"/>
      <c r="B99" s="838"/>
      <c r="C99" s="839"/>
      <c r="D99" s="840"/>
      <c r="E99" s="841"/>
      <c r="F99" s="842" t="s">
        <v>125</v>
      </c>
      <c r="G99" s="842" t="s">
        <v>125</v>
      </c>
      <c r="H99" s="841" t="s">
        <v>116</v>
      </c>
      <c r="I99" s="844"/>
    </row>
    <row r="100" spans="1:9" s="562" customFormat="1">
      <c r="A100" s="636"/>
      <c r="B100" s="838"/>
      <c r="C100" s="839"/>
      <c r="D100" s="840"/>
      <c r="E100" s="841"/>
      <c r="F100" s="842" t="s">
        <v>33</v>
      </c>
      <c r="G100" s="845" t="s">
        <v>97</v>
      </c>
      <c r="H100" s="841" t="s">
        <v>59</v>
      </c>
      <c r="I100" s="846" t="s">
        <v>117</v>
      </c>
    </row>
    <row r="101" spans="1:9" s="562" customFormat="1">
      <c r="A101" s="637"/>
      <c r="B101" s="847"/>
      <c r="C101" s="848"/>
      <c r="D101" s="849"/>
      <c r="E101" s="850"/>
      <c r="F101" s="851">
        <v>1645</v>
      </c>
      <c r="G101" s="851">
        <v>1645</v>
      </c>
      <c r="H101" s="850"/>
      <c r="I101" s="852" t="s">
        <v>1036</v>
      </c>
    </row>
    <row r="102" spans="1:9" s="562" customFormat="1">
      <c r="A102" s="633">
        <v>20</v>
      </c>
      <c r="B102" s="832" t="s">
        <v>71</v>
      </c>
      <c r="C102" s="833">
        <v>1645</v>
      </c>
      <c r="D102" s="834">
        <v>1645</v>
      </c>
      <c r="E102" s="835" t="s">
        <v>32</v>
      </c>
      <c r="F102" s="836" t="s">
        <v>120</v>
      </c>
      <c r="G102" s="836" t="s">
        <v>120</v>
      </c>
      <c r="H102" s="835" t="s">
        <v>114</v>
      </c>
      <c r="I102" s="837" t="s">
        <v>121</v>
      </c>
    </row>
    <row r="103" spans="1:9" s="562" customFormat="1">
      <c r="A103" s="636"/>
      <c r="B103" s="838" t="s">
        <v>1152</v>
      </c>
      <c r="C103" s="839"/>
      <c r="D103" s="840"/>
      <c r="E103" s="841"/>
      <c r="F103" s="842" t="s">
        <v>123</v>
      </c>
      <c r="G103" s="842" t="s">
        <v>123</v>
      </c>
      <c r="H103" s="841" t="s">
        <v>115</v>
      </c>
      <c r="I103" s="843" t="s">
        <v>124</v>
      </c>
    </row>
    <row r="104" spans="1:9" s="562" customFormat="1">
      <c r="A104" s="636"/>
      <c r="B104" s="838"/>
      <c r="C104" s="839"/>
      <c r="D104" s="840"/>
      <c r="E104" s="841"/>
      <c r="F104" s="842" t="s">
        <v>125</v>
      </c>
      <c r="G104" s="842" t="s">
        <v>125</v>
      </c>
      <c r="H104" s="841" t="s">
        <v>116</v>
      </c>
      <c r="I104" s="844"/>
    </row>
    <row r="105" spans="1:9" s="562" customFormat="1">
      <c r="A105" s="636"/>
      <c r="B105" s="838"/>
      <c r="C105" s="839"/>
      <c r="D105" s="840"/>
      <c r="E105" s="841"/>
      <c r="F105" s="842" t="s">
        <v>33</v>
      </c>
      <c r="G105" s="845" t="s">
        <v>97</v>
      </c>
      <c r="H105" s="841" t="s">
        <v>59</v>
      </c>
      <c r="I105" s="846" t="s">
        <v>117</v>
      </c>
    </row>
    <row r="106" spans="1:9" s="562" customFormat="1">
      <c r="A106" s="637"/>
      <c r="B106" s="847"/>
      <c r="C106" s="848"/>
      <c r="D106" s="849"/>
      <c r="E106" s="850"/>
      <c r="F106" s="851">
        <v>1645</v>
      </c>
      <c r="G106" s="851">
        <v>1645</v>
      </c>
      <c r="H106" s="850"/>
      <c r="I106" s="852" t="s">
        <v>1036</v>
      </c>
    </row>
    <row r="107" spans="1:9" s="562" customFormat="1">
      <c r="A107" s="633">
        <v>21</v>
      </c>
      <c r="B107" s="832" t="s">
        <v>71</v>
      </c>
      <c r="C107" s="833">
        <v>1645</v>
      </c>
      <c r="D107" s="834">
        <v>1645</v>
      </c>
      <c r="E107" s="835" t="s">
        <v>32</v>
      </c>
      <c r="F107" s="836" t="s">
        <v>120</v>
      </c>
      <c r="G107" s="836" t="s">
        <v>120</v>
      </c>
      <c r="H107" s="835" t="s">
        <v>114</v>
      </c>
      <c r="I107" s="837" t="s">
        <v>121</v>
      </c>
    </row>
    <row r="108" spans="1:9" s="562" customFormat="1">
      <c r="A108" s="636"/>
      <c r="B108" s="838" t="s">
        <v>1153</v>
      </c>
      <c r="C108" s="839"/>
      <c r="D108" s="840"/>
      <c r="E108" s="841"/>
      <c r="F108" s="842" t="s">
        <v>123</v>
      </c>
      <c r="G108" s="842" t="s">
        <v>123</v>
      </c>
      <c r="H108" s="841" t="s">
        <v>115</v>
      </c>
      <c r="I108" s="843" t="s">
        <v>124</v>
      </c>
    </row>
    <row r="109" spans="1:9" s="562" customFormat="1">
      <c r="A109" s="636"/>
      <c r="B109" s="838"/>
      <c r="C109" s="839"/>
      <c r="D109" s="840"/>
      <c r="E109" s="841"/>
      <c r="F109" s="842" t="s">
        <v>125</v>
      </c>
      <c r="G109" s="842" t="s">
        <v>125</v>
      </c>
      <c r="H109" s="841" t="s">
        <v>116</v>
      </c>
      <c r="I109" s="844"/>
    </row>
    <row r="110" spans="1:9" s="562" customFormat="1">
      <c r="A110" s="636"/>
      <c r="B110" s="838"/>
      <c r="C110" s="839"/>
      <c r="D110" s="840"/>
      <c r="E110" s="841"/>
      <c r="F110" s="842" t="s">
        <v>33</v>
      </c>
      <c r="G110" s="845" t="s">
        <v>97</v>
      </c>
      <c r="H110" s="841" t="s">
        <v>59</v>
      </c>
      <c r="I110" s="846" t="s">
        <v>117</v>
      </c>
    </row>
    <row r="111" spans="1:9" s="562" customFormat="1">
      <c r="A111" s="637"/>
      <c r="B111" s="847"/>
      <c r="C111" s="848"/>
      <c r="D111" s="849"/>
      <c r="E111" s="850"/>
      <c r="F111" s="851">
        <v>1645</v>
      </c>
      <c r="G111" s="851">
        <v>1645</v>
      </c>
      <c r="H111" s="850"/>
      <c r="I111" s="852" t="s">
        <v>1036</v>
      </c>
    </row>
    <row r="112" spans="1:9" s="562" customFormat="1">
      <c r="A112" s="633">
        <v>22</v>
      </c>
      <c r="B112" s="832" t="s">
        <v>416</v>
      </c>
      <c r="C112" s="833">
        <v>8678</v>
      </c>
      <c r="D112" s="834">
        <v>8678</v>
      </c>
      <c r="E112" s="835" t="s">
        <v>32</v>
      </c>
      <c r="F112" s="836" t="s">
        <v>120</v>
      </c>
      <c r="G112" s="836" t="s">
        <v>120</v>
      </c>
      <c r="H112" s="835" t="s">
        <v>114</v>
      </c>
      <c r="I112" s="837" t="s">
        <v>121</v>
      </c>
    </row>
    <row r="113" spans="1:9" s="562" customFormat="1">
      <c r="A113" s="636"/>
      <c r="B113" s="838" t="s">
        <v>1148</v>
      </c>
      <c r="C113" s="839"/>
      <c r="D113" s="840"/>
      <c r="E113" s="841"/>
      <c r="F113" s="842" t="s">
        <v>123</v>
      </c>
      <c r="G113" s="842" t="s">
        <v>123</v>
      </c>
      <c r="H113" s="841" t="s">
        <v>115</v>
      </c>
      <c r="I113" s="843" t="s">
        <v>124</v>
      </c>
    </row>
    <row r="114" spans="1:9" s="562" customFormat="1">
      <c r="A114" s="636"/>
      <c r="B114" s="838"/>
      <c r="C114" s="839"/>
      <c r="D114" s="840"/>
      <c r="E114" s="841"/>
      <c r="F114" s="842" t="s">
        <v>125</v>
      </c>
      <c r="G114" s="842" t="s">
        <v>125</v>
      </c>
      <c r="H114" s="841" t="s">
        <v>116</v>
      </c>
      <c r="I114" s="844"/>
    </row>
    <row r="115" spans="1:9" s="562" customFormat="1">
      <c r="A115" s="636"/>
      <c r="B115" s="838"/>
      <c r="C115" s="839"/>
      <c r="D115" s="840"/>
      <c r="E115" s="841"/>
      <c r="F115" s="842" t="s">
        <v>33</v>
      </c>
      <c r="G115" s="845" t="s">
        <v>97</v>
      </c>
      <c r="H115" s="841" t="s">
        <v>59</v>
      </c>
      <c r="I115" s="846" t="s">
        <v>117</v>
      </c>
    </row>
    <row r="116" spans="1:9" s="562" customFormat="1">
      <c r="A116" s="637"/>
      <c r="B116" s="847"/>
      <c r="C116" s="848"/>
      <c r="D116" s="849"/>
      <c r="E116" s="850"/>
      <c r="F116" s="851">
        <v>8678</v>
      </c>
      <c r="G116" s="851">
        <v>8678</v>
      </c>
      <c r="H116" s="850"/>
      <c r="I116" s="852" t="s">
        <v>1036</v>
      </c>
    </row>
    <row r="117" spans="1:9" s="562" customFormat="1">
      <c r="A117" s="633">
        <v>23</v>
      </c>
      <c r="B117" s="832" t="s">
        <v>416</v>
      </c>
      <c r="C117" s="833">
        <v>9708</v>
      </c>
      <c r="D117" s="834">
        <v>9708</v>
      </c>
      <c r="E117" s="835" t="s">
        <v>32</v>
      </c>
      <c r="F117" s="836" t="s">
        <v>120</v>
      </c>
      <c r="G117" s="836" t="s">
        <v>120</v>
      </c>
      <c r="H117" s="835" t="s">
        <v>114</v>
      </c>
      <c r="I117" s="837" t="s">
        <v>121</v>
      </c>
    </row>
    <row r="118" spans="1:9" s="562" customFormat="1">
      <c r="A118" s="636"/>
      <c r="B118" s="838" t="s">
        <v>356</v>
      </c>
      <c r="C118" s="839"/>
      <c r="D118" s="840"/>
      <c r="E118" s="841"/>
      <c r="F118" s="842" t="s">
        <v>123</v>
      </c>
      <c r="G118" s="842" t="s">
        <v>123</v>
      </c>
      <c r="H118" s="841" t="s">
        <v>115</v>
      </c>
      <c r="I118" s="843" t="s">
        <v>124</v>
      </c>
    </row>
    <row r="119" spans="1:9" s="562" customFormat="1">
      <c r="A119" s="636"/>
      <c r="B119" s="838"/>
      <c r="C119" s="839"/>
      <c r="D119" s="840"/>
      <c r="E119" s="841"/>
      <c r="F119" s="842" t="s">
        <v>125</v>
      </c>
      <c r="G119" s="842" t="s">
        <v>125</v>
      </c>
      <c r="H119" s="841" t="s">
        <v>116</v>
      </c>
      <c r="I119" s="844"/>
    </row>
    <row r="120" spans="1:9" s="562" customFormat="1">
      <c r="A120" s="636"/>
      <c r="B120" s="838"/>
      <c r="C120" s="839"/>
      <c r="D120" s="840"/>
      <c r="E120" s="841"/>
      <c r="F120" s="842" t="s">
        <v>33</v>
      </c>
      <c r="G120" s="845" t="s">
        <v>97</v>
      </c>
      <c r="H120" s="841" t="s">
        <v>59</v>
      </c>
      <c r="I120" s="846" t="s">
        <v>117</v>
      </c>
    </row>
    <row r="121" spans="1:9" s="562" customFormat="1">
      <c r="A121" s="637"/>
      <c r="B121" s="847"/>
      <c r="C121" s="848"/>
      <c r="D121" s="849"/>
      <c r="E121" s="850"/>
      <c r="F121" s="851">
        <v>9708</v>
      </c>
      <c r="G121" s="851">
        <v>9708</v>
      </c>
      <c r="H121" s="850"/>
      <c r="I121" s="852" t="s">
        <v>1036</v>
      </c>
    </row>
    <row r="122" spans="1:9" s="562" customFormat="1" ht="24" customHeight="1">
      <c r="A122" s="633">
        <v>24</v>
      </c>
      <c r="B122" s="832" t="s">
        <v>62</v>
      </c>
      <c r="C122" s="833">
        <v>4840</v>
      </c>
      <c r="D122" s="834">
        <v>4840</v>
      </c>
      <c r="E122" s="835" t="s">
        <v>32</v>
      </c>
      <c r="F122" s="836" t="s">
        <v>361</v>
      </c>
      <c r="G122" s="836" t="s">
        <v>361</v>
      </c>
      <c r="H122" s="835" t="s">
        <v>114</v>
      </c>
      <c r="I122" s="837" t="s">
        <v>121</v>
      </c>
    </row>
    <row r="123" spans="1:9" s="562" customFormat="1">
      <c r="A123" s="636"/>
      <c r="B123" s="838" t="s">
        <v>1151</v>
      </c>
      <c r="C123" s="839"/>
      <c r="D123" s="840"/>
      <c r="E123" s="841"/>
      <c r="F123" s="842"/>
      <c r="G123" s="842"/>
      <c r="H123" s="841" t="s">
        <v>115</v>
      </c>
      <c r="I123" s="843" t="s">
        <v>124</v>
      </c>
    </row>
    <row r="124" spans="1:9" s="562" customFormat="1">
      <c r="A124" s="636"/>
      <c r="B124" s="838"/>
      <c r="C124" s="839"/>
      <c r="D124" s="840"/>
      <c r="E124" s="841"/>
      <c r="F124" s="842"/>
      <c r="G124" s="842"/>
      <c r="H124" s="841" t="s">
        <v>116</v>
      </c>
      <c r="I124" s="844"/>
    </row>
    <row r="125" spans="1:9" s="562" customFormat="1">
      <c r="A125" s="636"/>
      <c r="B125" s="838"/>
      <c r="C125" s="839"/>
      <c r="D125" s="840"/>
      <c r="E125" s="841"/>
      <c r="F125" s="842" t="s">
        <v>33</v>
      </c>
      <c r="G125" s="845" t="s">
        <v>97</v>
      </c>
      <c r="H125" s="841" t="s">
        <v>59</v>
      </c>
      <c r="I125" s="846" t="s">
        <v>117</v>
      </c>
    </row>
    <row r="126" spans="1:9" s="562" customFormat="1">
      <c r="A126" s="637"/>
      <c r="B126" s="847"/>
      <c r="C126" s="848"/>
      <c r="D126" s="849"/>
      <c r="E126" s="850"/>
      <c r="F126" s="851">
        <v>4840</v>
      </c>
      <c r="G126" s="851">
        <v>4840</v>
      </c>
      <c r="H126" s="850"/>
      <c r="I126" s="852" t="s">
        <v>1036</v>
      </c>
    </row>
    <row r="127" spans="1:9" s="562" customFormat="1" ht="24" customHeight="1">
      <c r="A127" s="633">
        <v>25</v>
      </c>
      <c r="B127" s="832" t="s">
        <v>62</v>
      </c>
      <c r="C127" s="833">
        <v>4590</v>
      </c>
      <c r="D127" s="834">
        <v>4590</v>
      </c>
      <c r="E127" s="835" t="s">
        <v>32</v>
      </c>
      <c r="F127" s="836" t="s">
        <v>361</v>
      </c>
      <c r="G127" s="836" t="s">
        <v>361</v>
      </c>
      <c r="H127" s="835" t="s">
        <v>114</v>
      </c>
      <c r="I127" s="837" t="s">
        <v>121</v>
      </c>
    </row>
    <row r="128" spans="1:9" s="562" customFormat="1">
      <c r="A128" s="636"/>
      <c r="B128" s="838" t="s">
        <v>1152</v>
      </c>
      <c r="C128" s="839"/>
      <c r="D128" s="840"/>
      <c r="E128" s="841"/>
      <c r="F128" s="842"/>
      <c r="G128" s="842"/>
      <c r="H128" s="841" t="s">
        <v>115</v>
      </c>
      <c r="I128" s="843" t="s">
        <v>124</v>
      </c>
    </row>
    <row r="129" spans="1:9" s="562" customFormat="1">
      <c r="A129" s="636"/>
      <c r="B129" s="838"/>
      <c r="C129" s="839"/>
      <c r="D129" s="840"/>
      <c r="E129" s="841"/>
      <c r="F129" s="842"/>
      <c r="G129" s="842"/>
      <c r="H129" s="841" t="s">
        <v>116</v>
      </c>
      <c r="I129" s="844"/>
    </row>
    <row r="130" spans="1:9" s="562" customFormat="1">
      <c r="A130" s="636"/>
      <c r="B130" s="838"/>
      <c r="C130" s="839"/>
      <c r="D130" s="840"/>
      <c r="E130" s="841"/>
      <c r="F130" s="842" t="s">
        <v>33</v>
      </c>
      <c r="G130" s="845" t="s">
        <v>97</v>
      </c>
      <c r="H130" s="841" t="s">
        <v>59</v>
      </c>
      <c r="I130" s="846" t="s">
        <v>117</v>
      </c>
    </row>
    <row r="131" spans="1:9" s="562" customFormat="1">
      <c r="A131" s="637"/>
      <c r="B131" s="847"/>
      <c r="C131" s="848"/>
      <c r="D131" s="849"/>
      <c r="E131" s="850"/>
      <c r="F131" s="851">
        <v>4590</v>
      </c>
      <c r="G131" s="851">
        <v>4590</v>
      </c>
      <c r="H131" s="850"/>
      <c r="I131" s="852" t="s">
        <v>1036</v>
      </c>
    </row>
    <row r="132" spans="1:9" s="562" customFormat="1">
      <c r="A132" s="633">
        <v>26</v>
      </c>
      <c r="B132" s="832" t="s">
        <v>416</v>
      </c>
      <c r="C132" s="833">
        <v>6748</v>
      </c>
      <c r="D132" s="834">
        <v>6748</v>
      </c>
      <c r="E132" s="835" t="s">
        <v>32</v>
      </c>
      <c r="F132" s="836" t="s">
        <v>120</v>
      </c>
      <c r="G132" s="836" t="s">
        <v>120</v>
      </c>
      <c r="H132" s="835" t="s">
        <v>114</v>
      </c>
      <c r="I132" s="837" t="s">
        <v>121</v>
      </c>
    </row>
    <row r="133" spans="1:9" s="562" customFormat="1">
      <c r="A133" s="636"/>
      <c r="B133" s="838" t="s">
        <v>1154</v>
      </c>
      <c r="C133" s="839"/>
      <c r="D133" s="840"/>
      <c r="E133" s="841"/>
      <c r="F133" s="842" t="s">
        <v>123</v>
      </c>
      <c r="G133" s="842" t="s">
        <v>123</v>
      </c>
      <c r="H133" s="841" t="s">
        <v>115</v>
      </c>
      <c r="I133" s="843" t="s">
        <v>124</v>
      </c>
    </row>
    <row r="134" spans="1:9" s="562" customFormat="1">
      <c r="A134" s="636"/>
      <c r="B134" s="838"/>
      <c r="C134" s="839"/>
      <c r="D134" s="840"/>
      <c r="E134" s="841"/>
      <c r="F134" s="842" t="s">
        <v>125</v>
      </c>
      <c r="G134" s="842" t="s">
        <v>125</v>
      </c>
      <c r="H134" s="841" t="s">
        <v>116</v>
      </c>
      <c r="I134" s="844"/>
    </row>
    <row r="135" spans="1:9" s="562" customFormat="1">
      <c r="A135" s="636"/>
      <c r="B135" s="838"/>
      <c r="C135" s="839"/>
      <c r="D135" s="840"/>
      <c r="E135" s="841"/>
      <c r="F135" s="842" t="s">
        <v>33</v>
      </c>
      <c r="G135" s="845" t="s">
        <v>97</v>
      </c>
      <c r="H135" s="841" t="s">
        <v>59</v>
      </c>
      <c r="I135" s="846" t="s">
        <v>117</v>
      </c>
    </row>
    <row r="136" spans="1:9" s="562" customFormat="1">
      <c r="A136" s="637"/>
      <c r="B136" s="847"/>
      <c r="C136" s="848"/>
      <c r="D136" s="849"/>
      <c r="E136" s="850"/>
      <c r="F136" s="851">
        <v>6748</v>
      </c>
      <c r="G136" s="851">
        <v>6748</v>
      </c>
      <c r="H136" s="850"/>
      <c r="I136" s="852" t="s">
        <v>1071</v>
      </c>
    </row>
    <row r="137" spans="1:9" s="562" customFormat="1">
      <c r="A137" s="633">
        <v>27</v>
      </c>
      <c r="B137" s="832" t="s">
        <v>71</v>
      </c>
      <c r="C137" s="833">
        <v>2260.3000000000002</v>
      </c>
      <c r="D137" s="834">
        <v>2260.3000000000002</v>
      </c>
      <c r="E137" s="835" t="s">
        <v>32</v>
      </c>
      <c r="F137" s="836" t="s">
        <v>120</v>
      </c>
      <c r="G137" s="836" t="s">
        <v>120</v>
      </c>
      <c r="H137" s="835" t="s">
        <v>114</v>
      </c>
      <c r="I137" s="837" t="s">
        <v>121</v>
      </c>
    </row>
    <row r="138" spans="1:9" s="562" customFormat="1">
      <c r="A138" s="636"/>
      <c r="B138" s="838" t="s">
        <v>358</v>
      </c>
      <c r="C138" s="839"/>
      <c r="D138" s="840"/>
      <c r="E138" s="841"/>
      <c r="F138" s="842" t="s">
        <v>123</v>
      </c>
      <c r="G138" s="842" t="s">
        <v>123</v>
      </c>
      <c r="H138" s="841" t="s">
        <v>115</v>
      </c>
      <c r="I138" s="843" t="s">
        <v>124</v>
      </c>
    </row>
    <row r="139" spans="1:9" s="562" customFormat="1">
      <c r="A139" s="636"/>
      <c r="B139" s="838"/>
      <c r="C139" s="839"/>
      <c r="D139" s="840"/>
      <c r="E139" s="841"/>
      <c r="F139" s="842" t="s">
        <v>125</v>
      </c>
      <c r="G139" s="842" t="s">
        <v>125</v>
      </c>
      <c r="H139" s="841" t="s">
        <v>116</v>
      </c>
      <c r="I139" s="844"/>
    </row>
    <row r="140" spans="1:9" s="562" customFormat="1">
      <c r="A140" s="636"/>
      <c r="B140" s="838"/>
      <c r="C140" s="839"/>
      <c r="D140" s="840"/>
      <c r="E140" s="841"/>
      <c r="F140" s="842" t="s">
        <v>33</v>
      </c>
      <c r="G140" s="845" t="s">
        <v>97</v>
      </c>
      <c r="H140" s="841" t="s">
        <v>59</v>
      </c>
      <c r="I140" s="846" t="s">
        <v>117</v>
      </c>
    </row>
    <row r="141" spans="1:9" s="562" customFormat="1">
      <c r="A141" s="637"/>
      <c r="B141" s="847"/>
      <c r="C141" s="848"/>
      <c r="D141" s="849"/>
      <c r="E141" s="850"/>
      <c r="F141" s="851">
        <v>2260.3000000000002</v>
      </c>
      <c r="G141" s="851">
        <v>2260.3000000000002</v>
      </c>
      <c r="H141" s="850"/>
      <c r="I141" s="852" t="s">
        <v>1071</v>
      </c>
    </row>
    <row r="142" spans="1:9" s="146" customFormat="1" ht="21.75" customHeight="1">
      <c r="A142" s="633">
        <v>28</v>
      </c>
      <c r="B142" s="156" t="s">
        <v>62</v>
      </c>
      <c r="C142" s="634">
        <v>3790</v>
      </c>
      <c r="D142" s="635">
        <v>3790</v>
      </c>
      <c r="E142" s="157" t="s">
        <v>32</v>
      </c>
      <c r="F142" s="151" t="s">
        <v>1155</v>
      </c>
      <c r="G142" s="151" t="s">
        <v>1155</v>
      </c>
      <c r="H142" s="157" t="s">
        <v>114</v>
      </c>
      <c r="I142" s="145" t="s">
        <v>121</v>
      </c>
    </row>
    <row r="143" spans="1:9" s="146" customFormat="1">
      <c r="A143" s="636"/>
      <c r="B143" s="160" t="s">
        <v>1156</v>
      </c>
      <c r="C143" s="148"/>
      <c r="D143" s="168"/>
      <c r="E143" s="161"/>
      <c r="F143" s="147"/>
      <c r="G143" s="147"/>
      <c r="H143" s="161" t="s">
        <v>115</v>
      </c>
      <c r="I143" s="162" t="s">
        <v>124</v>
      </c>
    </row>
    <row r="144" spans="1:9" s="146" customFormat="1">
      <c r="A144" s="636"/>
      <c r="B144" s="160"/>
      <c r="C144" s="148"/>
      <c r="D144" s="168"/>
      <c r="E144" s="161"/>
      <c r="F144" s="147"/>
      <c r="G144" s="147"/>
      <c r="H144" s="161" t="s">
        <v>116</v>
      </c>
      <c r="I144" s="158"/>
    </row>
    <row r="145" spans="1:9" s="146" customFormat="1">
      <c r="A145" s="636"/>
      <c r="B145" s="160"/>
      <c r="C145" s="148"/>
      <c r="D145" s="168"/>
      <c r="E145" s="161"/>
      <c r="F145" s="147" t="s">
        <v>33</v>
      </c>
      <c r="G145" s="297" t="s">
        <v>97</v>
      </c>
      <c r="H145" s="161" t="s">
        <v>59</v>
      </c>
      <c r="I145" s="163" t="s">
        <v>117</v>
      </c>
    </row>
    <row r="146" spans="1:9" s="146" customFormat="1">
      <c r="A146" s="637"/>
      <c r="B146" s="164"/>
      <c r="C146" s="149"/>
      <c r="D146" s="169"/>
      <c r="E146" s="165"/>
      <c r="F146" s="298">
        <v>3790</v>
      </c>
      <c r="G146" s="298">
        <v>3790</v>
      </c>
      <c r="H146" s="165"/>
      <c r="I146" s="166" t="s">
        <v>1037</v>
      </c>
    </row>
    <row r="147" spans="1:9" s="562" customFormat="1" ht="24" customHeight="1">
      <c r="A147" s="633">
        <v>29</v>
      </c>
      <c r="B147" s="832" t="s">
        <v>359</v>
      </c>
      <c r="C147" s="833">
        <v>844</v>
      </c>
      <c r="D147" s="834">
        <v>844</v>
      </c>
      <c r="E147" s="835" t="s">
        <v>32</v>
      </c>
      <c r="F147" s="836" t="s">
        <v>1146</v>
      </c>
      <c r="G147" s="836" t="s">
        <v>1146</v>
      </c>
      <c r="H147" s="835" t="s">
        <v>114</v>
      </c>
      <c r="I147" s="837" t="s">
        <v>121</v>
      </c>
    </row>
    <row r="148" spans="1:9" s="562" customFormat="1">
      <c r="A148" s="636"/>
      <c r="B148" s="838"/>
      <c r="C148" s="839"/>
      <c r="D148" s="840"/>
      <c r="E148" s="841"/>
      <c r="F148" s="842"/>
      <c r="G148" s="842"/>
      <c r="H148" s="841" t="s">
        <v>115</v>
      </c>
      <c r="I148" s="843" t="s">
        <v>124</v>
      </c>
    </row>
    <row r="149" spans="1:9" s="562" customFormat="1">
      <c r="A149" s="636"/>
      <c r="B149" s="838"/>
      <c r="C149" s="839"/>
      <c r="D149" s="840"/>
      <c r="E149" s="841"/>
      <c r="F149" s="842"/>
      <c r="G149" s="842"/>
      <c r="H149" s="841" t="s">
        <v>116</v>
      </c>
      <c r="I149" s="844"/>
    </row>
    <row r="150" spans="1:9" s="562" customFormat="1">
      <c r="A150" s="636"/>
      <c r="B150" s="838"/>
      <c r="C150" s="839"/>
      <c r="D150" s="840"/>
      <c r="E150" s="841"/>
      <c r="F150" s="842" t="s">
        <v>33</v>
      </c>
      <c r="G150" s="845" t="s">
        <v>97</v>
      </c>
      <c r="H150" s="841" t="s">
        <v>59</v>
      </c>
      <c r="I150" s="846" t="s">
        <v>117</v>
      </c>
    </row>
    <row r="151" spans="1:9" s="562" customFormat="1">
      <c r="A151" s="637"/>
      <c r="B151" s="847"/>
      <c r="C151" s="848"/>
      <c r="D151" s="849"/>
      <c r="E151" s="850"/>
      <c r="F151" s="851">
        <v>844</v>
      </c>
      <c r="G151" s="851">
        <v>844</v>
      </c>
      <c r="H151" s="850"/>
      <c r="I151" s="852" t="s">
        <v>1037</v>
      </c>
    </row>
    <row r="152" spans="1:9" s="562" customFormat="1">
      <c r="A152" s="633">
        <v>30</v>
      </c>
      <c r="B152" s="832" t="s">
        <v>71</v>
      </c>
      <c r="C152" s="833">
        <v>1614.5</v>
      </c>
      <c r="D152" s="834">
        <v>1614.5</v>
      </c>
      <c r="E152" s="835" t="s">
        <v>32</v>
      </c>
      <c r="F152" s="836" t="s">
        <v>120</v>
      </c>
      <c r="G152" s="836" t="s">
        <v>120</v>
      </c>
      <c r="H152" s="835" t="s">
        <v>114</v>
      </c>
      <c r="I152" s="837" t="s">
        <v>121</v>
      </c>
    </row>
    <row r="153" spans="1:9" s="562" customFormat="1">
      <c r="A153" s="636"/>
      <c r="B153" s="838" t="s">
        <v>357</v>
      </c>
      <c r="C153" s="839"/>
      <c r="D153" s="840"/>
      <c r="E153" s="841"/>
      <c r="F153" s="842" t="s">
        <v>123</v>
      </c>
      <c r="G153" s="842" t="s">
        <v>123</v>
      </c>
      <c r="H153" s="841" t="s">
        <v>115</v>
      </c>
      <c r="I153" s="843" t="s">
        <v>124</v>
      </c>
    </row>
    <row r="154" spans="1:9" s="562" customFormat="1">
      <c r="A154" s="636"/>
      <c r="B154" s="838"/>
      <c r="C154" s="839"/>
      <c r="D154" s="840"/>
      <c r="E154" s="841"/>
      <c r="F154" s="842" t="s">
        <v>125</v>
      </c>
      <c r="G154" s="842" t="s">
        <v>125</v>
      </c>
      <c r="H154" s="841" t="s">
        <v>116</v>
      </c>
      <c r="I154" s="844"/>
    </row>
    <row r="155" spans="1:9" s="562" customFormat="1">
      <c r="A155" s="636"/>
      <c r="B155" s="838"/>
      <c r="C155" s="839"/>
      <c r="D155" s="840"/>
      <c r="E155" s="841"/>
      <c r="F155" s="842" t="s">
        <v>33</v>
      </c>
      <c r="G155" s="845" t="s">
        <v>97</v>
      </c>
      <c r="H155" s="841" t="s">
        <v>59</v>
      </c>
      <c r="I155" s="846" t="s">
        <v>117</v>
      </c>
    </row>
    <row r="156" spans="1:9" s="562" customFormat="1">
      <c r="A156" s="637"/>
      <c r="B156" s="847"/>
      <c r="C156" s="848"/>
      <c r="D156" s="849"/>
      <c r="E156" s="850"/>
      <c r="F156" s="851">
        <v>1614.5</v>
      </c>
      <c r="G156" s="851">
        <v>1614.5</v>
      </c>
      <c r="H156" s="850"/>
      <c r="I156" s="852" t="s">
        <v>1072</v>
      </c>
    </row>
    <row r="157" spans="1:9" s="562" customFormat="1" ht="24" customHeight="1">
      <c r="A157" s="633">
        <v>31</v>
      </c>
      <c r="B157" s="832" t="s">
        <v>968</v>
      </c>
      <c r="C157" s="833">
        <v>7920</v>
      </c>
      <c r="D157" s="834">
        <v>7920</v>
      </c>
      <c r="E157" s="835" t="s">
        <v>32</v>
      </c>
      <c r="F157" s="836" t="s">
        <v>1150</v>
      </c>
      <c r="G157" s="836" t="s">
        <v>1150</v>
      </c>
      <c r="H157" s="835" t="s">
        <v>114</v>
      </c>
      <c r="I157" s="837" t="s">
        <v>121</v>
      </c>
    </row>
    <row r="158" spans="1:9" s="562" customFormat="1">
      <c r="A158" s="636"/>
      <c r="B158" s="838"/>
      <c r="C158" s="839"/>
      <c r="D158" s="840"/>
      <c r="E158" s="841"/>
      <c r="F158" s="842"/>
      <c r="G158" s="842"/>
      <c r="H158" s="841" t="s">
        <v>115</v>
      </c>
      <c r="I158" s="843" t="s">
        <v>124</v>
      </c>
    </row>
    <row r="159" spans="1:9" s="562" customFormat="1">
      <c r="A159" s="636"/>
      <c r="B159" s="838"/>
      <c r="C159" s="839"/>
      <c r="D159" s="840"/>
      <c r="E159" s="841"/>
      <c r="F159" s="842"/>
      <c r="G159" s="842"/>
      <c r="H159" s="841" t="s">
        <v>116</v>
      </c>
      <c r="I159" s="844"/>
    </row>
    <row r="160" spans="1:9" s="562" customFormat="1">
      <c r="A160" s="636"/>
      <c r="B160" s="838"/>
      <c r="C160" s="839"/>
      <c r="D160" s="840"/>
      <c r="E160" s="841"/>
      <c r="F160" s="842" t="s">
        <v>33</v>
      </c>
      <c r="G160" s="845" t="s">
        <v>97</v>
      </c>
      <c r="H160" s="841" t="s">
        <v>59</v>
      </c>
      <c r="I160" s="846" t="s">
        <v>117</v>
      </c>
    </row>
    <row r="161" spans="1:9" s="562" customFormat="1">
      <c r="A161" s="637"/>
      <c r="B161" s="847"/>
      <c r="C161" s="848"/>
      <c r="D161" s="849"/>
      <c r="E161" s="850"/>
      <c r="F161" s="851">
        <v>7920</v>
      </c>
      <c r="G161" s="851">
        <v>7920</v>
      </c>
      <c r="H161" s="850"/>
      <c r="I161" s="852" t="s">
        <v>1072</v>
      </c>
    </row>
    <row r="162" spans="1:9" s="146" customFormat="1" ht="21.75" customHeight="1">
      <c r="A162" s="633">
        <v>32</v>
      </c>
      <c r="B162" s="156" t="s">
        <v>1157</v>
      </c>
      <c r="C162" s="634">
        <v>480</v>
      </c>
      <c r="D162" s="635">
        <v>480</v>
      </c>
      <c r="E162" s="157" t="s">
        <v>32</v>
      </c>
      <c r="F162" s="151" t="s">
        <v>734</v>
      </c>
      <c r="G162" s="151" t="s">
        <v>734</v>
      </c>
      <c r="H162" s="157" t="s">
        <v>114</v>
      </c>
      <c r="I162" s="145" t="s">
        <v>121</v>
      </c>
    </row>
    <row r="163" spans="1:9" s="146" customFormat="1">
      <c r="A163" s="636"/>
      <c r="B163" s="160"/>
      <c r="C163" s="148"/>
      <c r="D163" s="168"/>
      <c r="E163" s="161"/>
      <c r="F163" s="147"/>
      <c r="G163" s="147"/>
      <c r="H163" s="161" t="s">
        <v>115</v>
      </c>
      <c r="I163" s="162" t="s">
        <v>124</v>
      </c>
    </row>
    <row r="164" spans="1:9" s="146" customFormat="1">
      <c r="A164" s="636"/>
      <c r="B164" s="160"/>
      <c r="C164" s="148"/>
      <c r="D164" s="168"/>
      <c r="E164" s="161"/>
      <c r="F164" s="147"/>
      <c r="G164" s="147"/>
      <c r="H164" s="161" t="s">
        <v>116</v>
      </c>
      <c r="I164" s="158"/>
    </row>
    <row r="165" spans="1:9" s="146" customFormat="1">
      <c r="A165" s="636"/>
      <c r="B165" s="160"/>
      <c r="C165" s="148"/>
      <c r="D165" s="168"/>
      <c r="E165" s="161"/>
      <c r="F165" s="147" t="s">
        <v>33</v>
      </c>
      <c r="G165" s="297" t="s">
        <v>97</v>
      </c>
      <c r="H165" s="161" t="s">
        <v>59</v>
      </c>
      <c r="I165" s="163" t="s">
        <v>117</v>
      </c>
    </row>
    <row r="166" spans="1:9" s="146" customFormat="1">
      <c r="A166" s="637"/>
      <c r="B166" s="164"/>
      <c r="C166" s="149"/>
      <c r="D166" s="169"/>
      <c r="E166" s="165"/>
      <c r="F166" s="298">
        <v>480</v>
      </c>
      <c r="G166" s="298">
        <v>480</v>
      </c>
      <c r="H166" s="165"/>
      <c r="I166" s="166" t="s">
        <v>1072</v>
      </c>
    </row>
    <row r="167" spans="1:9" s="562" customFormat="1" ht="24" customHeight="1">
      <c r="A167" s="633">
        <v>33</v>
      </c>
      <c r="B167" s="832" t="s">
        <v>968</v>
      </c>
      <c r="C167" s="833">
        <v>9405</v>
      </c>
      <c r="D167" s="834">
        <v>9405</v>
      </c>
      <c r="E167" s="835" t="s">
        <v>32</v>
      </c>
      <c r="F167" s="836" t="s">
        <v>1150</v>
      </c>
      <c r="G167" s="836" t="s">
        <v>1150</v>
      </c>
      <c r="H167" s="835" t="s">
        <v>114</v>
      </c>
      <c r="I167" s="837" t="s">
        <v>121</v>
      </c>
    </row>
    <row r="168" spans="1:9" s="562" customFormat="1">
      <c r="A168" s="636"/>
      <c r="B168" s="838"/>
      <c r="C168" s="839"/>
      <c r="D168" s="840"/>
      <c r="E168" s="841"/>
      <c r="F168" s="842"/>
      <c r="G168" s="842"/>
      <c r="H168" s="841" t="s">
        <v>115</v>
      </c>
      <c r="I168" s="843" t="s">
        <v>124</v>
      </c>
    </row>
    <row r="169" spans="1:9" s="562" customFormat="1">
      <c r="A169" s="636"/>
      <c r="B169" s="838"/>
      <c r="C169" s="839"/>
      <c r="D169" s="840"/>
      <c r="E169" s="841"/>
      <c r="F169" s="842"/>
      <c r="G169" s="842"/>
      <c r="H169" s="841" t="s">
        <v>116</v>
      </c>
      <c r="I169" s="844"/>
    </row>
    <row r="170" spans="1:9" s="562" customFormat="1">
      <c r="A170" s="636"/>
      <c r="B170" s="838"/>
      <c r="C170" s="839"/>
      <c r="D170" s="840"/>
      <c r="E170" s="841"/>
      <c r="F170" s="842" t="s">
        <v>33</v>
      </c>
      <c r="G170" s="845" t="s">
        <v>97</v>
      </c>
      <c r="H170" s="841" t="s">
        <v>59</v>
      </c>
      <c r="I170" s="846" t="s">
        <v>117</v>
      </c>
    </row>
    <row r="171" spans="1:9" s="562" customFormat="1">
      <c r="A171" s="637"/>
      <c r="B171" s="847"/>
      <c r="C171" s="848"/>
      <c r="D171" s="849"/>
      <c r="E171" s="850"/>
      <c r="F171" s="851">
        <v>9405</v>
      </c>
      <c r="G171" s="851">
        <v>9405</v>
      </c>
      <c r="H171" s="850"/>
      <c r="I171" s="852" t="s">
        <v>1039</v>
      </c>
    </row>
    <row r="172" spans="1:9" s="562" customFormat="1">
      <c r="A172" s="633">
        <v>34</v>
      </c>
      <c r="B172" s="832" t="s">
        <v>71</v>
      </c>
      <c r="C172" s="833">
        <v>2228.0100000000002</v>
      </c>
      <c r="D172" s="834">
        <v>2228.0100000000002</v>
      </c>
      <c r="E172" s="835" t="s">
        <v>32</v>
      </c>
      <c r="F172" s="836" t="s">
        <v>120</v>
      </c>
      <c r="G172" s="836" t="s">
        <v>120</v>
      </c>
      <c r="H172" s="835" t="s">
        <v>114</v>
      </c>
      <c r="I172" s="837" t="s">
        <v>121</v>
      </c>
    </row>
    <row r="173" spans="1:9" s="562" customFormat="1">
      <c r="A173" s="636"/>
      <c r="B173" s="838" t="s">
        <v>358</v>
      </c>
      <c r="C173" s="839"/>
      <c r="D173" s="840"/>
      <c r="E173" s="841"/>
      <c r="F173" s="842" t="s">
        <v>123</v>
      </c>
      <c r="G173" s="842" t="s">
        <v>123</v>
      </c>
      <c r="H173" s="841" t="s">
        <v>115</v>
      </c>
      <c r="I173" s="843" t="s">
        <v>124</v>
      </c>
    </row>
    <row r="174" spans="1:9" s="562" customFormat="1">
      <c r="A174" s="636"/>
      <c r="B174" s="838"/>
      <c r="C174" s="839"/>
      <c r="D174" s="840"/>
      <c r="E174" s="841"/>
      <c r="F174" s="842" t="s">
        <v>125</v>
      </c>
      <c r="G174" s="842" t="s">
        <v>125</v>
      </c>
      <c r="H174" s="841" t="s">
        <v>116</v>
      </c>
      <c r="I174" s="844"/>
    </row>
    <row r="175" spans="1:9" s="562" customFormat="1">
      <c r="A175" s="636"/>
      <c r="B175" s="838"/>
      <c r="C175" s="839"/>
      <c r="D175" s="840"/>
      <c r="E175" s="841"/>
      <c r="F175" s="842" t="s">
        <v>33</v>
      </c>
      <c r="G175" s="845" t="s">
        <v>97</v>
      </c>
      <c r="H175" s="841" t="s">
        <v>59</v>
      </c>
      <c r="I175" s="846" t="s">
        <v>117</v>
      </c>
    </row>
    <row r="176" spans="1:9" s="562" customFormat="1">
      <c r="A176" s="637"/>
      <c r="B176" s="847"/>
      <c r="C176" s="848"/>
      <c r="D176" s="849"/>
      <c r="E176" s="850"/>
      <c r="F176" s="851">
        <v>2228.0100000000002</v>
      </c>
      <c r="G176" s="851">
        <v>2228.0100000000002</v>
      </c>
      <c r="H176" s="850"/>
      <c r="I176" s="852" t="s">
        <v>1067</v>
      </c>
    </row>
    <row r="177" spans="1:9" s="562" customFormat="1" ht="24" customHeight="1">
      <c r="A177" s="633">
        <v>35</v>
      </c>
      <c r="B177" s="832" t="s">
        <v>968</v>
      </c>
      <c r="C177" s="833">
        <v>7920</v>
      </c>
      <c r="D177" s="834">
        <v>7920</v>
      </c>
      <c r="E177" s="835" t="s">
        <v>32</v>
      </c>
      <c r="F177" s="836" t="s">
        <v>1150</v>
      </c>
      <c r="G177" s="836" t="s">
        <v>1150</v>
      </c>
      <c r="H177" s="835" t="s">
        <v>114</v>
      </c>
      <c r="I177" s="837" t="s">
        <v>121</v>
      </c>
    </row>
    <row r="178" spans="1:9" s="562" customFormat="1">
      <c r="A178" s="636"/>
      <c r="B178" s="838"/>
      <c r="C178" s="839"/>
      <c r="D178" s="840"/>
      <c r="E178" s="841"/>
      <c r="F178" s="842"/>
      <c r="G178" s="842"/>
      <c r="H178" s="841" t="s">
        <v>115</v>
      </c>
      <c r="I178" s="843" t="s">
        <v>124</v>
      </c>
    </row>
    <row r="179" spans="1:9" s="562" customFormat="1">
      <c r="A179" s="636"/>
      <c r="B179" s="838"/>
      <c r="C179" s="839"/>
      <c r="D179" s="840"/>
      <c r="E179" s="841"/>
      <c r="F179" s="842"/>
      <c r="G179" s="842"/>
      <c r="H179" s="841" t="s">
        <v>116</v>
      </c>
      <c r="I179" s="844"/>
    </row>
    <row r="180" spans="1:9" s="562" customFormat="1">
      <c r="A180" s="636"/>
      <c r="B180" s="838"/>
      <c r="C180" s="839"/>
      <c r="D180" s="840"/>
      <c r="E180" s="841"/>
      <c r="F180" s="842" t="s">
        <v>33</v>
      </c>
      <c r="G180" s="845" t="s">
        <v>97</v>
      </c>
      <c r="H180" s="841" t="s">
        <v>59</v>
      </c>
      <c r="I180" s="846" t="s">
        <v>117</v>
      </c>
    </row>
    <row r="181" spans="1:9" s="562" customFormat="1">
      <c r="A181" s="637"/>
      <c r="B181" s="847"/>
      <c r="C181" s="848"/>
      <c r="D181" s="849"/>
      <c r="E181" s="850"/>
      <c r="F181" s="851">
        <v>7920</v>
      </c>
      <c r="G181" s="851">
        <v>7920</v>
      </c>
      <c r="H181" s="850"/>
      <c r="I181" s="852" t="s">
        <v>1040</v>
      </c>
    </row>
    <row r="182" spans="1:9" s="562" customFormat="1" ht="24" customHeight="1">
      <c r="A182" s="633">
        <v>36</v>
      </c>
      <c r="B182" s="832" t="s">
        <v>359</v>
      </c>
      <c r="C182" s="833">
        <v>60</v>
      </c>
      <c r="D182" s="834">
        <v>60</v>
      </c>
      <c r="E182" s="835" t="s">
        <v>32</v>
      </c>
      <c r="F182" s="836" t="s">
        <v>1146</v>
      </c>
      <c r="G182" s="836" t="s">
        <v>1146</v>
      </c>
      <c r="H182" s="835" t="s">
        <v>114</v>
      </c>
      <c r="I182" s="837" t="s">
        <v>121</v>
      </c>
    </row>
    <row r="183" spans="1:9" s="562" customFormat="1">
      <c r="A183" s="636"/>
      <c r="B183" s="838"/>
      <c r="C183" s="839"/>
      <c r="D183" s="840"/>
      <c r="E183" s="841"/>
      <c r="F183" s="842"/>
      <c r="G183" s="842"/>
      <c r="H183" s="841" t="s">
        <v>115</v>
      </c>
      <c r="I183" s="843" t="s">
        <v>124</v>
      </c>
    </row>
    <row r="184" spans="1:9" s="562" customFormat="1">
      <c r="A184" s="636"/>
      <c r="B184" s="838"/>
      <c r="C184" s="839"/>
      <c r="D184" s="840"/>
      <c r="E184" s="841"/>
      <c r="F184" s="842"/>
      <c r="G184" s="842"/>
      <c r="H184" s="841" t="s">
        <v>116</v>
      </c>
      <c r="I184" s="844"/>
    </row>
    <row r="185" spans="1:9" s="562" customFormat="1">
      <c r="A185" s="636"/>
      <c r="B185" s="838"/>
      <c r="C185" s="839"/>
      <c r="D185" s="840"/>
      <c r="E185" s="841"/>
      <c r="F185" s="842" t="s">
        <v>33</v>
      </c>
      <c r="G185" s="845" t="s">
        <v>97</v>
      </c>
      <c r="H185" s="841" t="s">
        <v>59</v>
      </c>
      <c r="I185" s="846" t="s">
        <v>117</v>
      </c>
    </row>
    <row r="186" spans="1:9" s="562" customFormat="1">
      <c r="A186" s="637"/>
      <c r="B186" s="847"/>
      <c r="C186" s="848"/>
      <c r="D186" s="849"/>
      <c r="E186" s="850"/>
      <c r="F186" s="851">
        <v>60</v>
      </c>
      <c r="G186" s="851">
        <v>60</v>
      </c>
      <c r="H186" s="850"/>
      <c r="I186" s="852" t="s">
        <v>1040</v>
      </c>
    </row>
    <row r="187" spans="1:9" s="562" customFormat="1" ht="24" customHeight="1">
      <c r="A187" s="633">
        <v>37</v>
      </c>
      <c r="B187" s="832" t="s">
        <v>692</v>
      </c>
      <c r="C187" s="833">
        <v>208</v>
      </c>
      <c r="D187" s="834">
        <v>208</v>
      </c>
      <c r="E187" s="835" t="s">
        <v>32</v>
      </c>
      <c r="F187" s="836" t="s">
        <v>1158</v>
      </c>
      <c r="G187" s="836" t="s">
        <v>1158</v>
      </c>
      <c r="H187" s="835" t="s">
        <v>114</v>
      </c>
      <c r="I187" s="837" t="s">
        <v>121</v>
      </c>
    </row>
    <row r="188" spans="1:9" s="562" customFormat="1">
      <c r="A188" s="636"/>
      <c r="B188" s="838"/>
      <c r="C188" s="839"/>
      <c r="D188" s="840"/>
      <c r="E188" s="841"/>
      <c r="F188" s="842"/>
      <c r="G188" s="842"/>
      <c r="H188" s="841" t="s">
        <v>115</v>
      </c>
      <c r="I188" s="843" t="s">
        <v>124</v>
      </c>
    </row>
    <row r="189" spans="1:9" s="562" customFormat="1">
      <c r="A189" s="636"/>
      <c r="B189" s="838"/>
      <c r="C189" s="839"/>
      <c r="D189" s="840"/>
      <c r="E189" s="841"/>
      <c r="F189" s="842"/>
      <c r="G189" s="842"/>
      <c r="H189" s="841" t="s">
        <v>116</v>
      </c>
      <c r="I189" s="844"/>
    </row>
    <row r="190" spans="1:9" s="562" customFormat="1">
      <c r="A190" s="636"/>
      <c r="B190" s="838"/>
      <c r="C190" s="839"/>
      <c r="D190" s="840"/>
      <c r="E190" s="841"/>
      <c r="F190" s="842" t="s">
        <v>33</v>
      </c>
      <c r="G190" s="845" t="s">
        <v>97</v>
      </c>
      <c r="H190" s="841" t="s">
        <v>59</v>
      </c>
      <c r="I190" s="846" t="s">
        <v>117</v>
      </c>
    </row>
    <row r="191" spans="1:9" s="562" customFormat="1">
      <c r="A191" s="637"/>
      <c r="B191" s="847"/>
      <c r="C191" s="848"/>
      <c r="D191" s="849"/>
      <c r="E191" s="850"/>
      <c r="F191" s="851">
        <v>208</v>
      </c>
      <c r="G191" s="851">
        <v>208</v>
      </c>
      <c r="H191" s="850"/>
      <c r="I191" s="852" t="s">
        <v>1040</v>
      </c>
    </row>
    <row r="192" spans="1:9" s="562" customFormat="1" ht="24" customHeight="1">
      <c r="A192" s="633">
        <v>38</v>
      </c>
      <c r="B192" s="832" t="s">
        <v>62</v>
      </c>
      <c r="C192" s="833">
        <v>7450</v>
      </c>
      <c r="D192" s="834">
        <v>7450</v>
      </c>
      <c r="E192" s="835" t="s">
        <v>32</v>
      </c>
      <c r="F192" s="836" t="s">
        <v>1159</v>
      </c>
      <c r="G192" s="836" t="s">
        <v>1159</v>
      </c>
      <c r="H192" s="835" t="s">
        <v>114</v>
      </c>
      <c r="I192" s="837" t="s">
        <v>121</v>
      </c>
    </row>
    <row r="193" spans="1:9" s="562" customFormat="1">
      <c r="A193" s="636"/>
      <c r="B193" s="838" t="s">
        <v>828</v>
      </c>
      <c r="C193" s="839"/>
      <c r="D193" s="840"/>
      <c r="E193" s="841"/>
      <c r="F193" s="842"/>
      <c r="G193" s="842"/>
      <c r="H193" s="841" t="s">
        <v>115</v>
      </c>
      <c r="I193" s="843" t="s">
        <v>124</v>
      </c>
    </row>
    <row r="194" spans="1:9" s="562" customFormat="1">
      <c r="A194" s="636"/>
      <c r="B194" s="838"/>
      <c r="C194" s="839"/>
      <c r="D194" s="840"/>
      <c r="E194" s="841"/>
      <c r="F194" s="842"/>
      <c r="G194" s="842"/>
      <c r="H194" s="841" t="s">
        <v>116</v>
      </c>
      <c r="I194" s="844"/>
    </row>
    <row r="195" spans="1:9" s="562" customFormat="1">
      <c r="A195" s="636"/>
      <c r="B195" s="838"/>
      <c r="C195" s="839"/>
      <c r="D195" s="840"/>
      <c r="E195" s="841"/>
      <c r="F195" s="842" t="s">
        <v>33</v>
      </c>
      <c r="G195" s="845" t="s">
        <v>97</v>
      </c>
      <c r="H195" s="841" t="s">
        <v>59</v>
      </c>
      <c r="I195" s="846" t="s">
        <v>117</v>
      </c>
    </row>
    <row r="196" spans="1:9" s="562" customFormat="1">
      <c r="A196" s="637"/>
      <c r="B196" s="847"/>
      <c r="C196" s="848"/>
      <c r="D196" s="849"/>
      <c r="E196" s="850"/>
      <c r="F196" s="851">
        <v>7450</v>
      </c>
      <c r="G196" s="851">
        <v>7450</v>
      </c>
      <c r="H196" s="850"/>
      <c r="I196" s="852" t="s">
        <v>1040</v>
      </c>
    </row>
    <row r="197" spans="1:9" s="562" customFormat="1" ht="24" customHeight="1">
      <c r="A197" s="633">
        <v>39</v>
      </c>
      <c r="B197" s="832" t="s">
        <v>62</v>
      </c>
      <c r="C197" s="833">
        <v>7450</v>
      </c>
      <c r="D197" s="834">
        <v>7450</v>
      </c>
      <c r="E197" s="835" t="s">
        <v>32</v>
      </c>
      <c r="F197" s="836" t="s">
        <v>1159</v>
      </c>
      <c r="G197" s="836" t="s">
        <v>1159</v>
      </c>
      <c r="H197" s="835" t="s">
        <v>114</v>
      </c>
      <c r="I197" s="837" t="s">
        <v>121</v>
      </c>
    </row>
    <row r="198" spans="1:9" s="562" customFormat="1">
      <c r="A198" s="636"/>
      <c r="B198" s="838" t="s">
        <v>828</v>
      </c>
      <c r="C198" s="839"/>
      <c r="D198" s="840"/>
      <c r="E198" s="841"/>
      <c r="F198" s="842"/>
      <c r="G198" s="842"/>
      <c r="H198" s="841" t="s">
        <v>115</v>
      </c>
      <c r="I198" s="843" t="s">
        <v>124</v>
      </c>
    </row>
    <row r="199" spans="1:9" s="562" customFormat="1">
      <c r="A199" s="636"/>
      <c r="B199" s="838"/>
      <c r="C199" s="839"/>
      <c r="D199" s="840"/>
      <c r="E199" s="841"/>
      <c r="F199" s="842"/>
      <c r="G199" s="842"/>
      <c r="H199" s="841" t="s">
        <v>116</v>
      </c>
      <c r="I199" s="844"/>
    </row>
    <row r="200" spans="1:9" s="562" customFormat="1">
      <c r="A200" s="636"/>
      <c r="B200" s="838"/>
      <c r="C200" s="839"/>
      <c r="D200" s="840"/>
      <c r="E200" s="841"/>
      <c r="F200" s="842" t="s">
        <v>33</v>
      </c>
      <c r="G200" s="845" t="s">
        <v>97</v>
      </c>
      <c r="H200" s="841" t="s">
        <v>59</v>
      </c>
      <c r="I200" s="846" t="s">
        <v>117</v>
      </c>
    </row>
    <row r="201" spans="1:9" s="562" customFormat="1">
      <c r="A201" s="637"/>
      <c r="B201" s="847"/>
      <c r="C201" s="848"/>
      <c r="D201" s="849"/>
      <c r="E201" s="850"/>
      <c r="F201" s="851">
        <v>7450</v>
      </c>
      <c r="G201" s="851">
        <v>7450</v>
      </c>
      <c r="H201" s="850"/>
      <c r="I201" s="852" t="s">
        <v>1040</v>
      </c>
    </row>
    <row r="202" spans="1:9" s="562" customFormat="1" ht="24" customHeight="1">
      <c r="A202" s="633">
        <v>40</v>
      </c>
      <c r="B202" s="832" t="s">
        <v>62</v>
      </c>
      <c r="C202" s="833">
        <v>5150</v>
      </c>
      <c r="D202" s="834">
        <v>5150</v>
      </c>
      <c r="E202" s="835" t="s">
        <v>32</v>
      </c>
      <c r="F202" s="836" t="s">
        <v>1159</v>
      </c>
      <c r="G202" s="836" t="s">
        <v>1159</v>
      </c>
      <c r="H202" s="835" t="s">
        <v>114</v>
      </c>
      <c r="I202" s="837" t="s">
        <v>121</v>
      </c>
    </row>
    <row r="203" spans="1:9" s="562" customFormat="1">
      <c r="A203" s="636"/>
      <c r="B203" s="838" t="s">
        <v>828</v>
      </c>
      <c r="C203" s="839"/>
      <c r="D203" s="840"/>
      <c r="E203" s="841"/>
      <c r="F203" s="842"/>
      <c r="G203" s="842"/>
      <c r="H203" s="841" t="s">
        <v>115</v>
      </c>
      <c r="I203" s="843" t="s">
        <v>124</v>
      </c>
    </row>
    <row r="204" spans="1:9" s="562" customFormat="1">
      <c r="A204" s="636"/>
      <c r="B204" s="838"/>
      <c r="C204" s="839"/>
      <c r="D204" s="840"/>
      <c r="E204" s="841"/>
      <c r="F204" s="842"/>
      <c r="G204" s="842"/>
      <c r="H204" s="841" t="s">
        <v>116</v>
      </c>
      <c r="I204" s="844"/>
    </row>
    <row r="205" spans="1:9" s="562" customFormat="1">
      <c r="A205" s="636"/>
      <c r="B205" s="838"/>
      <c r="C205" s="839"/>
      <c r="D205" s="840"/>
      <c r="E205" s="841"/>
      <c r="F205" s="842" t="s">
        <v>33</v>
      </c>
      <c r="G205" s="845" t="s">
        <v>97</v>
      </c>
      <c r="H205" s="841" t="s">
        <v>59</v>
      </c>
      <c r="I205" s="846" t="s">
        <v>117</v>
      </c>
    </row>
    <row r="206" spans="1:9" s="562" customFormat="1">
      <c r="A206" s="637"/>
      <c r="B206" s="847"/>
      <c r="C206" s="848"/>
      <c r="D206" s="849"/>
      <c r="E206" s="850"/>
      <c r="F206" s="851">
        <v>5150</v>
      </c>
      <c r="G206" s="851">
        <v>5150</v>
      </c>
      <c r="H206" s="850"/>
      <c r="I206" s="852" t="s">
        <v>1160</v>
      </c>
    </row>
    <row r="207" spans="1:9" s="562" customFormat="1">
      <c r="A207" s="633">
        <v>41</v>
      </c>
      <c r="B207" s="832" t="s">
        <v>12</v>
      </c>
      <c r="C207" s="853">
        <v>2000</v>
      </c>
      <c r="D207" s="853">
        <v>2000</v>
      </c>
      <c r="E207" s="835" t="s">
        <v>32</v>
      </c>
      <c r="F207" s="836" t="s">
        <v>362</v>
      </c>
      <c r="G207" s="836" t="s">
        <v>362</v>
      </c>
      <c r="H207" s="835" t="s">
        <v>114</v>
      </c>
      <c r="I207" s="837" t="s">
        <v>121</v>
      </c>
    </row>
    <row r="208" spans="1:9" s="562" customFormat="1">
      <c r="A208" s="636"/>
      <c r="B208" s="838"/>
      <c r="C208" s="840"/>
      <c r="D208" s="840"/>
      <c r="E208" s="841"/>
      <c r="F208" s="842"/>
      <c r="G208" s="842"/>
      <c r="H208" s="841" t="s">
        <v>115</v>
      </c>
      <c r="I208" s="843" t="s">
        <v>124</v>
      </c>
    </row>
    <row r="209" spans="1:9" s="562" customFormat="1">
      <c r="A209" s="636"/>
      <c r="B209" s="838"/>
      <c r="C209" s="840"/>
      <c r="D209" s="840"/>
      <c r="E209" s="841"/>
      <c r="F209" s="842"/>
      <c r="G209" s="842"/>
      <c r="H209" s="841" t="s">
        <v>116</v>
      </c>
      <c r="I209" s="844"/>
    </row>
    <row r="210" spans="1:9" s="562" customFormat="1">
      <c r="A210" s="636"/>
      <c r="B210" s="838"/>
      <c r="C210" s="840"/>
      <c r="D210" s="840"/>
      <c r="E210" s="841"/>
      <c r="F210" s="842" t="s">
        <v>33</v>
      </c>
      <c r="G210" s="845" t="s">
        <v>97</v>
      </c>
      <c r="H210" s="841" t="s">
        <v>59</v>
      </c>
      <c r="I210" s="846" t="s">
        <v>117</v>
      </c>
    </row>
    <row r="211" spans="1:9" s="562" customFormat="1">
      <c r="A211" s="637"/>
      <c r="B211" s="847"/>
      <c r="C211" s="849"/>
      <c r="D211" s="849"/>
      <c r="E211" s="850"/>
      <c r="F211" s="851">
        <v>2000</v>
      </c>
      <c r="G211" s="851">
        <v>2000</v>
      </c>
      <c r="H211" s="850"/>
      <c r="I211" s="852" t="s">
        <v>1044</v>
      </c>
    </row>
    <row r="212" spans="1:9" s="562" customFormat="1">
      <c r="A212" s="633">
        <v>42</v>
      </c>
      <c r="B212" s="832" t="s">
        <v>71</v>
      </c>
      <c r="C212" s="833">
        <v>2001.98</v>
      </c>
      <c r="D212" s="834">
        <v>2001.98</v>
      </c>
      <c r="E212" s="835" t="s">
        <v>32</v>
      </c>
      <c r="F212" s="836" t="s">
        <v>120</v>
      </c>
      <c r="G212" s="836" t="s">
        <v>120</v>
      </c>
      <c r="H212" s="835" t="s">
        <v>114</v>
      </c>
      <c r="I212" s="837" t="s">
        <v>121</v>
      </c>
    </row>
    <row r="213" spans="1:9" s="562" customFormat="1">
      <c r="A213" s="636"/>
      <c r="B213" s="838" t="s">
        <v>358</v>
      </c>
      <c r="C213" s="839"/>
      <c r="D213" s="840"/>
      <c r="E213" s="841"/>
      <c r="F213" s="842" t="s">
        <v>123</v>
      </c>
      <c r="G213" s="842" t="s">
        <v>123</v>
      </c>
      <c r="H213" s="841" t="s">
        <v>115</v>
      </c>
      <c r="I213" s="843" t="s">
        <v>124</v>
      </c>
    </row>
    <row r="214" spans="1:9" s="562" customFormat="1">
      <c r="A214" s="636"/>
      <c r="B214" s="838"/>
      <c r="C214" s="839"/>
      <c r="D214" s="840"/>
      <c r="E214" s="841"/>
      <c r="F214" s="842" t="s">
        <v>125</v>
      </c>
      <c r="G214" s="842" t="s">
        <v>125</v>
      </c>
      <c r="H214" s="841" t="s">
        <v>116</v>
      </c>
      <c r="I214" s="844"/>
    </row>
    <row r="215" spans="1:9" s="562" customFormat="1">
      <c r="A215" s="636"/>
      <c r="B215" s="838"/>
      <c r="C215" s="839"/>
      <c r="D215" s="840"/>
      <c r="E215" s="841"/>
      <c r="F215" s="842" t="s">
        <v>33</v>
      </c>
      <c r="G215" s="845" t="s">
        <v>97</v>
      </c>
      <c r="H215" s="841" t="s">
        <v>59</v>
      </c>
      <c r="I215" s="846" t="s">
        <v>117</v>
      </c>
    </row>
    <row r="216" spans="1:9" s="562" customFormat="1">
      <c r="A216" s="637"/>
      <c r="B216" s="847"/>
      <c r="C216" s="848"/>
      <c r="D216" s="849"/>
      <c r="E216" s="850"/>
      <c r="F216" s="851">
        <v>2001.98</v>
      </c>
      <c r="G216" s="851">
        <v>2001.98</v>
      </c>
      <c r="H216" s="850"/>
      <c r="I216" s="852" t="s">
        <v>1141</v>
      </c>
    </row>
    <row r="217" spans="1:9" s="562" customFormat="1" ht="24" customHeight="1">
      <c r="A217" s="633">
        <v>43</v>
      </c>
      <c r="B217" s="832" t="s">
        <v>359</v>
      </c>
      <c r="C217" s="833">
        <v>700</v>
      </c>
      <c r="D217" s="834">
        <v>700</v>
      </c>
      <c r="E217" s="835" t="s">
        <v>32</v>
      </c>
      <c r="F217" s="836" t="s">
        <v>1146</v>
      </c>
      <c r="G217" s="836" t="s">
        <v>1146</v>
      </c>
      <c r="H217" s="835" t="s">
        <v>114</v>
      </c>
      <c r="I217" s="837" t="s">
        <v>121</v>
      </c>
    </row>
    <row r="218" spans="1:9" s="562" customFormat="1">
      <c r="A218" s="636"/>
      <c r="B218" s="838"/>
      <c r="C218" s="839"/>
      <c r="D218" s="840"/>
      <c r="E218" s="841"/>
      <c r="F218" s="842"/>
      <c r="G218" s="842"/>
      <c r="H218" s="841" t="s">
        <v>115</v>
      </c>
      <c r="I218" s="843" t="s">
        <v>124</v>
      </c>
    </row>
    <row r="219" spans="1:9" s="562" customFormat="1">
      <c r="A219" s="636"/>
      <c r="B219" s="838"/>
      <c r="C219" s="839"/>
      <c r="D219" s="840"/>
      <c r="E219" s="841"/>
      <c r="F219" s="842"/>
      <c r="G219" s="842"/>
      <c r="H219" s="841" t="s">
        <v>116</v>
      </c>
      <c r="I219" s="844"/>
    </row>
    <row r="220" spans="1:9" s="562" customFormat="1">
      <c r="A220" s="636"/>
      <c r="B220" s="838"/>
      <c r="C220" s="839"/>
      <c r="D220" s="840"/>
      <c r="E220" s="841"/>
      <c r="F220" s="842" t="s">
        <v>33</v>
      </c>
      <c r="G220" s="845" t="s">
        <v>97</v>
      </c>
      <c r="H220" s="841" t="s">
        <v>59</v>
      </c>
      <c r="I220" s="846" t="s">
        <v>117</v>
      </c>
    </row>
    <row r="221" spans="1:9" s="562" customFormat="1">
      <c r="A221" s="637"/>
      <c r="B221" s="847"/>
      <c r="C221" s="848"/>
      <c r="D221" s="849"/>
      <c r="E221" s="850"/>
      <c r="F221" s="851">
        <v>700</v>
      </c>
      <c r="G221" s="851">
        <v>700</v>
      </c>
      <c r="H221" s="850"/>
      <c r="I221" s="852" t="s">
        <v>1133</v>
      </c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61" orientation="landscape" horizontalDpi="0" verticalDpi="0" r:id="rId1"/>
  <rowBreaks count="8" manualBreakCount="8">
    <brk id="36" max="16383" man="1"/>
    <brk id="71" max="16383" man="1"/>
    <brk id="106" max="16383" man="1"/>
    <brk id="141" max="16383" man="1"/>
    <brk id="176" max="16383" man="1"/>
    <brk id="211" max="16383" man="1"/>
    <brk id="246" max="16383" man="1"/>
    <brk id="28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6600"/>
  </sheetPr>
  <dimension ref="A1:J46"/>
  <sheetViews>
    <sheetView view="pageBreakPreview" zoomScaleNormal="100" zoomScaleSheetLayoutView="100" workbookViewId="0">
      <selection sqref="A1:XFD1048576"/>
    </sheetView>
  </sheetViews>
  <sheetFormatPr defaultRowHeight="20.25"/>
  <cols>
    <col min="1" max="1" width="7.625" style="550" customWidth="1"/>
    <col min="2" max="2" width="27" style="550" customWidth="1"/>
    <col min="3" max="3" width="16.625" style="550" bestFit="1" customWidth="1"/>
    <col min="4" max="4" width="11.625" style="550" customWidth="1"/>
    <col min="5" max="5" width="12.875" style="550" customWidth="1"/>
    <col min="6" max="7" width="29.875" style="551" customWidth="1"/>
    <col min="8" max="8" width="14.625" style="552" customWidth="1"/>
    <col min="9" max="9" width="28.375" style="551" customWidth="1"/>
    <col min="10" max="10" width="9.875" style="550" bestFit="1" customWidth="1"/>
    <col min="11" max="256" width="9" style="550"/>
    <col min="257" max="257" width="7.625" style="550" customWidth="1"/>
    <col min="258" max="258" width="27" style="550" customWidth="1"/>
    <col min="259" max="259" width="16.625" style="550" bestFit="1" customWidth="1"/>
    <col min="260" max="260" width="11.625" style="550" customWidth="1"/>
    <col min="261" max="261" width="12.875" style="550" customWidth="1"/>
    <col min="262" max="263" width="29.875" style="550" customWidth="1"/>
    <col min="264" max="264" width="14.625" style="550" customWidth="1"/>
    <col min="265" max="265" width="28.375" style="550" customWidth="1"/>
    <col min="266" max="266" width="9.875" style="550" bestFit="1" customWidth="1"/>
    <col min="267" max="512" width="9" style="550"/>
    <col min="513" max="513" width="7.625" style="550" customWidth="1"/>
    <col min="514" max="514" width="27" style="550" customWidth="1"/>
    <col min="515" max="515" width="16.625" style="550" bestFit="1" customWidth="1"/>
    <col min="516" max="516" width="11.625" style="550" customWidth="1"/>
    <col min="517" max="517" width="12.875" style="550" customWidth="1"/>
    <col min="518" max="519" width="29.875" style="550" customWidth="1"/>
    <col min="520" max="520" width="14.625" style="550" customWidth="1"/>
    <col min="521" max="521" width="28.375" style="550" customWidth="1"/>
    <col min="522" max="522" width="9.875" style="550" bestFit="1" customWidth="1"/>
    <col min="523" max="768" width="9" style="550"/>
    <col min="769" max="769" width="7.625" style="550" customWidth="1"/>
    <col min="770" max="770" width="27" style="550" customWidth="1"/>
    <col min="771" max="771" width="16.625" style="550" bestFit="1" customWidth="1"/>
    <col min="772" max="772" width="11.625" style="550" customWidth="1"/>
    <col min="773" max="773" width="12.875" style="550" customWidth="1"/>
    <col min="774" max="775" width="29.875" style="550" customWidth="1"/>
    <col min="776" max="776" width="14.625" style="550" customWidth="1"/>
    <col min="777" max="777" width="28.375" style="550" customWidth="1"/>
    <col min="778" max="778" width="9.875" style="550" bestFit="1" customWidth="1"/>
    <col min="779" max="1024" width="9" style="550"/>
    <col min="1025" max="1025" width="7.625" style="550" customWidth="1"/>
    <col min="1026" max="1026" width="27" style="550" customWidth="1"/>
    <col min="1027" max="1027" width="16.625" style="550" bestFit="1" customWidth="1"/>
    <col min="1028" max="1028" width="11.625" style="550" customWidth="1"/>
    <col min="1029" max="1029" width="12.875" style="550" customWidth="1"/>
    <col min="1030" max="1031" width="29.875" style="550" customWidth="1"/>
    <col min="1032" max="1032" width="14.625" style="550" customWidth="1"/>
    <col min="1033" max="1033" width="28.375" style="550" customWidth="1"/>
    <col min="1034" max="1034" width="9.875" style="550" bestFit="1" customWidth="1"/>
    <col min="1035" max="1280" width="9" style="550"/>
    <col min="1281" max="1281" width="7.625" style="550" customWidth="1"/>
    <col min="1282" max="1282" width="27" style="550" customWidth="1"/>
    <col min="1283" max="1283" width="16.625" style="550" bestFit="1" customWidth="1"/>
    <col min="1284" max="1284" width="11.625" style="550" customWidth="1"/>
    <col min="1285" max="1285" width="12.875" style="550" customWidth="1"/>
    <col min="1286" max="1287" width="29.875" style="550" customWidth="1"/>
    <col min="1288" max="1288" width="14.625" style="550" customWidth="1"/>
    <col min="1289" max="1289" width="28.375" style="550" customWidth="1"/>
    <col min="1290" max="1290" width="9.875" style="550" bestFit="1" customWidth="1"/>
    <col min="1291" max="1536" width="9" style="550"/>
    <col min="1537" max="1537" width="7.625" style="550" customWidth="1"/>
    <col min="1538" max="1538" width="27" style="550" customWidth="1"/>
    <col min="1539" max="1539" width="16.625" style="550" bestFit="1" customWidth="1"/>
    <col min="1540" max="1540" width="11.625" style="550" customWidth="1"/>
    <col min="1541" max="1541" width="12.875" style="550" customWidth="1"/>
    <col min="1542" max="1543" width="29.875" style="550" customWidth="1"/>
    <col min="1544" max="1544" width="14.625" style="550" customWidth="1"/>
    <col min="1545" max="1545" width="28.375" style="550" customWidth="1"/>
    <col min="1546" max="1546" width="9.875" style="550" bestFit="1" customWidth="1"/>
    <col min="1547" max="1792" width="9" style="550"/>
    <col min="1793" max="1793" width="7.625" style="550" customWidth="1"/>
    <col min="1794" max="1794" width="27" style="550" customWidth="1"/>
    <col min="1795" max="1795" width="16.625" style="550" bestFit="1" customWidth="1"/>
    <col min="1796" max="1796" width="11.625" style="550" customWidth="1"/>
    <col min="1797" max="1797" width="12.875" style="550" customWidth="1"/>
    <col min="1798" max="1799" width="29.875" style="550" customWidth="1"/>
    <col min="1800" max="1800" width="14.625" style="550" customWidth="1"/>
    <col min="1801" max="1801" width="28.375" style="550" customWidth="1"/>
    <col min="1802" max="1802" width="9.875" style="550" bestFit="1" customWidth="1"/>
    <col min="1803" max="2048" width="9" style="550"/>
    <col min="2049" max="2049" width="7.625" style="550" customWidth="1"/>
    <col min="2050" max="2050" width="27" style="550" customWidth="1"/>
    <col min="2051" max="2051" width="16.625" style="550" bestFit="1" customWidth="1"/>
    <col min="2052" max="2052" width="11.625" style="550" customWidth="1"/>
    <col min="2053" max="2053" width="12.875" style="550" customWidth="1"/>
    <col min="2054" max="2055" width="29.875" style="550" customWidth="1"/>
    <col min="2056" max="2056" width="14.625" style="550" customWidth="1"/>
    <col min="2057" max="2057" width="28.375" style="550" customWidth="1"/>
    <col min="2058" max="2058" width="9.875" style="550" bestFit="1" customWidth="1"/>
    <col min="2059" max="2304" width="9" style="550"/>
    <col min="2305" max="2305" width="7.625" style="550" customWidth="1"/>
    <col min="2306" max="2306" width="27" style="550" customWidth="1"/>
    <col min="2307" max="2307" width="16.625" style="550" bestFit="1" customWidth="1"/>
    <col min="2308" max="2308" width="11.625" style="550" customWidth="1"/>
    <col min="2309" max="2309" width="12.875" style="550" customWidth="1"/>
    <col min="2310" max="2311" width="29.875" style="550" customWidth="1"/>
    <col min="2312" max="2312" width="14.625" style="550" customWidth="1"/>
    <col min="2313" max="2313" width="28.375" style="550" customWidth="1"/>
    <col min="2314" max="2314" width="9.875" style="550" bestFit="1" customWidth="1"/>
    <col min="2315" max="2560" width="9" style="550"/>
    <col min="2561" max="2561" width="7.625" style="550" customWidth="1"/>
    <col min="2562" max="2562" width="27" style="550" customWidth="1"/>
    <col min="2563" max="2563" width="16.625" style="550" bestFit="1" customWidth="1"/>
    <col min="2564" max="2564" width="11.625" style="550" customWidth="1"/>
    <col min="2565" max="2565" width="12.875" style="550" customWidth="1"/>
    <col min="2566" max="2567" width="29.875" style="550" customWidth="1"/>
    <col min="2568" max="2568" width="14.625" style="550" customWidth="1"/>
    <col min="2569" max="2569" width="28.375" style="550" customWidth="1"/>
    <col min="2570" max="2570" width="9.875" style="550" bestFit="1" customWidth="1"/>
    <col min="2571" max="2816" width="9" style="550"/>
    <col min="2817" max="2817" width="7.625" style="550" customWidth="1"/>
    <col min="2818" max="2818" width="27" style="550" customWidth="1"/>
    <col min="2819" max="2819" width="16.625" style="550" bestFit="1" customWidth="1"/>
    <col min="2820" max="2820" width="11.625" style="550" customWidth="1"/>
    <col min="2821" max="2821" width="12.875" style="550" customWidth="1"/>
    <col min="2822" max="2823" width="29.875" style="550" customWidth="1"/>
    <col min="2824" max="2824" width="14.625" style="550" customWidth="1"/>
    <col min="2825" max="2825" width="28.375" style="550" customWidth="1"/>
    <col min="2826" max="2826" width="9.875" style="550" bestFit="1" customWidth="1"/>
    <col min="2827" max="3072" width="9" style="550"/>
    <col min="3073" max="3073" width="7.625" style="550" customWidth="1"/>
    <col min="3074" max="3074" width="27" style="550" customWidth="1"/>
    <col min="3075" max="3075" width="16.625" style="550" bestFit="1" customWidth="1"/>
    <col min="3076" max="3076" width="11.625" style="550" customWidth="1"/>
    <col min="3077" max="3077" width="12.875" style="550" customWidth="1"/>
    <col min="3078" max="3079" width="29.875" style="550" customWidth="1"/>
    <col min="3080" max="3080" width="14.625" style="550" customWidth="1"/>
    <col min="3081" max="3081" width="28.375" style="550" customWidth="1"/>
    <col min="3082" max="3082" width="9.875" style="550" bestFit="1" customWidth="1"/>
    <col min="3083" max="3328" width="9" style="550"/>
    <col min="3329" max="3329" width="7.625" style="550" customWidth="1"/>
    <col min="3330" max="3330" width="27" style="550" customWidth="1"/>
    <col min="3331" max="3331" width="16.625" style="550" bestFit="1" customWidth="1"/>
    <col min="3332" max="3332" width="11.625" style="550" customWidth="1"/>
    <col min="3333" max="3333" width="12.875" style="550" customWidth="1"/>
    <col min="3334" max="3335" width="29.875" style="550" customWidth="1"/>
    <col min="3336" max="3336" width="14.625" style="550" customWidth="1"/>
    <col min="3337" max="3337" width="28.375" style="550" customWidth="1"/>
    <col min="3338" max="3338" width="9.875" style="550" bestFit="1" customWidth="1"/>
    <col min="3339" max="3584" width="9" style="550"/>
    <col min="3585" max="3585" width="7.625" style="550" customWidth="1"/>
    <col min="3586" max="3586" width="27" style="550" customWidth="1"/>
    <col min="3587" max="3587" width="16.625" style="550" bestFit="1" customWidth="1"/>
    <col min="3588" max="3588" width="11.625" style="550" customWidth="1"/>
    <col min="3589" max="3589" width="12.875" style="550" customWidth="1"/>
    <col min="3590" max="3591" width="29.875" style="550" customWidth="1"/>
    <col min="3592" max="3592" width="14.625" style="550" customWidth="1"/>
    <col min="3593" max="3593" width="28.375" style="550" customWidth="1"/>
    <col min="3594" max="3594" width="9.875" style="550" bestFit="1" customWidth="1"/>
    <col min="3595" max="3840" width="9" style="550"/>
    <col min="3841" max="3841" width="7.625" style="550" customWidth="1"/>
    <col min="3842" max="3842" width="27" style="550" customWidth="1"/>
    <col min="3843" max="3843" width="16.625" style="550" bestFit="1" customWidth="1"/>
    <col min="3844" max="3844" width="11.625" style="550" customWidth="1"/>
    <col min="3845" max="3845" width="12.875" style="550" customWidth="1"/>
    <col min="3846" max="3847" width="29.875" style="550" customWidth="1"/>
    <col min="3848" max="3848" width="14.625" style="550" customWidth="1"/>
    <col min="3849" max="3849" width="28.375" style="550" customWidth="1"/>
    <col min="3850" max="3850" width="9.875" style="550" bestFit="1" customWidth="1"/>
    <col min="3851" max="4096" width="9" style="550"/>
    <col min="4097" max="4097" width="7.625" style="550" customWidth="1"/>
    <col min="4098" max="4098" width="27" style="550" customWidth="1"/>
    <col min="4099" max="4099" width="16.625" style="550" bestFit="1" customWidth="1"/>
    <col min="4100" max="4100" width="11.625" style="550" customWidth="1"/>
    <col min="4101" max="4101" width="12.875" style="550" customWidth="1"/>
    <col min="4102" max="4103" width="29.875" style="550" customWidth="1"/>
    <col min="4104" max="4104" width="14.625" style="550" customWidth="1"/>
    <col min="4105" max="4105" width="28.375" style="550" customWidth="1"/>
    <col min="4106" max="4106" width="9.875" style="550" bestFit="1" customWidth="1"/>
    <col min="4107" max="4352" width="9" style="550"/>
    <col min="4353" max="4353" width="7.625" style="550" customWidth="1"/>
    <col min="4354" max="4354" width="27" style="550" customWidth="1"/>
    <col min="4355" max="4355" width="16.625" style="550" bestFit="1" customWidth="1"/>
    <col min="4356" max="4356" width="11.625" style="550" customWidth="1"/>
    <col min="4357" max="4357" width="12.875" style="550" customWidth="1"/>
    <col min="4358" max="4359" width="29.875" style="550" customWidth="1"/>
    <col min="4360" max="4360" width="14.625" style="550" customWidth="1"/>
    <col min="4361" max="4361" width="28.375" style="550" customWidth="1"/>
    <col min="4362" max="4362" width="9.875" style="550" bestFit="1" customWidth="1"/>
    <col min="4363" max="4608" width="9" style="550"/>
    <col min="4609" max="4609" width="7.625" style="550" customWidth="1"/>
    <col min="4610" max="4610" width="27" style="550" customWidth="1"/>
    <col min="4611" max="4611" width="16.625" style="550" bestFit="1" customWidth="1"/>
    <col min="4612" max="4612" width="11.625" style="550" customWidth="1"/>
    <col min="4613" max="4613" width="12.875" style="550" customWidth="1"/>
    <col min="4614" max="4615" width="29.875" style="550" customWidth="1"/>
    <col min="4616" max="4616" width="14.625" style="550" customWidth="1"/>
    <col min="4617" max="4617" width="28.375" style="550" customWidth="1"/>
    <col min="4618" max="4618" width="9.875" style="550" bestFit="1" customWidth="1"/>
    <col min="4619" max="4864" width="9" style="550"/>
    <col min="4865" max="4865" width="7.625" style="550" customWidth="1"/>
    <col min="4866" max="4866" width="27" style="550" customWidth="1"/>
    <col min="4867" max="4867" width="16.625" style="550" bestFit="1" customWidth="1"/>
    <col min="4868" max="4868" width="11.625" style="550" customWidth="1"/>
    <col min="4869" max="4869" width="12.875" style="550" customWidth="1"/>
    <col min="4870" max="4871" width="29.875" style="550" customWidth="1"/>
    <col min="4872" max="4872" width="14.625" style="550" customWidth="1"/>
    <col min="4873" max="4873" width="28.375" style="550" customWidth="1"/>
    <col min="4874" max="4874" width="9.875" style="550" bestFit="1" customWidth="1"/>
    <col min="4875" max="5120" width="9" style="550"/>
    <col min="5121" max="5121" width="7.625" style="550" customWidth="1"/>
    <col min="5122" max="5122" width="27" style="550" customWidth="1"/>
    <col min="5123" max="5123" width="16.625" style="550" bestFit="1" customWidth="1"/>
    <col min="5124" max="5124" width="11.625" style="550" customWidth="1"/>
    <col min="5125" max="5125" width="12.875" style="550" customWidth="1"/>
    <col min="5126" max="5127" width="29.875" style="550" customWidth="1"/>
    <col min="5128" max="5128" width="14.625" style="550" customWidth="1"/>
    <col min="5129" max="5129" width="28.375" style="550" customWidth="1"/>
    <col min="5130" max="5130" width="9.875" style="550" bestFit="1" customWidth="1"/>
    <col min="5131" max="5376" width="9" style="550"/>
    <col min="5377" max="5377" width="7.625" style="550" customWidth="1"/>
    <col min="5378" max="5378" width="27" style="550" customWidth="1"/>
    <col min="5379" max="5379" width="16.625" style="550" bestFit="1" customWidth="1"/>
    <col min="5380" max="5380" width="11.625" style="550" customWidth="1"/>
    <col min="5381" max="5381" width="12.875" style="550" customWidth="1"/>
    <col min="5382" max="5383" width="29.875" style="550" customWidth="1"/>
    <col min="5384" max="5384" width="14.625" style="550" customWidth="1"/>
    <col min="5385" max="5385" width="28.375" style="550" customWidth="1"/>
    <col min="5386" max="5386" width="9.875" style="550" bestFit="1" customWidth="1"/>
    <col min="5387" max="5632" width="9" style="550"/>
    <col min="5633" max="5633" width="7.625" style="550" customWidth="1"/>
    <col min="5634" max="5634" width="27" style="550" customWidth="1"/>
    <col min="5635" max="5635" width="16.625" style="550" bestFit="1" customWidth="1"/>
    <col min="5636" max="5636" width="11.625" style="550" customWidth="1"/>
    <col min="5637" max="5637" width="12.875" style="550" customWidth="1"/>
    <col min="5638" max="5639" width="29.875" style="550" customWidth="1"/>
    <col min="5640" max="5640" width="14.625" style="550" customWidth="1"/>
    <col min="5641" max="5641" width="28.375" style="550" customWidth="1"/>
    <col min="5642" max="5642" width="9.875" style="550" bestFit="1" customWidth="1"/>
    <col min="5643" max="5888" width="9" style="550"/>
    <col min="5889" max="5889" width="7.625" style="550" customWidth="1"/>
    <col min="5890" max="5890" width="27" style="550" customWidth="1"/>
    <col min="5891" max="5891" width="16.625" style="550" bestFit="1" customWidth="1"/>
    <col min="5892" max="5892" width="11.625" style="550" customWidth="1"/>
    <col min="5893" max="5893" width="12.875" style="550" customWidth="1"/>
    <col min="5894" max="5895" width="29.875" style="550" customWidth="1"/>
    <col min="5896" max="5896" width="14.625" style="550" customWidth="1"/>
    <col min="5897" max="5897" width="28.375" style="550" customWidth="1"/>
    <col min="5898" max="5898" width="9.875" style="550" bestFit="1" customWidth="1"/>
    <col min="5899" max="6144" width="9" style="550"/>
    <col min="6145" max="6145" width="7.625" style="550" customWidth="1"/>
    <col min="6146" max="6146" width="27" style="550" customWidth="1"/>
    <col min="6147" max="6147" width="16.625" style="550" bestFit="1" customWidth="1"/>
    <col min="6148" max="6148" width="11.625" style="550" customWidth="1"/>
    <col min="6149" max="6149" width="12.875" style="550" customWidth="1"/>
    <col min="6150" max="6151" width="29.875" style="550" customWidth="1"/>
    <col min="6152" max="6152" width="14.625" style="550" customWidth="1"/>
    <col min="6153" max="6153" width="28.375" style="550" customWidth="1"/>
    <col min="6154" max="6154" width="9.875" style="550" bestFit="1" customWidth="1"/>
    <col min="6155" max="6400" width="9" style="550"/>
    <col min="6401" max="6401" width="7.625" style="550" customWidth="1"/>
    <col min="6402" max="6402" width="27" style="550" customWidth="1"/>
    <col min="6403" max="6403" width="16.625" style="550" bestFit="1" customWidth="1"/>
    <col min="6404" max="6404" width="11.625" style="550" customWidth="1"/>
    <col min="6405" max="6405" width="12.875" style="550" customWidth="1"/>
    <col min="6406" max="6407" width="29.875" style="550" customWidth="1"/>
    <col min="6408" max="6408" width="14.625" style="550" customWidth="1"/>
    <col min="6409" max="6409" width="28.375" style="550" customWidth="1"/>
    <col min="6410" max="6410" width="9.875" style="550" bestFit="1" customWidth="1"/>
    <col min="6411" max="6656" width="9" style="550"/>
    <col min="6657" max="6657" width="7.625" style="550" customWidth="1"/>
    <col min="6658" max="6658" width="27" style="550" customWidth="1"/>
    <col min="6659" max="6659" width="16.625" style="550" bestFit="1" customWidth="1"/>
    <col min="6660" max="6660" width="11.625" style="550" customWidth="1"/>
    <col min="6661" max="6661" width="12.875" style="550" customWidth="1"/>
    <col min="6662" max="6663" width="29.875" style="550" customWidth="1"/>
    <col min="6664" max="6664" width="14.625" style="550" customWidth="1"/>
    <col min="6665" max="6665" width="28.375" style="550" customWidth="1"/>
    <col min="6666" max="6666" width="9.875" style="550" bestFit="1" customWidth="1"/>
    <col min="6667" max="6912" width="9" style="550"/>
    <col min="6913" max="6913" width="7.625" style="550" customWidth="1"/>
    <col min="6914" max="6914" width="27" style="550" customWidth="1"/>
    <col min="6915" max="6915" width="16.625" style="550" bestFit="1" customWidth="1"/>
    <col min="6916" max="6916" width="11.625" style="550" customWidth="1"/>
    <col min="6917" max="6917" width="12.875" style="550" customWidth="1"/>
    <col min="6918" max="6919" width="29.875" style="550" customWidth="1"/>
    <col min="6920" max="6920" width="14.625" style="550" customWidth="1"/>
    <col min="6921" max="6921" width="28.375" style="550" customWidth="1"/>
    <col min="6922" max="6922" width="9.875" style="550" bestFit="1" customWidth="1"/>
    <col min="6923" max="7168" width="9" style="550"/>
    <col min="7169" max="7169" width="7.625" style="550" customWidth="1"/>
    <col min="7170" max="7170" width="27" style="550" customWidth="1"/>
    <col min="7171" max="7171" width="16.625" style="550" bestFit="1" customWidth="1"/>
    <col min="7172" max="7172" width="11.625" style="550" customWidth="1"/>
    <col min="7173" max="7173" width="12.875" style="550" customWidth="1"/>
    <col min="7174" max="7175" width="29.875" style="550" customWidth="1"/>
    <col min="7176" max="7176" width="14.625" style="550" customWidth="1"/>
    <col min="7177" max="7177" width="28.375" style="550" customWidth="1"/>
    <col min="7178" max="7178" width="9.875" style="550" bestFit="1" customWidth="1"/>
    <col min="7179" max="7424" width="9" style="550"/>
    <col min="7425" max="7425" width="7.625" style="550" customWidth="1"/>
    <col min="7426" max="7426" width="27" style="550" customWidth="1"/>
    <col min="7427" max="7427" width="16.625" style="550" bestFit="1" customWidth="1"/>
    <col min="7428" max="7428" width="11.625" style="550" customWidth="1"/>
    <col min="7429" max="7429" width="12.875" style="550" customWidth="1"/>
    <col min="7430" max="7431" width="29.875" style="550" customWidth="1"/>
    <col min="7432" max="7432" width="14.625" style="550" customWidth="1"/>
    <col min="7433" max="7433" width="28.375" style="550" customWidth="1"/>
    <col min="7434" max="7434" width="9.875" style="550" bestFit="1" customWidth="1"/>
    <col min="7435" max="7680" width="9" style="550"/>
    <col min="7681" max="7681" width="7.625" style="550" customWidth="1"/>
    <col min="7682" max="7682" width="27" style="550" customWidth="1"/>
    <col min="7683" max="7683" width="16.625" style="550" bestFit="1" customWidth="1"/>
    <col min="7684" max="7684" width="11.625" style="550" customWidth="1"/>
    <col min="7685" max="7685" width="12.875" style="550" customWidth="1"/>
    <col min="7686" max="7687" width="29.875" style="550" customWidth="1"/>
    <col min="7688" max="7688" width="14.625" style="550" customWidth="1"/>
    <col min="7689" max="7689" width="28.375" style="550" customWidth="1"/>
    <col min="7690" max="7690" width="9.875" style="550" bestFit="1" customWidth="1"/>
    <col min="7691" max="7936" width="9" style="550"/>
    <col min="7937" max="7937" width="7.625" style="550" customWidth="1"/>
    <col min="7938" max="7938" width="27" style="550" customWidth="1"/>
    <col min="7939" max="7939" width="16.625" style="550" bestFit="1" customWidth="1"/>
    <col min="7940" max="7940" width="11.625" style="550" customWidth="1"/>
    <col min="7941" max="7941" width="12.875" style="550" customWidth="1"/>
    <col min="7942" max="7943" width="29.875" style="550" customWidth="1"/>
    <col min="7944" max="7944" width="14.625" style="550" customWidth="1"/>
    <col min="7945" max="7945" width="28.375" style="550" customWidth="1"/>
    <col min="7946" max="7946" width="9.875" style="550" bestFit="1" customWidth="1"/>
    <col min="7947" max="8192" width="9" style="550"/>
    <col min="8193" max="8193" width="7.625" style="550" customWidth="1"/>
    <col min="8194" max="8194" width="27" style="550" customWidth="1"/>
    <col min="8195" max="8195" width="16.625" style="550" bestFit="1" customWidth="1"/>
    <col min="8196" max="8196" width="11.625" style="550" customWidth="1"/>
    <col min="8197" max="8197" width="12.875" style="550" customWidth="1"/>
    <col min="8198" max="8199" width="29.875" style="550" customWidth="1"/>
    <col min="8200" max="8200" width="14.625" style="550" customWidth="1"/>
    <col min="8201" max="8201" width="28.375" style="550" customWidth="1"/>
    <col min="8202" max="8202" width="9.875" style="550" bestFit="1" customWidth="1"/>
    <col min="8203" max="8448" width="9" style="550"/>
    <col min="8449" max="8449" width="7.625" style="550" customWidth="1"/>
    <col min="8450" max="8450" width="27" style="550" customWidth="1"/>
    <col min="8451" max="8451" width="16.625" style="550" bestFit="1" customWidth="1"/>
    <col min="8452" max="8452" width="11.625" style="550" customWidth="1"/>
    <col min="8453" max="8453" width="12.875" style="550" customWidth="1"/>
    <col min="8454" max="8455" width="29.875" style="550" customWidth="1"/>
    <col min="8456" max="8456" width="14.625" style="550" customWidth="1"/>
    <col min="8457" max="8457" width="28.375" style="550" customWidth="1"/>
    <col min="8458" max="8458" width="9.875" style="550" bestFit="1" customWidth="1"/>
    <col min="8459" max="8704" width="9" style="550"/>
    <col min="8705" max="8705" width="7.625" style="550" customWidth="1"/>
    <col min="8706" max="8706" width="27" style="550" customWidth="1"/>
    <col min="8707" max="8707" width="16.625" style="550" bestFit="1" customWidth="1"/>
    <col min="8708" max="8708" width="11.625" style="550" customWidth="1"/>
    <col min="8709" max="8709" width="12.875" style="550" customWidth="1"/>
    <col min="8710" max="8711" width="29.875" style="550" customWidth="1"/>
    <col min="8712" max="8712" width="14.625" style="550" customWidth="1"/>
    <col min="8713" max="8713" width="28.375" style="550" customWidth="1"/>
    <col min="8714" max="8714" width="9.875" style="550" bestFit="1" customWidth="1"/>
    <col min="8715" max="8960" width="9" style="550"/>
    <col min="8961" max="8961" width="7.625" style="550" customWidth="1"/>
    <col min="8962" max="8962" width="27" style="550" customWidth="1"/>
    <col min="8963" max="8963" width="16.625" style="550" bestFit="1" customWidth="1"/>
    <col min="8964" max="8964" width="11.625" style="550" customWidth="1"/>
    <col min="8965" max="8965" width="12.875" style="550" customWidth="1"/>
    <col min="8966" max="8967" width="29.875" style="550" customWidth="1"/>
    <col min="8968" max="8968" width="14.625" style="550" customWidth="1"/>
    <col min="8969" max="8969" width="28.375" style="550" customWidth="1"/>
    <col min="8970" max="8970" width="9.875" style="550" bestFit="1" customWidth="1"/>
    <col min="8971" max="9216" width="9" style="550"/>
    <col min="9217" max="9217" width="7.625" style="550" customWidth="1"/>
    <col min="9218" max="9218" width="27" style="550" customWidth="1"/>
    <col min="9219" max="9219" width="16.625" style="550" bestFit="1" customWidth="1"/>
    <col min="9220" max="9220" width="11.625" style="550" customWidth="1"/>
    <col min="9221" max="9221" width="12.875" style="550" customWidth="1"/>
    <col min="9222" max="9223" width="29.875" style="550" customWidth="1"/>
    <col min="9224" max="9224" width="14.625" style="550" customWidth="1"/>
    <col min="9225" max="9225" width="28.375" style="550" customWidth="1"/>
    <col min="9226" max="9226" width="9.875" style="550" bestFit="1" customWidth="1"/>
    <col min="9227" max="9472" width="9" style="550"/>
    <col min="9473" max="9473" width="7.625" style="550" customWidth="1"/>
    <col min="9474" max="9474" width="27" style="550" customWidth="1"/>
    <col min="9475" max="9475" width="16.625" style="550" bestFit="1" customWidth="1"/>
    <col min="9476" max="9476" width="11.625" style="550" customWidth="1"/>
    <col min="9477" max="9477" width="12.875" style="550" customWidth="1"/>
    <col min="9478" max="9479" width="29.875" style="550" customWidth="1"/>
    <col min="9480" max="9480" width="14.625" style="550" customWidth="1"/>
    <col min="9481" max="9481" width="28.375" style="550" customWidth="1"/>
    <col min="9482" max="9482" width="9.875" style="550" bestFit="1" customWidth="1"/>
    <col min="9483" max="9728" width="9" style="550"/>
    <col min="9729" max="9729" width="7.625" style="550" customWidth="1"/>
    <col min="9730" max="9730" width="27" style="550" customWidth="1"/>
    <col min="9731" max="9731" width="16.625" style="550" bestFit="1" customWidth="1"/>
    <col min="9732" max="9732" width="11.625" style="550" customWidth="1"/>
    <col min="9733" max="9733" width="12.875" style="550" customWidth="1"/>
    <col min="9734" max="9735" width="29.875" style="550" customWidth="1"/>
    <col min="9736" max="9736" width="14.625" style="550" customWidth="1"/>
    <col min="9737" max="9737" width="28.375" style="550" customWidth="1"/>
    <col min="9738" max="9738" width="9.875" style="550" bestFit="1" customWidth="1"/>
    <col min="9739" max="9984" width="9" style="550"/>
    <col min="9985" max="9985" width="7.625" style="550" customWidth="1"/>
    <col min="9986" max="9986" width="27" style="550" customWidth="1"/>
    <col min="9987" max="9987" width="16.625" style="550" bestFit="1" customWidth="1"/>
    <col min="9988" max="9988" width="11.625" style="550" customWidth="1"/>
    <col min="9989" max="9989" width="12.875" style="550" customWidth="1"/>
    <col min="9990" max="9991" width="29.875" style="550" customWidth="1"/>
    <col min="9992" max="9992" width="14.625" style="550" customWidth="1"/>
    <col min="9993" max="9993" width="28.375" style="550" customWidth="1"/>
    <col min="9994" max="9994" width="9.875" style="550" bestFit="1" customWidth="1"/>
    <col min="9995" max="10240" width="9" style="550"/>
    <col min="10241" max="10241" width="7.625" style="550" customWidth="1"/>
    <col min="10242" max="10242" width="27" style="550" customWidth="1"/>
    <col min="10243" max="10243" width="16.625" style="550" bestFit="1" customWidth="1"/>
    <col min="10244" max="10244" width="11.625" style="550" customWidth="1"/>
    <col min="10245" max="10245" width="12.875" style="550" customWidth="1"/>
    <col min="10246" max="10247" width="29.875" style="550" customWidth="1"/>
    <col min="10248" max="10248" width="14.625" style="550" customWidth="1"/>
    <col min="10249" max="10249" width="28.375" style="550" customWidth="1"/>
    <col min="10250" max="10250" width="9.875" style="550" bestFit="1" customWidth="1"/>
    <col min="10251" max="10496" width="9" style="550"/>
    <col min="10497" max="10497" width="7.625" style="550" customWidth="1"/>
    <col min="10498" max="10498" width="27" style="550" customWidth="1"/>
    <col min="10499" max="10499" width="16.625" style="550" bestFit="1" customWidth="1"/>
    <col min="10500" max="10500" width="11.625" style="550" customWidth="1"/>
    <col min="10501" max="10501" width="12.875" style="550" customWidth="1"/>
    <col min="10502" max="10503" width="29.875" style="550" customWidth="1"/>
    <col min="10504" max="10504" width="14.625" style="550" customWidth="1"/>
    <col min="10505" max="10505" width="28.375" style="550" customWidth="1"/>
    <col min="10506" max="10506" width="9.875" style="550" bestFit="1" customWidth="1"/>
    <col min="10507" max="10752" width="9" style="550"/>
    <col min="10753" max="10753" width="7.625" style="550" customWidth="1"/>
    <col min="10754" max="10754" width="27" style="550" customWidth="1"/>
    <col min="10755" max="10755" width="16.625" style="550" bestFit="1" customWidth="1"/>
    <col min="10756" max="10756" width="11.625" style="550" customWidth="1"/>
    <col min="10757" max="10757" width="12.875" style="550" customWidth="1"/>
    <col min="10758" max="10759" width="29.875" style="550" customWidth="1"/>
    <col min="10760" max="10760" width="14.625" style="550" customWidth="1"/>
    <col min="10761" max="10761" width="28.375" style="550" customWidth="1"/>
    <col min="10762" max="10762" width="9.875" style="550" bestFit="1" customWidth="1"/>
    <col min="10763" max="11008" width="9" style="550"/>
    <col min="11009" max="11009" width="7.625" style="550" customWidth="1"/>
    <col min="11010" max="11010" width="27" style="550" customWidth="1"/>
    <col min="11011" max="11011" width="16.625" style="550" bestFit="1" customWidth="1"/>
    <col min="11012" max="11012" width="11.625" style="550" customWidth="1"/>
    <col min="11013" max="11013" width="12.875" style="550" customWidth="1"/>
    <col min="11014" max="11015" width="29.875" style="550" customWidth="1"/>
    <col min="11016" max="11016" width="14.625" style="550" customWidth="1"/>
    <col min="11017" max="11017" width="28.375" style="550" customWidth="1"/>
    <col min="11018" max="11018" width="9.875" style="550" bestFit="1" customWidth="1"/>
    <col min="11019" max="11264" width="9" style="550"/>
    <col min="11265" max="11265" width="7.625" style="550" customWidth="1"/>
    <col min="11266" max="11266" width="27" style="550" customWidth="1"/>
    <col min="11267" max="11267" width="16.625" style="550" bestFit="1" customWidth="1"/>
    <col min="11268" max="11268" width="11.625" style="550" customWidth="1"/>
    <col min="11269" max="11269" width="12.875" style="550" customWidth="1"/>
    <col min="11270" max="11271" width="29.875" style="550" customWidth="1"/>
    <col min="11272" max="11272" width="14.625" style="550" customWidth="1"/>
    <col min="11273" max="11273" width="28.375" style="550" customWidth="1"/>
    <col min="11274" max="11274" width="9.875" style="550" bestFit="1" customWidth="1"/>
    <col min="11275" max="11520" width="9" style="550"/>
    <col min="11521" max="11521" width="7.625" style="550" customWidth="1"/>
    <col min="11522" max="11522" width="27" style="550" customWidth="1"/>
    <col min="11523" max="11523" width="16.625" style="550" bestFit="1" customWidth="1"/>
    <col min="11524" max="11524" width="11.625" style="550" customWidth="1"/>
    <col min="11525" max="11525" width="12.875" style="550" customWidth="1"/>
    <col min="11526" max="11527" width="29.875" style="550" customWidth="1"/>
    <col min="11528" max="11528" width="14.625" style="550" customWidth="1"/>
    <col min="11529" max="11529" width="28.375" style="550" customWidth="1"/>
    <col min="11530" max="11530" width="9.875" style="550" bestFit="1" customWidth="1"/>
    <col min="11531" max="11776" width="9" style="550"/>
    <col min="11777" max="11777" width="7.625" style="550" customWidth="1"/>
    <col min="11778" max="11778" width="27" style="550" customWidth="1"/>
    <col min="11779" max="11779" width="16.625" style="550" bestFit="1" customWidth="1"/>
    <col min="11780" max="11780" width="11.625" style="550" customWidth="1"/>
    <col min="11781" max="11781" width="12.875" style="550" customWidth="1"/>
    <col min="11782" max="11783" width="29.875" style="550" customWidth="1"/>
    <col min="11784" max="11784" width="14.625" style="550" customWidth="1"/>
    <col min="11785" max="11785" width="28.375" style="550" customWidth="1"/>
    <col min="11786" max="11786" width="9.875" style="550" bestFit="1" customWidth="1"/>
    <col min="11787" max="12032" width="9" style="550"/>
    <col min="12033" max="12033" width="7.625" style="550" customWidth="1"/>
    <col min="12034" max="12034" width="27" style="550" customWidth="1"/>
    <col min="12035" max="12035" width="16.625" style="550" bestFit="1" customWidth="1"/>
    <col min="12036" max="12036" width="11.625" style="550" customWidth="1"/>
    <col min="12037" max="12037" width="12.875" style="550" customWidth="1"/>
    <col min="12038" max="12039" width="29.875" style="550" customWidth="1"/>
    <col min="12040" max="12040" width="14.625" style="550" customWidth="1"/>
    <col min="12041" max="12041" width="28.375" style="550" customWidth="1"/>
    <col min="12042" max="12042" width="9.875" style="550" bestFit="1" customWidth="1"/>
    <col min="12043" max="12288" width="9" style="550"/>
    <col min="12289" max="12289" width="7.625" style="550" customWidth="1"/>
    <col min="12290" max="12290" width="27" style="550" customWidth="1"/>
    <col min="12291" max="12291" width="16.625" style="550" bestFit="1" customWidth="1"/>
    <col min="12292" max="12292" width="11.625" style="550" customWidth="1"/>
    <col min="12293" max="12293" width="12.875" style="550" customWidth="1"/>
    <col min="12294" max="12295" width="29.875" style="550" customWidth="1"/>
    <col min="12296" max="12296" width="14.625" style="550" customWidth="1"/>
    <col min="12297" max="12297" width="28.375" style="550" customWidth="1"/>
    <col min="12298" max="12298" width="9.875" style="550" bestFit="1" customWidth="1"/>
    <col min="12299" max="12544" width="9" style="550"/>
    <col min="12545" max="12545" width="7.625" style="550" customWidth="1"/>
    <col min="12546" max="12546" width="27" style="550" customWidth="1"/>
    <col min="12547" max="12547" width="16.625" style="550" bestFit="1" customWidth="1"/>
    <col min="12548" max="12548" width="11.625" style="550" customWidth="1"/>
    <col min="12549" max="12549" width="12.875" style="550" customWidth="1"/>
    <col min="12550" max="12551" width="29.875" style="550" customWidth="1"/>
    <col min="12552" max="12552" width="14.625" style="550" customWidth="1"/>
    <col min="12553" max="12553" width="28.375" style="550" customWidth="1"/>
    <col min="12554" max="12554" width="9.875" style="550" bestFit="1" customWidth="1"/>
    <col min="12555" max="12800" width="9" style="550"/>
    <col min="12801" max="12801" width="7.625" style="550" customWidth="1"/>
    <col min="12802" max="12802" width="27" style="550" customWidth="1"/>
    <col min="12803" max="12803" width="16.625" style="550" bestFit="1" customWidth="1"/>
    <col min="12804" max="12804" width="11.625" style="550" customWidth="1"/>
    <col min="12805" max="12805" width="12.875" style="550" customWidth="1"/>
    <col min="12806" max="12807" width="29.875" style="550" customWidth="1"/>
    <col min="12808" max="12808" width="14.625" style="550" customWidth="1"/>
    <col min="12809" max="12809" width="28.375" style="550" customWidth="1"/>
    <col min="12810" max="12810" width="9.875" style="550" bestFit="1" customWidth="1"/>
    <col min="12811" max="13056" width="9" style="550"/>
    <col min="13057" max="13057" width="7.625" style="550" customWidth="1"/>
    <col min="13058" max="13058" width="27" style="550" customWidth="1"/>
    <col min="13059" max="13059" width="16.625" style="550" bestFit="1" customWidth="1"/>
    <col min="13060" max="13060" width="11.625" style="550" customWidth="1"/>
    <col min="13061" max="13061" width="12.875" style="550" customWidth="1"/>
    <col min="13062" max="13063" width="29.875" style="550" customWidth="1"/>
    <col min="13064" max="13064" width="14.625" style="550" customWidth="1"/>
    <col min="13065" max="13065" width="28.375" style="550" customWidth="1"/>
    <col min="13066" max="13066" width="9.875" style="550" bestFit="1" customWidth="1"/>
    <col min="13067" max="13312" width="9" style="550"/>
    <col min="13313" max="13313" width="7.625" style="550" customWidth="1"/>
    <col min="13314" max="13314" width="27" style="550" customWidth="1"/>
    <col min="13315" max="13315" width="16.625" style="550" bestFit="1" customWidth="1"/>
    <col min="13316" max="13316" width="11.625" style="550" customWidth="1"/>
    <col min="13317" max="13317" width="12.875" style="550" customWidth="1"/>
    <col min="13318" max="13319" width="29.875" style="550" customWidth="1"/>
    <col min="13320" max="13320" width="14.625" style="550" customWidth="1"/>
    <col min="13321" max="13321" width="28.375" style="550" customWidth="1"/>
    <col min="13322" max="13322" width="9.875" style="550" bestFit="1" customWidth="1"/>
    <col min="13323" max="13568" width="9" style="550"/>
    <col min="13569" max="13569" width="7.625" style="550" customWidth="1"/>
    <col min="13570" max="13570" width="27" style="550" customWidth="1"/>
    <col min="13571" max="13571" width="16.625" style="550" bestFit="1" customWidth="1"/>
    <col min="13572" max="13572" width="11.625" style="550" customWidth="1"/>
    <col min="13573" max="13573" width="12.875" style="550" customWidth="1"/>
    <col min="13574" max="13575" width="29.875" style="550" customWidth="1"/>
    <col min="13576" max="13576" width="14.625" style="550" customWidth="1"/>
    <col min="13577" max="13577" width="28.375" style="550" customWidth="1"/>
    <col min="13578" max="13578" width="9.875" style="550" bestFit="1" customWidth="1"/>
    <col min="13579" max="13824" width="9" style="550"/>
    <col min="13825" max="13825" width="7.625" style="550" customWidth="1"/>
    <col min="13826" max="13826" width="27" style="550" customWidth="1"/>
    <col min="13827" max="13827" width="16.625" style="550" bestFit="1" customWidth="1"/>
    <col min="13828" max="13828" width="11.625" style="550" customWidth="1"/>
    <col min="13829" max="13829" width="12.875" style="550" customWidth="1"/>
    <col min="13830" max="13831" width="29.875" style="550" customWidth="1"/>
    <col min="13832" max="13832" width="14.625" style="550" customWidth="1"/>
    <col min="13833" max="13833" width="28.375" style="550" customWidth="1"/>
    <col min="13834" max="13834" width="9.875" style="550" bestFit="1" customWidth="1"/>
    <col min="13835" max="14080" width="9" style="550"/>
    <col min="14081" max="14081" width="7.625" style="550" customWidth="1"/>
    <col min="14082" max="14082" width="27" style="550" customWidth="1"/>
    <col min="14083" max="14083" width="16.625" style="550" bestFit="1" customWidth="1"/>
    <col min="14084" max="14084" width="11.625" style="550" customWidth="1"/>
    <col min="14085" max="14085" width="12.875" style="550" customWidth="1"/>
    <col min="14086" max="14087" width="29.875" style="550" customWidth="1"/>
    <col min="14088" max="14088" width="14.625" style="550" customWidth="1"/>
    <col min="14089" max="14089" width="28.375" style="550" customWidth="1"/>
    <col min="14090" max="14090" width="9.875" style="550" bestFit="1" customWidth="1"/>
    <col min="14091" max="14336" width="9" style="550"/>
    <col min="14337" max="14337" width="7.625" style="550" customWidth="1"/>
    <col min="14338" max="14338" width="27" style="550" customWidth="1"/>
    <col min="14339" max="14339" width="16.625" style="550" bestFit="1" customWidth="1"/>
    <col min="14340" max="14340" width="11.625" style="550" customWidth="1"/>
    <col min="14341" max="14341" width="12.875" style="550" customWidth="1"/>
    <col min="14342" max="14343" width="29.875" style="550" customWidth="1"/>
    <col min="14344" max="14344" width="14.625" style="550" customWidth="1"/>
    <col min="14345" max="14345" width="28.375" style="550" customWidth="1"/>
    <col min="14346" max="14346" width="9.875" style="550" bestFit="1" customWidth="1"/>
    <col min="14347" max="14592" width="9" style="550"/>
    <col min="14593" max="14593" width="7.625" style="550" customWidth="1"/>
    <col min="14594" max="14594" width="27" style="550" customWidth="1"/>
    <col min="14595" max="14595" width="16.625" style="550" bestFit="1" customWidth="1"/>
    <col min="14596" max="14596" width="11.625" style="550" customWidth="1"/>
    <col min="14597" max="14597" width="12.875" style="550" customWidth="1"/>
    <col min="14598" max="14599" width="29.875" style="550" customWidth="1"/>
    <col min="14600" max="14600" width="14.625" style="550" customWidth="1"/>
    <col min="14601" max="14601" width="28.375" style="550" customWidth="1"/>
    <col min="14602" max="14602" width="9.875" style="550" bestFit="1" customWidth="1"/>
    <col min="14603" max="14848" width="9" style="550"/>
    <col min="14849" max="14849" width="7.625" style="550" customWidth="1"/>
    <col min="14850" max="14850" width="27" style="550" customWidth="1"/>
    <col min="14851" max="14851" width="16.625" style="550" bestFit="1" customWidth="1"/>
    <col min="14852" max="14852" width="11.625" style="550" customWidth="1"/>
    <col min="14853" max="14853" width="12.875" style="550" customWidth="1"/>
    <col min="14854" max="14855" width="29.875" style="550" customWidth="1"/>
    <col min="14856" max="14856" width="14.625" style="550" customWidth="1"/>
    <col min="14857" max="14857" width="28.375" style="550" customWidth="1"/>
    <col min="14858" max="14858" width="9.875" style="550" bestFit="1" customWidth="1"/>
    <col min="14859" max="15104" width="9" style="550"/>
    <col min="15105" max="15105" width="7.625" style="550" customWidth="1"/>
    <col min="15106" max="15106" width="27" style="550" customWidth="1"/>
    <col min="15107" max="15107" width="16.625" style="550" bestFit="1" customWidth="1"/>
    <col min="15108" max="15108" width="11.625" style="550" customWidth="1"/>
    <col min="15109" max="15109" width="12.875" style="550" customWidth="1"/>
    <col min="15110" max="15111" width="29.875" style="550" customWidth="1"/>
    <col min="15112" max="15112" width="14.625" style="550" customWidth="1"/>
    <col min="15113" max="15113" width="28.375" style="550" customWidth="1"/>
    <col min="15114" max="15114" width="9.875" style="550" bestFit="1" customWidth="1"/>
    <col min="15115" max="15360" width="9" style="550"/>
    <col min="15361" max="15361" width="7.625" style="550" customWidth="1"/>
    <col min="15362" max="15362" width="27" style="550" customWidth="1"/>
    <col min="15363" max="15363" width="16.625" style="550" bestFit="1" customWidth="1"/>
    <col min="15364" max="15364" width="11.625" style="550" customWidth="1"/>
    <col min="15365" max="15365" width="12.875" style="550" customWidth="1"/>
    <col min="15366" max="15367" width="29.875" style="550" customWidth="1"/>
    <col min="15368" max="15368" width="14.625" style="550" customWidth="1"/>
    <col min="15369" max="15369" width="28.375" style="550" customWidth="1"/>
    <col min="15370" max="15370" width="9.875" style="550" bestFit="1" customWidth="1"/>
    <col min="15371" max="15616" width="9" style="550"/>
    <col min="15617" max="15617" width="7.625" style="550" customWidth="1"/>
    <col min="15618" max="15618" width="27" style="550" customWidth="1"/>
    <col min="15619" max="15619" width="16.625" style="550" bestFit="1" customWidth="1"/>
    <col min="15620" max="15620" width="11.625" style="550" customWidth="1"/>
    <col min="15621" max="15621" width="12.875" style="550" customWidth="1"/>
    <col min="15622" max="15623" width="29.875" style="550" customWidth="1"/>
    <col min="15624" max="15624" width="14.625" style="550" customWidth="1"/>
    <col min="15625" max="15625" width="28.375" style="550" customWidth="1"/>
    <col min="15626" max="15626" width="9.875" style="550" bestFit="1" customWidth="1"/>
    <col min="15627" max="15872" width="9" style="550"/>
    <col min="15873" max="15873" width="7.625" style="550" customWidth="1"/>
    <col min="15874" max="15874" width="27" style="550" customWidth="1"/>
    <col min="15875" max="15875" width="16.625" style="550" bestFit="1" customWidth="1"/>
    <col min="15876" max="15876" width="11.625" style="550" customWidth="1"/>
    <col min="15877" max="15877" width="12.875" style="550" customWidth="1"/>
    <col min="15878" max="15879" width="29.875" style="550" customWidth="1"/>
    <col min="15880" max="15880" width="14.625" style="550" customWidth="1"/>
    <col min="15881" max="15881" width="28.375" style="550" customWidth="1"/>
    <col min="15882" max="15882" width="9.875" style="550" bestFit="1" customWidth="1"/>
    <col min="15883" max="16128" width="9" style="550"/>
    <col min="16129" max="16129" width="7.625" style="550" customWidth="1"/>
    <col min="16130" max="16130" width="27" style="550" customWidth="1"/>
    <col min="16131" max="16131" width="16.625" style="550" bestFit="1" customWidth="1"/>
    <col min="16132" max="16132" width="11.625" style="550" customWidth="1"/>
    <col min="16133" max="16133" width="12.875" style="550" customWidth="1"/>
    <col min="16134" max="16135" width="29.875" style="550" customWidth="1"/>
    <col min="16136" max="16136" width="14.625" style="550" customWidth="1"/>
    <col min="16137" max="16137" width="28.375" style="550" customWidth="1"/>
    <col min="16138" max="16138" width="9.875" style="550" bestFit="1" customWidth="1"/>
    <col min="16139" max="16384" width="9" style="550"/>
  </cols>
  <sheetData>
    <row r="1" spans="1:10" s="562" customFormat="1">
      <c r="F1" s="854"/>
      <c r="G1" s="854"/>
      <c r="H1" s="855"/>
      <c r="I1" s="856" t="s">
        <v>118</v>
      </c>
    </row>
    <row r="2" spans="1:10" s="562" customFormat="1">
      <c r="A2" s="857" t="s">
        <v>732</v>
      </c>
      <c r="B2" s="857"/>
      <c r="C2" s="857"/>
      <c r="D2" s="857"/>
      <c r="E2" s="857"/>
      <c r="F2" s="857"/>
      <c r="G2" s="857"/>
      <c r="H2" s="857"/>
      <c r="I2" s="857"/>
    </row>
    <row r="3" spans="1:10" s="562" customFormat="1">
      <c r="A3" s="857" t="s">
        <v>119</v>
      </c>
      <c r="B3" s="857"/>
      <c r="C3" s="857"/>
      <c r="D3" s="857"/>
      <c r="E3" s="857"/>
      <c r="F3" s="857"/>
      <c r="G3" s="857"/>
      <c r="H3" s="857"/>
      <c r="I3" s="857"/>
    </row>
    <row r="4" spans="1:10" s="562" customFormat="1">
      <c r="A4" s="857" t="s">
        <v>1145</v>
      </c>
      <c r="B4" s="857"/>
      <c r="C4" s="857"/>
      <c r="D4" s="857"/>
      <c r="E4" s="857"/>
      <c r="F4" s="857"/>
      <c r="G4" s="857"/>
      <c r="H4" s="857"/>
      <c r="I4" s="857"/>
    </row>
    <row r="5" spans="1:10" s="562" customFormat="1" ht="12" customHeight="1">
      <c r="F5" s="854"/>
      <c r="G5" s="854"/>
      <c r="H5" s="855"/>
      <c r="I5" s="854"/>
    </row>
    <row r="6" spans="1:10" s="525" customFormat="1" ht="63" customHeight="1">
      <c r="A6" s="262" t="s">
        <v>0</v>
      </c>
      <c r="B6" s="262" t="s">
        <v>14</v>
      </c>
      <c r="C6" s="858" t="s">
        <v>15</v>
      </c>
      <c r="D6" s="858" t="s">
        <v>2</v>
      </c>
      <c r="E6" s="262" t="s">
        <v>16</v>
      </c>
      <c r="F6" s="563" t="s">
        <v>4</v>
      </c>
      <c r="G6" s="563" t="s">
        <v>21</v>
      </c>
      <c r="H6" s="263" t="s">
        <v>6</v>
      </c>
      <c r="I6" s="263" t="s">
        <v>113</v>
      </c>
      <c r="J6" s="264"/>
    </row>
    <row r="7" spans="1:10" s="562" customFormat="1" ht="21" customHeight="1">
      <c r="A7" s="859">
        <v>1</v>
      </c>
      <c r="B7" s="832" t="s">
        <v>71</v>
      </c>
      <c r="C7" s="853">
        <v>1614.5</v>
      </c>
      <c r="D7" s="853">
        <f>+C7</f>
        <v>1614.5</v>
      </c>
      <c r="E7" s="835" t="s">
        <v>32</v>
      </c>
      <c r="F7" s="836" t="s">
        <v>120</v>
      </c>
      <c r="G7" s="836" t="s">
        <v>120</v>
      </c>
      <c r="H7" s="835" t="s">
        <v>114</v>
      </c>
      <c r="I7" s="844" t="s">
        <v>121</v>
      </c>
    </row>
    <row r="8" spans="1:10" s="562" customFormat="1" ht="21" customHeight="1">
      <c r="A8" s="860"/>
      <c r="B8" s="838" t="s">
        <v>122</v>
      </c>
      <c r="C8" s="840"/>
      <c r="D8" s="840"/>
      <c r="E8" s="841"/>
      <c r="F8" s="842" t="s">
        <v>123</v>
      </c>
      <c r="G8" s="842" t="s">
        <v>123</v>
      </c>
      <c r="H8" s="841" t="s">
        <v>115</v>
      </c>
      <c r="I8" s="843" t="s">
        <v>124</v>
      </c>
    </row>
    <row r="9" spans="1:10" s="562" customFormat="1" ht="21" customHeight="1">
      <c r="A9" s="860"/>
      <c r="B9" s="838"/>
      <c r="C9" s="840"/>
      <c r="D9" s="840"/>
      <c r="E9" s="841"/>
      <c r="F9" s="842" t="s">
        <v>125</v>
      </c>
      <c r="G9" s="842" t="s">
        <v>125</v>
      </c>
      <c r="H9" s="841" t="s">
        <v>116</v>
      </c>
      <c r="I9" s="844"/>
    </row>
    <row r="10" spans="1:10" s="562" customFormat="1" ht="21" customHeight="1">
      <c r="A10" s="860"/>
      <c r="B10" s="838"/>
      <c r="C10" s="840"/>
      <c r="D10" s="840"/>
      <c r="E10" s="841"/>
      <c r="F10" s="842" t="s">
        <v>33</v>
      </c>
      <c r="G10" s="845" t="s">
        <v>97</v>
      </c>
      <c r="H10" s="841" t="s">
        <v>59</v>
      </c>
      <c r="I10" s="846" t="s">
        <v>117</v>
      </c>
    </row>
    <row r="11" spans="1:10" s="562" customFormat="1" ht="21" customHeight="1">
      <c r="A11" s="861"/>
      <c r="B11" s="847"/>
      <c r="C11" s="849"/>
      <c r="D11" s="849"/>
      <c r="E11" s="850"/>
      <c r="F11" s="851">
        <f>+C7</f>
        <v>1614.5</v>
      </c>
      <c r="G11" s="851">
        <f>+C7</f>
        <v>1614.5</v>
      </c>
      <c r="H11" s="850"/>
      <c r="I11" s="852" t="s">
        <v>1019</v>
      </c>
    </row>
    <row r="12" spans="1:10" s="562" customFormat="1" ht="21" customHeight="1">
      <c r="A12" s="859">
        <v>2</v>
      </c>
      <c r="B12" s="832" t="s">
        <v>71</v>
      </c>
      <c r="C12" s="853">
        <v>1680</v>
      </c>
      <c r="D12" s="853">
        <f>+C12</f>
        <v>1680</v>
      </c>
      <c r="E12" s="835" t="s">
        <v>32</v>
      </c>
      <c r="F12" s="836" t="s">
        <v>120</v>
      </c>
      <c r="G12" s="836" t="s">
        <v>120</v>
      </c>
      <c r="H12" s="835" t="s">
        <v>114</v>
      </c>
      <c r="I12" s="844" t="s">
        <v>121</v>
      </c>
    </row>
    <row r="13" spans="1:10" s="562" customFormat="1" ht="21" customHeight="1">
      <c r="A13" s="860"/>
      <c r="B13" s="838" t="s">
        <v>829</v>
      </c>
      <c r="C13" s="840"/>
      <c r="D13" s="840"/>
      <c r="E13" s="841"/>
      <c r="F13" s="842" t="s">
        <v>123</v>
      </c>
      <c r="G13" s="842" t="s">
        <v>123</v>
      </c>
      <c r="H13" s="841" t="s">
        <v>115</v>
      </c>
      <c r="I13" s="843" t="s">
        <v>124</v>
      </c>
    </row>
    <row r="14" spans="1:10" s="562" customFormat="1" ht="21" customHeight="1">
      <c r="A14" s="860"/>
      <c r="B14" s="838"/>
      <c r="C14" s="840"/>
      <c r="D14" s="840"/>
      <c r="E14" s="841"/>
      <c r="F14" s="842" t="s">
        <v>125</v>
      </c>
      <c r="G14" s="842" t="s">
        <v>125</v>
      </c>
      <c r="H14" s="841" t="s">
        <v>116</v>
      </c>
      <c r="I14" s="844"/>
    </row>
    <row r="15" spans="1:10" s="562" customFormat="1" ht="21" customHeight="1">
      <c r="A15" s="860"/>
      <c r="B15" s="838"/>
      <c r="C15" s="840"/>
      <c r="D15" s="840"/>
      <c r="E15" s="841"/>
      <c r="F15" s="842" t="s">
        <v>33</v>
      </c>
      <c r="G15" s="845" t="s">
        <v>97</v>
      </c>
      <c r="H15" s="841" t="s">
        <v>59</v>
      </c>
      <c r="I15" s="846" t="s">
        <v>117</v>
      </c>
    </row>
    <row r="16" spans="1:10" s="562" customFormat="1" ht="21" customHeight="1">
      <c r="A16" s="861"/>
      <c r="B16" s="847"/>
      <c r="C16" s="849"/>
      <c r="D16" s="849"/>
      <c r="E16" s="850"/>
      <c r="F16" s="851">
        <f>+C12</f>
        <v>1680</v>
      </c>
      <c r="G16" s="851">
        <f>+C12</f>
        <v>1680</v>
      </c>
      <c r="H16" s="850"/>
      <c r="I16" s="852" t="s">
        <v>1019</v>
      </c>
    </row>
    <row r="17" spans="1:9" s="562" customFormat="1" ht="21" customHeight="1">
      <c r="A17" s="859">
        <v>3</v>
      </c>
      <c r="B17" s="832" t="s">
        <v>71</v>
      </c>
      <c r="C17" s="853">
        <v>1614.5</v>
      </c>
      <c r="D17" s="853">
        <f>+C17</f>
        <v>1614.5</v>
      </c>
      <c r="E17" s="835" t="s">
        <v>32</v>
      </c>
      <c r="F17" s="836" t="s">
        <v>120</v>
      </c>
      <c r="G17" s="836" t="s">
        <v>120</v>
      </c>
      <c r="H17" s="835" t="s">
        <v>114</v>
      </c>
      <c r="I17" s="844" t="s">
        <v>121</v>
      </c>
    </row>
    <row r="18" spans="1:9" s="562" customFormat="1" ht="21" customHeight="1">
      <c r="A18" s="860"/>
      <c r="B18" s="838" t="s">
        <v>122</v>
      </c>
      <c r="C18" s="840"/>
      <c r="D18" s="840"/>
      <c r="E18" s="841"/>
      <c r="F18" s="842" t="s">
        <v>123</v>
      </c>
      <c r="G18" s="842" t="s">
        <v>123</v>
      </c>
      <c r="H18" s="841" t="s">
        <v>115</v>
      </c>
      <c r="I18" s="843" t="s">
        <v>124</v>
      </c>
    </row>
    <row r="19" spans="1:9" s="562" customFormat="1" ht="21" customHeight="1">
      <c r="A19" s="860"/>
      <c r="B19" s="838"/>
      <c r="C19" s="840"/>
      <c r="D19" s="840"/>
      <c r="E19" s="841"/>
      <c r="F19" s="842" t="s">
        <v>125</v>
      </c>
      <c r="G19" s="842" t="s">
        <v>125</v>
      </c>
      <c r="H19" s="841" t="s">
        <v>116</v>
      </c>
      <c r="I19" s="844"/>
    </row>
    <row r="20" spans="1:9" s="562" customFormat="1" ht="21" customHeight="1">
      <c r="A20" s="860"/>
      <c r="B20" s="838"/>
      <c r="C20" s="840"/>
      <c r="D20" s="840"/>
      <c r="E20" s="841"/>
      <c r="F20" s="842" t="s">
        <v>33</v>
      </c>
      <c r="G20" s="845" t="s">
        <v>97</v>
      </c>
      <c r="H20" s="841" t="s">
        <v>59</v>
      </c>
      <c r="I20" s="846" t="s">
        <v>117</v>
      </c>
    </row>
    <row r="21" spans="1:9" s="562" customFormat="1" ht="21" customHeight="1">
      <c r="A21" s="861"/>
      <c r="B21" s="847"/>
      <c r="C21" s="849"/>
      <c r="D21" s="849"/>
      <c r="E21" s="850"/>
      <c r="F21" s="851">
        <f>+C17</f>
        <v>1614.5</v>
      </c>
      <c r="G21" s="851">
        <f>+C17</f>
        <v>1614.5</v>
      </c>
      <c r="H21" s="850"/>
      <c r="I21" s="852" t="s">
        <v>1058</v>
      </c>
    </row>
    <row r="22" spans="1:9" s="562" customFormat="1" ht="21" customHeight="1">
      <c r="A22" s="859">
        <v>4</v>
      </c>
      <c r="B22" s="832" t="s">
        <v>71</v>
      </c>
      <c r="C22" s="853">
        <v>1614.5</v>
      </c>
      <c r="D22" s="853">
        <f>+C22</f>
        <v>1614.5</v>
      </c>
      <c r="E22" s="835" t="s">
        <v>32</v>
      </c>
      <c r="F22" s="836" t="s">
        <v>120</v>
      </c>
      <c r="G22" s="836" t="s">
        <v>120</v>
      </c>
      <c r="H22" s="835" t="s">
        <v>114</v>
      </c>
      <c r="I22" s="844" t="s">
        <v>121</v>
      </c>
    </row>
    <row r="23" spans="1:9" s="562" customFormat="1" ht="21" customHeight="1">
      <c r="A23" s="860"/>
      <c r="B23" s="838" t="s">
        <v>122</v>
      </c>
      <c r="C23" s="840"/>
      <c r="D23" s="840"/>
      <c r="E23" s="841"/>
      <c r="F23" s="842" t="s">
        <v>123</v>
      </c>
      <c r="G23" s="842" t="s">
        <v>123</v>
      </c>
      <c r="H23" s="841" t="s">
        <v>115</v>
      </c>
      <c r="I23" s="843" t="s">
        <v>124</v>
      </c>
    </row>
    <row r="24" spans="1:9" s="562" customFormat="1" ht="21" customHeight="1">
      <c r="A24" s="860"/>
      <c r="B24" s="838"/>
      <c r="C24" s="840"/>
      <c r="D24" s="840"/>
      <c r="E24" s="841"/>
      <c r="F24" s="842" t="s">
        <v>125</v>
      </c>
      <c r="G24" s="842" t="s">
        <v>125</v>
      </c>
      <c r="H24" s="841" t="s">
        <v>116</v>
      </c>
      <c r="I24" s="844"/>
    </row>
    <row r="25" spans="1:9" s="562" customFormat="1" ht="21" customHeight="1">
      <c r="A25" s="860"/>
      <c r="B25" s="838"/>
      <c r="C25" s="840"/>
      <c r="D25" s="840"/>
      <c r="E25" s="841"/>
      <c r="F25" s="842" t="s">
        <v>33</v>
      </c>
      <c r="G25" s="845" t="s">
        <v>97</v>
      </c>
      <c r="H25" s="841" t="s">
        <v>59</v>
      </c>
      <c r="I25" s="846" t="s">
        <v>117</v>
      </c>
    </row>
    <row r="26" spans="1:9" s="562" customFormat="1" ht="21" customHeight="1">
      <c r="A26" s="861"/>
      <c r="B26" s="847"/>
      <c r="C26" s="849"/>
      <c r="D26" s="849"/>
      <c r="E26" s="850"/>
      <c r="F26" s="851">
        <f>+C22</f>
        <v>1614.5</v>
      </c>
      <c r="G26" s="851">
        <f>+C22</f>
        <v>1614.5</v>
      </c>
      <c r="H26" s="850"/>
      <c r="I26" s="852" t="s">
        <v>1131</v>
      </c>
    </row>
    <row r="27" spans="1:9" s="562" customFormat="1" ht="21" customHeight="1">
      <c r="A27" s="859">
        <v>5</v>
      </c>
      <c r="B27" s="832" t="s">
        <v>71</v>
      </c>
      <c r="C27" s="853">
        <v>1614.5</v>
      </c>
      <c r="D27" s="853">
        <f>+C27</f>
        <v>1614.5</v>
      </c>
      <c r="E27" s="835" t="s">
        <v>32</v>
      </c>
      <c r="F27" s="836" t="s">
        <v>120</v>
      </c>
      <c r="G27" s="836" t="s">
        <v>120</v>
      </c>
      <c r="H27" s="835" t="s">
        <v>114</v>
      </c>
      <c r="I27" s="844" t="s">
        <v>121</v>
      </c>
    </row>
    <row r="28" spans="1:9" s="562" customFormat="1" ht="21" customHeight="1">
      <c r="A28" s="860"/>
      <c r="B28" s="838" t="s">
        <v>122</v>
      </c>
      <c r="C28" s="840"/>
      <c r="D28" s="840"/>
      <c r="E28" s="841"/>
      <c r="F28" s="842" t="s">
        <v>123</v>
      </c>
      <c r="G28" s="842" t="s">
        <v>123</v>
      </c>
      <c r="H28" s="841" t="s">
        <v>115</v>
      </c>
      <c r="I28" s="843" t="s">
        <v>124</v>
      </c>
    </row>
    <row r="29" spans="1:9" s="562" customFormat="1" ht="21" customHeight="1">
      <c r="A29" s="860"/>
      <c r="B29" s="838"/>
      <c r="C29" s="840"/>
      <c r="D29" s="840"/>
      <c r="E29" s="841"/>
      <c r="F29" s="842" t="s">
        <v>125</v>
      </c>
      <c r="G29" s="842" t="s">
        <v>125</v>
      </c>
      <c r="H29" s="841" t="s">
        <v>116</v>
      </c>
      <c r="I29" s="844"/>
    </row>
    <row r="30" spans="1:9" s="562" customFormat="1" ht="21" customHeight="1">
      <c r="A30" s="860"/>
      <c r="B30" s="838"/>
      <c r="C30" s="840"/>
      <c r="D30" s="840"/>
      <c r="E30" s="841"/>
      <c r="F30" s="842" t="s">
        <v>33</v>
      </c>
      <c r="G30" s="845" t="s">
        <v>97</v>
      </c>
      <c r="H30" s="841" t="s">
        <v>59</v>
      </c>
      <c r="I30" s="846" t="s">
        <v>117</v>
      </c>
    </row>
    <row r="31" spans="1:9" s="562" customFormat="1" ht="21" customHeight="1">
      <c r="A31" s="861"/>
      <c r="B31" s="847"/>
      <c r="C31" s="849"/>
      <c r="D31" s="849"/>
      <c r="E31" s="850"/>
      <c r="F31" s="851">
        <f>+C27</f>
        <v>1614.5</v>
      </c>
      <c r="G31" s="851">
        <f>+C27</f>
        <v>1614.5</v>
      </c>
      <c r="H31" s="850"/>
      <c r="I31" s="852" t="s">
        <v>1071</v>
      </c>
    </row>
    <row r="32" spans="1:9" s="562" customFormat="1" ht="21" customHeight="1">
      <c r="A32" s="859">
        <v>6</v>
      </c>
      <c r="B32" s="832" t="s">
        <v>416</v>
      </c>
      <c r="C32" s="853">
        <f>1645+180</f>
        <v>1825</v>
      </c>
      <c r="D32" s="853">
        <f>+C32</f>
        <v>1825</v>
      </c>
      <c r="E32" s="835" t="s">
        <v>32</v>
      </c>
      <c r="F32" s="836" t="s">
        <v>120</v>
      </c>
      <c r="G32" s="836" t="s">
        <v>120</v>
      </c>
      <c r="H32" s="835" t="s">
        <v>114</v>
      </c>
      <c r="I32" s="844" t="s">
        <v>121</v>
      </c>
    </row>
    <row r="33" spans="1:9" s="562" customFormat="1" ht="21" customHeight="1">
      <c r="A33" s="860"/>
      <c r="B33" s="838" t="s">
        <v>1161</v>
      </c>
      <c r="C33" s="840"/>
      <c r="D33" s="840"/>
      <c r="E33" s="841"/>
      <c r="F33" s="842" t="s">
        <v>123</v>
      </c>
      <c r="G33" s="842" t="s">
        <v>123</v>
      </c>
      <c r="H33" s="841" t="s">
        <v>115</v>
      </c>
      <c r="I33" s="843" t="s">
        <v>124</v>
      </c>
    </row>
    <row r="34" spans="1:9" s="562" customFormat="1" ht="21" customHeight="1">
      <c r="A34" s="860"/>
      <c r="B34" s="838"/>
      <c r="C34" s="840"/>
      <c r="D34" s="840"/>
      <c r="E34" s="841"/>
      <c r="F34" s="842" t="s">
        <v>125</v>
      </c>
      <c r="G34" s="842" t="s">
        <v>125</v>
      </c>
      <c r="H34" s="841" t="s">
        <v>116</v>
      </c>
      <c r="I34" s="844"/>
    </row>
    <row r="35" spans="1:9" s="562" customFormat="1" ht="21" customHeight="1">
      <c r="A35" s="860"/>
      <c r="B35" s="838"/>
      <c r="C35" s="840"/>
      <c r="D35" s="840"/>
      <c r="E35" s="841"/>
      <c r="F35" s="842" t="s">
        <v>33</v>
      </c>
      <c r="G35" s="845" t="s">
        <v>97</v>
      </c>
      <c r="H35" s="841" t="s">
        <v>59</v>
      </c>
      <c r="I35" s="846" t="s">
        <v>117</v>
      </c>
    </row>
    <row r="36" spans="1:9" s="562" customFormat="1" ht="21" customHeight="1">
      <c r="A36" s="861"/>
      <c r="B36" s="847"/>
      <c r="C36" s="849"/>
      <c r="D36" s="849"/>
      <c r="E36" s="850"/>
      <c r="F36" s="851">
        <f>+C32</f>
        <v>1825</v>
      </c>
      <c r="G36" s="851">
        <f>+C32</f>
        <v>1825</v>
      </c>
      <c r="H36" s="850"/>
      <c r="I36" s="852" t="s">
        <v>1071</v>
      </c>
    </row>
    <row r="37" spans="1:9" s="562" customFormat="1" ht="21" customHeight="1">
      <c r="A37" s="859">
        <v>7</v>
      </c>
      <c r="B37" s="832" t="s">
        <v>71</v>
      </c>
      <c r="C37" s="853">
        <v>1614.5</v>
      </c>
      <c r="D37" s="853">
        <f>+C37</f>
        <v>1614.5</v>
      </c>
      <c r="E37" s="835" t="s">
        <v>32</v>
      </c>
      <c r="F37" s="836" t="s">
        <v>120</v>
      </c>
      <c r="G37" s="836" t="s">
        <v>120</v>
      </c>
      <c r="H37" s="835" t="s">
        <v>114</v>
      </c>
      <c r="I37" s="844" t="s">
        <v>121</v>
      </c>
    </row>
    <row r="38" spans="1:9" s="562" customFormat="1" ht="21" customHeight="1">
      <c r="A38" s="860"/>
      <c r="B38" s="838" t="s">
        <v>122</v>
      </c>
      <c r="C38" s="840"/>
      <c r="D38" s="840"/>
      <c r="E38" s="841"/>
      <c r="F38" s="842" t="s">
        <v>123</v>
      </c>
      <c r="G38" s="842" t="s">
        <v>123</v>
      </c>
      <c r="H38" s="841" t="s">
        <v>115</v>
      </c>
      <c r="I38" s="843" t="s">
        <v>124</v>
      </c>
    </row>
    <row r="39" spans="1:9" s="562" customFormat="1" ht="21" customHeight="1">
      <c r="A39" s="860"/>
      <c r="B39" s="838"/>
      <c r="C39" s="840"/>
      <c r="D39" s="840"/>
      <c r="E39" s="841"/>
      <c r="F39" s="842" t="s">
        <v>125</v>
      </c>
      <c r="G39" s="842" t="s">
        <v>125</v>
      </c>
      <c r="H39" s="841" t="s">
        <v>116</v>
      </c>
      <c r="I39" s="844"/>
    </row>
    <row r="40" spans="1:9" s="562" customFormat="1" ht="21" customHeight="1">
      <c r="A40" s="860"/>
      <c r="B40" s="838"/>
      <c r="C40" s="840"/>
      <c r="D40" s="840"/>
      <c r="E40" s="841"/>
      <c r="F40" s="842" t="s">
        <v>33</v>
      </c>
      <c r="G40" s="845" t="s">
        <v>97</v>
      </c>
      <c r="H40" s="841" t="s">
        <v>59</v>
      </c>
      <c r="I40" s="846" t="s">
        <v>117</v>
      </c>
    </row>
    <row r="41" spans="1:9" s="562" customFormat="1" ht="21" customHeight="1">
      <c r="A41" s="861"/>
      <c r="B41" s="847"/>
      <c r="C41" s="849"/>
      <c r="D41" s="849"/>
      <c r="E41" s="850"/>
      <c r="F41" s="851">
        <f>+C37</f>
        <v>1614.5</v>
      </c>
      <c r="G41" s="851">
        <f>+C37</f>
        <v>1614.5</v>
      </c>
      <c r="H41" s="850"/>
      <c r="I41" s="852" t="s">
        <v>1067</v>
      </c>
    </row>
    <row r="42" spans="1:9" s="562" customFormat="1" ht="21" customHeight="1">
      <c r="A42" s="859">
        <v>8</v>
      </c>
      <c r="B42" s="832" t="s">
        <v>71</v>
      </c>
      <c r="C42" s="853">
        <v>1614.5</v>
      </c>
      <c r="D42" s="853">
        <f>+C42</f>
        <v>1614.5</v>
      </c>
      <c r="E42" s="835" t="s">
        <v>32</v>
      </c>
      <c r="F42" s="836" t="s">
        <v>120</v>
      </c>
      <c r="G42" s="836" t="s">
        <v>120</v>
      </c>
      <c r="H42" s="835" t="s">
        <v>114</v>
      </c>
      <c r="I42" s="844" t="s">
        <v>121</v>
      </c>
    </row>
    <row r="43" spans="1:9" s="562" customFormat="1" ht="21" customHeight="1">
      <c r="A43" s="860"/>
      <c r="B43" s="838" t="s">
        <v>122</v>
      </c>
      <c r="C43" s="840"/>
      <c r="D43" s="840"/>
      <c r="E43" s="841"/>
      <c r="F43" s="842" t="s">
        <v>123</v>
      </c>
      <c r="G43" s="842" t="s">
        <v>123</v>
      </c>
      <c r="H43" s="841" t="s">
        <v>115</v>
      </c>
      <c r="I43" s="843" t="s">
        <v>124</v>
      </c>
    </row>
    <row r="44" spans="1:9" s="562" customFormat="1" ht="21" customHeight="1">
      <c r="A44" s="860"/>
      <c r="B44" s="838"/>
      <c r="C44" s="840"/>
      <c r="D44" s="840"/>
      <c r="E44" s="841"/>
      <c r="F44" s="842" t="s">
        <v>125</v>
      </c>
      <c r="G44" s="842" t="s">
        <v>125</v>
      </c>
      <c r="H44" s="841" t="s">
        <v>116</v>
      </c>
      <c r="I44" s="844"/>
    </row>
    <row r="45" spans="1:9" s="562" customFormat="1" ht="21" customHeight="1">
      <c r="A45" s="860"/>
      <c r="B45" s="838"/>
      <c r="C45" s="840"/>
      <c r="D45" s="840"/>
      <c r="E45" s="841"/>
      <c r="F45" s="842" t="s">
        <v>33</v>
      </c>
      <c r="G45" s="845" t="s">
        <v>97</v>
      </c>
      <c r="H45" s="841" t="s">
        <v>59</v>
      </c>
      <c r="I45" s="852" t="s">
        <v>117</v>
      </c>
    </row>
    <row r="46" spans="1:9" s="562" customFormat="1" ht="21" customHeight="1">
      <c r="A46" s="861"/>
      <c r="B46" s="847"/>
      <c r="C46" s="849"/>
      <c r="D46" s="849"/>
      <c r="E46" s="850"/>
      <c r="F46" s="851">
        <f>+C42</f>
        <v>1614.5</v>
      </c>
      <c r="G46" s="851">
        <f>+C42</f>
        <v>1614.5</v>
      </c>
      <c r="H46" s="850"/>
      <c r="I46" s="862" t="s">
        <v>1138</v>
      </c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64" orientation="landscape" horizontalDpi="0" verticalDpi="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5</vt:i4>
      </vt:variant>
    </vt:vector>
  </HeadingPairs>
  <TitlesOfParts>
    <vt:vector size="31" baseType="lpstr">
      <vt:lpstr>ออป.เหนือล่าง</vt:lpstr>
      <vt:lpstr> งานบริหารฯ ตก.</vt:lpstr>
      <vt:lpstr>สป.ท่าสองยาง ตก.</vt:lpstr>
      <vt:lpstr>สป.พบพระ ตก.</vt:lpstr>
      <vt:lpstr>สป.คลองสวนหมากฯ ตก.</vt:lpstr>
      <vt:lpstr>สป.เมืองตากฯ ตก.</vt:lpstr>
      <vt:lpstr>สป.แม่ละเมาฯ ตก.</vt:lpstr>
      <vt:lpstr>สป.ห้วยระบำ ตก.</vt:lpstr>
      <vt:lpstr>สป.ไผ่เขียวฯ ตก.</vt:lpstr>
      <vt:lpstr>สป.บ้านด่านฯ ตก.</vt:lpstr>
      <vt:lpstr>สป.ลาดยาว ตก.</vt:lpstr>
      <vt:lpstr>งานบริหารฯ ส.ธอ.</vt:lpstr>
      <vt:lpstr>ปร.ตาก ส.ธอ.</vt:lpstr>
      <vt:lpstr>ปร.กำแพง ส.ธอ.</vt:lpstr>
      <vt:lpstr>บริหารฯ พล.</vt:lpstr>
      <vt:lpstr>สป.เขากระยาง พล.</vt:lpstr>
      <vt:lpstr>สป.ลุ่มน้ำวังทอง พล.</vt:lpstr>
      <vt:lpstr>สป.เขาคณา พล.</vt:lpstr>
      <vt:lpstr> สป.น้ำตาก พล.</vt:lpstr>
      <vt:lpstr>สป.วัดโบสถ์ พล.</vt:lpstr>
      <vt:lpstr>งานบริหารฯ อต</vt:lpstr>
      <vt:lpstr>สป.ปากปาด อต.</vt:lpstr>
      <vt:lpstr>สป.แม่สาน อต.</vt:lpstr>
      <vt:lpstr>สป.ท่าปลา อต.</vt:lpstr>
      <vt:lpstr>สป.ศรีสัชฯ อต.</vt:lpstr>
      <vt:lpstr>สป.ห้วยฉลองฯ อต.</vt:lpstr>
      <vt:lpstr>'สป.ท่าปลา อต.'!Print_Area</vt:lpstr>
      <vt:lpstr>'สป.ลุ่มน้ำวังทอง พล.'!Print_Area</vt:lpstr>
      <vt:lpstr>'สป.วัดโบสถ์ พล.'!Print_Area</vt:lpstr>
      <vt:lpstr>'สป.ศรีสัชฯ อต.'!Print_Area</vt:lpstr>
      <vt:lpstr>ออป.เหนือล่าง!Print_Area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Corporate Edition</cp:lastModifiedBy>
  <cp:lastPrinted>2025-03-11T00:59:18Z</cp:lastPrinted>
  <dcterms:created xsi:type="dcterms:W3CDTF">2020-12-15T03:01:47Z</dcterms:created>
  <dcterms:modified xsi:type="dcterms:W3CDTF">2025-09-12T07:50:29Z</dcterms:modified>
</cp:coreProperties>
</file>